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razzelfeliu/Dropbox/GitHub/city_budget_sankey/2020/"/>
    </mc:Choice>
  </mc:AlternateContent>
  <xr:revisionPtr revIDLastSave="0" documentId="13_ncr:1_{CC7F7B36-E471-2E4E-B23B-7F306A2B8675}" xr6:coauthVersionLast="45" xr6:coauthVersionMax="45" xr10:uidLastSave="{00000000-0000-0000-0000-000000000000}"/>
  <bookViews>
    <workbookView xWindow="0" yWindow="3220" windowWidth="28800" windowHeight="14780" firstSheet="5" activeTab="11" xr2:uid="{BCFC155F-A75B-F246-BE77-E37BA16C3F93}"/>
  </bookViews>
  <sheets>
    <sheet name="2020 Revenue" sheetId="1" r:id="rId1"/>
    <sheet name="Corporate Fund Revenue Detailed" sheetId="4" r:id="rId2"/>
    <sheet name="Expenditure Category Lookup" sheetId="5" r:id="rId3"/>
    <sheet name="2020 Corporate Fund Summary" sheetId="6" r:id="rId4"/>
    <sheet name="2020 Expenditures - Raw" sheetId="2" r:id="rId5"/>
    <sheet name="Real Historical Revenue Comp" sheetId="7" r:id="rId6"/>
    <sheet name="Required Pension Contributions" sheetId="8" r:id="rId7"/>
    <sheet name="Cook County" sheetId="10" r:id="rId8"/>
    <sheet name="Sankey Revenue Data 2020" sheetId="9" r:id="rId9"/>
    <sheet name="Sankey Expenditure Data 2020" sheetId="12" r:id="rId10"/>
    <sheet name="Broad Sankey" sheetId="13" r:id="rId11"/>
    <sheet name="Detailed Sankey" sheetId="14" r:id="rId12"/>
  </sheets>
  <definedNames>
    <definedName name="_xlnm._FilterDatabase" localSheetId="4" hidden="1">'2020 Expenditures - Raw'!$A$1:$K$3510</definedName>
    <definedName name="_xlnm._FilterDatabase" localSheetId="11" hidden="1">'Detailed Sankey'!$A$1:$E$3936</definedName>
    <definedName name="_xlnm._FilterDatabase" localSheetId="9" hidden="1">'Sankey Expenditure Data 2020'!$A$1:$I$3510</definedName>
    <definedName name="_xlnm._FilterDatabase" localSheetId="8" hidden="1">'Sankey Revenue Data 2020'!$A$1:$J$128</definedName>
  </definedNames>
  <calcPr calcId="191029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654" i="14" l="1"/>
  <c r="D2097" i="13"/>
  <c r="I3" i="9" l="1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2" i="9"/>
  <c r="V9" i="8" l="1"/>
  <c r="V10" i="8"/>
  <c r="V11" i="8"/>
  <c r="V12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13" i="8"/>
  <c r="C18" i="10" l="1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17" i="10"/>
  <c r="Y34" i="8"/>
  <c r="Y33" i="8"/>
  <c r="Y32" i="8"/>
  <c r="Y31" i="8"/>
  <c r="Y30" i="8"/>
  <c r="Y29" i="8"/>
  <c r="Y28" i="8"/>
  <c r="Y27" i="8"/>
  <c r="Y26" i="8"/>
  <c r="Y25" i="8"/>
  <c r="Y24" i="8"/>
  <c r="Y23" i="8"/>
  <c r="Y22" i="8"/>
  <c r="Y21" i="8"/>
  <c r="Y20" i="8"/>
  <c r="Y19" i="8"/>
  <c r="Y18" i="8"/>
  <c r="Y17" i="8"/>
  <c r="Y16" i="8"/>
  <c r="Y15" i="8"/>
  <c r="Y14" i="8"/>
  <c r="Y13" i="8"/>
  <c r="Y12" i="8"/>
  <c r="Y35" i="8"/>
  <c r="X35" i="8"/>
  <c r="W35" i="8"/>
  <c r="U12" i="8"/>
  <c r="U13" i="8"/>
  <c r="U14" i="8"/>
  <c r="U15" i="8"/>
  <c r="U16" i="8"/>
  <c r="U17" i="8"/>
  <c r="U18" i="8"/>
  <c r="U19" i="8"/>
  <c r="U20" i="8"/>
  <c r="U21" i="8"/>
  <c r="U22" i="8"/>
  <c r="W22" i="8" s="1"/>
  <c r="U23" i="8"/>
  <c r="U24" i="8"/>
  <c r="U25" i="8"/>
  <c r="U26" i="8"/>
  <c r="U27" i="8"/>
  <c r="U28" i="8"/>
  <c r="U29" i="8"/>
  <c r="U30" i="8"/>
  <c r="W30" i="8" s="1"/>
  <c r="U31" i="8"/>
  <c r="U32" i="8"/>
  <c r="U33" i="8"/>
  <c r="U34" i="8"/>
  <c r="U35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F16" i="8"/>
  <c r="E12" i="8"/>
  <c r="F12" i="8" s="1"/>
  <c r="E13" i="8"/>
  <c r="F13" i="8" s="1"/>
  <c r="E14" i="8"/>
  <c r="F14" i="8" s="1"/>
  <c r="E15" i="8"/>
  <c r="F15" i="8" s="1"/>
  <c r="E16" i="8"/>
  <c r="E17" i="8"/>
  <c r="F17" i="8" s="1"/>
  <c r="W17" i="8" s="1"/>
  <c r="E18" i="8"/>
  <c r="F18" i="8" s="1"/>
  <c r="E19" i="8"/>
  <c r="F19" i="8" s="1"/>
  <c r="W19" i="8" s="1"/>
  <c r="E20" i="8"/>
  <c r="F20" i="8" s="1"/>
  <c r="E21" i="8"/>
  <c r="F21" i="8" s="1"/>
  <c r="E22" i="8"/>
  <c r="F22" i="8" s="1"/>
  <c r="E23" i="8"/>
  <c r="F23" i="8" s="1"/>
  <c r="E24" i="8"/>
  <c r="F24" i="8" s="1"/>
  <c r="E25" i="8"/>
  <c r="F25" i="8" s="1"/>
  <c r="W25" i="8" s="1"/>
  <c r="E26" i="8"/>
  <c r="F26" i="8" s="1"/>
  <c r="E27" i="8"/>
  <c r="F27" i="8" s="1"/>
  <c r="W27" i="8" s="1"/>
  <c r="E28" i="8"/>
  <c r="F28" i="8" s="1"/>
  <c r="E29" i="8"/>
  <c r="F29" i="8" s="1"/>
  <c r="E30" i="8"/>
  <c r="F30" i="8" s="1"/>
  <c r="E31" i="8"/>
  <c r="F31" i="8" s="1"/>
  <c r="E32" i="8"/>
  <c r="F32" i="8" s="1"/>
  <c r="E33" i="8"/>
  <c r="F33" i="8" s="1"/>
  <c r="W33" i="8" s="1"/>
  <c r="E34" i="8"/>
  <c r="F34" i="8" s="1"/>
  <c r="E35" i="8"/>
  <c r="F35" i="8" s="1"/>
  <c r="G4" i="7"/>
  <c r="G5" i="7"/>
  <c r="G6" i="7"/>
  <c r="G7" i="7"/>
  <c r="J7" i="7" s="1"/>
  <c r="G8" i="7"/>
  <c r="H8" i="7" s="1"/>
  <c r="G9" i="7"/>
  <c r="H9" i="7" s="1"/>
  <c r="G10" i="7"/>
  <c r="H10" i="7" s="1"/>
  <c r="G11" i="7"/>
  <c r="J11" i="7" s="1"/>
  <c r="G12" i="7"/>
  <c r="G3" i="7"/>
  <c r="J3" i="7" s="1"/>
  <c r="A3" i="7"/>
  <c r="A7" i="7"/>
  <c r="A6" i="7" s="1"/>
  <c r="A5" i="7" s="1"/>
  <c r="A4" i="7" s="1"/>
  <c r="A8" i="7"/>
  <c r="J5" i="7"/>
  <c r="J4" i="7"/>
  <c r="H6" i="7"/>
  <c r="H5" i="7"/>
  <c r="H4" i="7"/>
  <c r="J12" i="7"/>
  <c r="W14" i="8" l="1"/>
  <c r="W29" i="8"/>
  <c r="W21" i="8"/>
  <c r="X21" i="8" s="1"/>
  <c r="W13" i="8"/>
  <c r="W12" i="8"/>
  <c r="W28" i="8"/>
  <c r="X28" i="8" s="1"/>
  <c r="W20" i="8"/>
  <c r="W34" i="8"/>
  <c r="X34" i="8" s="1"/>
  <c r="W26" i="8"/>
  <c r="W18" i="8"/>
  <c r="W31" i="8"/>
  <c r="X31" i="8" s="1"/>
  <c r="W23" i="8"/>
  <c r="X23" i="8" s="1"/>
  <c r="W15" i="8"/>
  <c r="X15" i="8" s="1"/>
  <c r="X33" i="8"/>
  <c r="X25" i="8"/>
  <c r="X17" i="8"/>
  <c r="W16" i="8"/>
  <c r="X16" i="8" s="1"/>
  <c r="X29" i="8"/>
  <c r="X13" i="8"/>
  <c r="X30" i="8"/>
  <c r="X12" i="8"/>
  <c r="X20" i="8"/>
  <c r="X14" i="8"/>
  <c r="X22" i="8"/>
  <c r="W32" i="8"/>
  <c r="X32" i="8" s="1"/>
  <c r="W24" i="8"/>
  <c r="X24" i="8" s="1"/>
  <c r="X26" i="8"/>
  <c r="X18" i="8"/>
  <c r="X27" i="8"/>
  <c r="X19" i="8"/>
  <c r="H7" i="7"/>
  <c r="J8" i="7"/>
  <c r="J9" i="7"/>
  <c r="H12" i="7"/>
  <c r="J6" i="7"/>
  <c r="H11" i="7"/>
  <c r="J10" i="7"/>
  <c r="H3" i="7"/>
  <c r="C11" i="7" l="1"/>
  <c r="I11" i="7" s="1"/>
  <c r="C10" i="7"/>
  <c r="I10" i="7" s="1"/>
  <c r="C9" i="7"/>
  <c r="I9" i="7" s="1"/>
  <c r="C8" i="7"/>
  <c r="I8" i="7" s="1"/>
  <c r="C7" i="7"/>
  <c r="I7" i="7" s="1"/>
  <c r="C6" i="7"/>
  <c r="I6" i="7" s="1"/>
  <c r="C5" i="7"/>
  <c r="I5" i="7" s="1"/>
  <c r="C4" i="7"/>
  <c r="I4" i="7" s="1"/>
  <c r="C3" i="7"/>
  <c r="I3" i="7" s="1"/>
  <c r="C12" i="7"/>
  <c r="I12" i="7" s="1"/>
  <c r="C19" i="6"/>
  <c r="C20" i="6"/>
  <c r="C21" i="6"/>
  <c r="C22" i="6"/>
  <c r="C23" i="6"/>
  <c r="C24" i="6"/>
  <c r="C18" i="6"/>
  <c r="J3113" i="2"/>
  <c r="J2681" i="2"/>
  <c r="J1089" i="2"/>
  <c r="J2973" i="2"/>
  <c r="J3114" i="2"/>
  <c r="J1855" i="2"/>
  <c r="J1740" i="2"/>
  <c r="J2605" i="2"/>
  <c r="J1147" i="2"/>
  <c r="J2646" i="2"/>
  <c r="J1831" i="2"/>
  <c r="J2183" i="2"/>
  <c r="J2945" i="2"/>
  <c r="J3224" i="2"/>
  <c r="J1406" i="2"/>
  <c r="J3131" i="2"/>
  <c r="J1963" i="2"/>
  <c r="J988" i="2"/>
  <c r="J266" i="2"/>
  <c r="J1715" i="2"/>
  <c r="J3087" i="2"/>
  <c r="J1922" i="2"/>
  <c r="J1574" i="2"/>
  <c r="J1830" i="2"/>
  <c r="J955" i="2"/>
  <c r="J2859" i="2"/>
  <c r="J1790" i="2"/>
  <c r="J1984" i="2"/>
  <c r="J3499" i="2"/>
  <c r="J2480" i="2"/>
  <c r="J1793" i="2"/>
  <c r="J2140" i="2"/>
  <c r="J1823" i="2"/>
  <c r="J3128" i="2"/>
  <c r="J1953" i="2"/>
  <c r="J2972" i="2"/>
  <c r="J2756" i="2"/>
  <c r="J3124" i="2"/>
  <c r="J2224" i="2"/>
  <c r="J2440" i="2"/>
  <c r="J3047" i="2"/>
  <c r="J632" i="2"/>
  <c r="J2413" i="2"/>
  <c r="J3410" i="2"/>
  <c r="J2584" i="2"/>
  <c r="J3188" i="2"/>
  <c r="J2473" i="2"/>
  <c r="J2065" i="2"/>
  <c r="J2568" i="2"/>
  <c r="J3221" i="2"/>
  <c r="J3110" i="2"/>
  <c r="J3011" i="2"/>
  <c r="J2309" i="2"/>
  <c r="J2829" i="2"/>
  <c r="J2577" i="2"/>
  <c r="J3430" i="2"/>
  <c r="J3257" i="2"/>
  <c r="J3391" i="2"/>
  <c r="J3276" i="2"/>
  <c r="J3474" i="2"/>
  <c r="J2889" i="2"/>
  <c r="J3195" i="2"/>
  <c r="J781" i="2"/>
  <c r="J3316" i="2"/>
  <c r="J3462" i="2"/>
  <c r="J2757" i="2"/>
  <c r="J3187" i="2"/>
  <c r="J2474" i="2"/>
  <c r="J2389" i="2"/>
  <c r="J2643" i="2"/>
  <c r="J3317" i="2"/>
  <c r="J3502" i="2"/>
  <c r="J3130" i="2"/>
  <c r="J2524" i="2"/>
  <c r="J2949" i="2"/>
  <c r="J2770" i="2"/>
  <c r="J3472" i="2"/>
  <c r="J3383" i="2"/>
  <c r="J3392" i="2"/>
  <c r="J3367" i="2"/>
  <c r="J3496" i="2"/>
  <c r="J3167" i="2"/>
  <c r="J3101" i="2"/>
  <c r="J1231" i="2"/>
  <c r="J3079" i="2"/>
  <c r="J3497" i="2"/>
  <c r="J3044" i="2"/>
  <c r="J3275" i="2"/>
  <c r="J2626" i="2"/>
  <c r="J2689" i="2"/>
  <c r="J2812" i="2"/>
  <c r="J3429" i="2"/>
  <c r="J3366" i="2"/>
  <c r="J2846" i="2"/>
  <c r="J3177" i="2"/>
  <c r="J3034" i="2"/>
  <c r="J3501" i="2"/>
  <c r="J3463" i="2"/>
  <c r="J3427" i="2"/>
  <c r="J3445" i="2"/>
  <c r="J3509" i="2"/>
  <c r="J3307" i="2"/>
  <c r="J669" i="2"/>
  <c r="J2468" i="2"/>
  <c r="J2908" i="2"/>
  <c r="J3409" i="2"/>
  <c r="J2585" i="2"/>
  <c r="J3035" i="2"/>
  <c r="J2249" i="2"/>
  <c r="J2130" i="2"/>
  <c r="J2428" i="2"/>
  <c r="J3222" i="2"/>
  <c r="J3500" i="2"/>
  <c r="J3033" i="2"/>
  <c r="J2310" i="2"/>
  <c r="J2805" i="2"/>
  <c r="J2558" i="2"/>
  <c r="J3431" i="2"/>
  <c r="J3291" i="2"/>
  <c r="J3304" i="2"/>
  <c r="J3277" i="2"/>
  <c r="J3476" i="2"/>
  <c r="J2955" i="2"/>
  <c r="J386" i="2"/>
  <c r="J2592" i="2"/>
  <c r="J1884" i="2"/>
  <c r="J2714" i="2"/>
  <c r="J2682" i="2"/>
  <c r="J3225" i="2"/>
  <c r="J2441" i="2"/>
  <c r="J3226" i="2"/>
  <c r="J2710" i="2"/>
  <c r="J2776" i="2"/>
  <c r="J3196" i="2"/>
  <c r="J3329" i="2"/>
  <c r="J3330" i="2"/>
  <c r="J3384" i="2"/>
  <c r="J2694" i="2"/>
  <c r="J1373" i="2"/>
  <c r="J1498" i="2"/>
  <c r="J236" i="2"/>
  <c r="J189" i="2"/>
  <c r="J1164" i="2"/>
  <c r="J3227" i="2"/>
  <c r="J2013" i="2"/>
  <c r="J3132" i="2"/>
  <c r="J1878" i="2"/>
  <c r="J3095" i="2"/>
  <c r="J2909" i="2"/>
  <c r="J2595" i="2"/>
  <c r="J2715" i="2"/>
  <c r="J3228" i="2"/>
  <c r="J250" i="2"/>
  <c r="J2814" i="2"/>
  <c r="J747" i="2"/>
  <c r="J2910" i="2"/>
  <c r="J1667" i="2"/>
  <c r="J1677" i="2"/>
  <c r="J1647" i="2"/>
  <c r="J2911" i="2"/>
  <c r="J3133" i="2"/>
  <c r="J2815" i="2"/>
  <c r="J3331" i="2"/>
  <c r="J2816" i="2"/>
  <c r="J2860" i="2"/>
  <c r="J2912" i="2"/>
  <c r="J1914" i="2"/>
  <c r="J3048" i="2"/>
  <c r="J1753" i="2"/>
  <c r="J1754" i="2"/>
  <c r="J1910" i="2"/>
  <c r="J1075" i="2"/>
  <c r="J2012" i="2"/>
  <c r="J1079" i="2"/>
  <c r="J2285" i="2"/>
  <c r="J2375" i="2"/>
  <c r="J2482" i="2"/>
  <c r="J2286" i="2"/>
  <c r="J1242" i="2"/>
  <c r="J3134" i="2"/>
  <c r="J1265" i="2"/>
  <c r="J3446" i="2"/>
  <c r="J3332" i="2"/>
  <c r="J3286" i="2"/>
  <c r="J1439" i="2"/>
  <c r="J3135" i="2"/>
  <c r="J1349" i="2"/>
  <c r="J1795" i="2"/>
  <c r="J3136" i="2"/>
  <c r="J1298" i="2"/>
  <c r="J3229" i="2"/>
  <c r="J3230" i="2"/>
  <c r="J3333" i="2"/>
  <c r="J1383" i="2"/>
  <c r="J2150" i="2"/>
  <c r="J3334" i="2"/>
  <c r="J965" i="2"/>
  <c r="J3231" i="2"/>
  <c r="J3335" i="2"/>
  <c r="J3232" i="2"/>
  <c r="J1202" i="2"/>
  <c r="J3281" i="2"/>
  <c r="J1351" i="2"/>
  <c r="J3137" i="2"/>
  <c r="J1296" i="2"/>
  <c r="J2913" i="2"/>
  <c r="J3049" i="2"/>
  <c r="J1033" i="2"/>
  <c r="J1613" i="2"/>
  <c r="J2272" i="2"/>
  <c r="J1374" i="2"/>
  <c r="J2596" i="2"/>
  <c r="J2817" i="2"/>
  <c r="J1206" i="2"/>
  <c r="J2543" i="2"/>
  <c r="J1046" i="2"/>
  <c r="J2716" i="2"/>
  <c r="J2717" i="2"/>
  <c r="J990" i="2"/>
  <c r="J2251" i="2"/>
  <c r="J1080" i="2"/>
  <c r="J2287" i="2"/>
  <c r="J2288" i="2"/>
  <c r="J1081" i="2"/>
  <c r="J2718" i="2"/>
  <c r="J1304" i="2"/>
  <c r="J2845" i="2"/>
  <c r="J517" i="2"/>
  <c r="J2586" i="2"/>
  <c r="J612" i="2"/>
  <c r="J814" i="2"/>
  <c r="J2289" i="2"/>
  <c r="J1384" i="2"/>
  <c r="J2442" i="2"/>
  <c r="J2081" i="2"/>
  <c r="J2852" i="2"/>
  <c r="J2541" i="2"/>
  <c r="J3370" i="2"/>
  <c r="J2502" i="2"/>
  <c r="J292" i="2"/>
  <c r="J1755" i="2"/>
  <c r="J901" i="2"/>
  <c r="J1606" i="2"/>
  <c r="J1273" i="2"/>
  <c r="J688" i="2"/>
  <c r="J293" i="2"/>
  <c r="J1964" i="2"/>
  <c r="J721" i="2"/>
  <c r="J2768" i="2"/>
  <c r="J1678" i="2"/>
  <c r="J1756" i="2"/>
  <c r="J2503" i="2"/>
  <c r="J2504" i="2"/>
  <c r="J53" i="2"/>
  <c r="J890" i="2"/>
  <c r="J3127" i="2"/>
  <c r="J1407" i="2"/>
  <c r="J2050" i="2"/>
  <c r="J245" i="2"/>
  <c r="J1939" i="2"/>
  <c r="J1477" i="2"/>
  <c r="J2051" i="2"/>
  <c r="J1810" i="2"/>
  <c r="J1511" i="2"/>
  <c r="J286" i="2"/>
  <c r="J1581" i="2"/>
  <c r="J1244" i="2"/>
  <c r="J2376" i="2"/>
  <c r="J1949" i="2"/>
  <c r="J1213" i="2"/>
  <c r="J1870" i="2"/>
  <c r="J909" i="2"/>
  <c r="J2368" i="2"/>
  <c r="J1786" i="2"/>
  <c r="J1804" i="2"/>
  <c r="J1811" i="2"/>
  <c r="J2707" i="2"/>
  <c r="J2777" i="2"/>
  <c r="J2647" i="2"/>
  <c r="J2719" i="2"/>
  <c r="J1757" i="2"/>
  <c r="J1812" i="2"/>
  <c r="J187" i="2"/>
  <c r="J455" i="2"/>
  <c r="J553" i="2"/>
  <c r="J2443" i="2"/>
  <c r="J448" i="2"/>
  <c r="J204" i="2"/>
  <c r="J437" i="2"/>
  <c r="J704" i="2"/>
  <c r="J423" i="2"/>
  <c r="J2283" i="2"/>
  <c r="J1679" i="2"/>
  <c r="J1735" i="2"/>
  <c r="J1052" i="2"/>
  <c r="J1088" i="2"/>
  <c r="J799" i="2"/>
  <c r="J2818" i="2"/>
  <c r="J1461" i="2"/>
  <c r="J2120" i="2"/>
  <c r="J1462" i="2"/>
  <c r="J2111" i="2"/>
  <c r="J2377" i="2"/>
  <c r="J2430" i="2"/>
  <c r="J2938" i="2"/>
  <c r="J2324" i="2"/>
  <c r="J2764" i="2"/>
  <c r="J2257" i="2"/>
  <c r="J1531" i="2"/>
  <c r="J336" i="2"/>
  <c r="J1960" i="2"/>
  <c r="J1648" i="2"/>
  <c r="J1856" i="2"/>
  <c r="J696" i="2"/>
  <c r="J1356" i="2"/>
  <c r="J1251" i="2"/>
  <c r="J773" i="2"/>
  <c r="J2370" i="2"/>
  <c r="J1535" i="2"/>
  <c r="J1695" i="2"/>
  <c r="J2562" i="2"/>
  <c r="J2209" i="2"/>
  <c r="J2935" i="2"/>
  <c r="J2030" i="2"/>
  <c r="J958" i="2"/>
  <c r="J2619" i="2"/>
  <c r="J1354" i="2"/>
  <c r="J1965" i="2"/>
  <c r="J418" i="2"/>
  <c r="J2485" i="2"/>
  <c r="J2914" i="2"/>
  <c r="J2708" i="2"/>
  <c r="J3268" i="2"/>
  <c r="J2617" i="2"/>
  <c r="J3336" i="2"/>
  <c r="J3477" i="2"/>
  <c r="J2488" i="2"/>
  <c r="J310" i="2"/>
  <c r="J2427" i="2"/>
  <c r="J2597" i="2"/>
  <c r="J1607" i="2"/>
  <c r="J830" i="2"/>
  <c r="J2031" i="2"/>
  <c r="J3018" i="2"/>
  <c r="J2268" i="2"/>
  <c r="J2915" i="2"/>
  <c r="J3308" i="2"/>
  <c r="J2505" i="2"/>
  <c r="J240" i="2"/>
  <c r="J2084" i="2"/>
  <c r="J2151" i="2"/>
  <c r="J1440" i="2"/>
  <c r="J753" i="2"/>
  <c r="J1245" i="2"/>
  <c r="J1104" i="2"/>
  <c r="J2570" i="2"/>
  <c r="J3385" i="2"/>
  <c r="J2528" i="2"/>
  <c r="J2008" i="2"/>
  <c r="J2861" i="2"/>
  <c r="J2378" i="2"/>
  <c r="J2862" i="2"/>
  <c r="J2352" i="2"/>
  <c r="J3182" i="2"/>
  <c r="J2245" i="2"/>
  <c r="J1317" i="2"/>
  <c r="J88" i="2"/>
  <c r="J942" i="2"/>
  <c r="J1926" i="2"/>
  <c r="J1503" i="2"/>
  <c r="J1253" i="2"/>
  <c r="J2571" i="2"/>
  <c r="J1506" i="2"/>
  <c r="J1271" i="2"/>
  <c r="J109" i="2"/>
  <c r="J287" i="2"/>
  <c r="J1323" i="2"/>
  <c r="J2974" i="2"/>
  <c r="J2264" i="2"/>
  <c r="J2720" i="2"/>
  <c r="J1445" i="2"/>
  <c r="J784" i="2"/>
  <c r="J2410" i="2"/>
  <c r="J3183" i="2"/>
  <c r="J2132" i="2"/>
  <c r="J1274" i="2"/>
  <c r="J2083" i="2"/>
  <c r="J1451" i="2"/>
  <c r="J2043" i="2"/>
  <c r="J1264" i="2"/>
  <c r="J3050" i="2"/>
  <c r="J3051" i="2"/>
  <c r="J2879" i="2"/>
  <c r="J1806" i="2"/>
  <c r="J1781" i="2"/>
  <c r="J1463" i="2"/>
  <c r="J2404" i="2"/>
  <c r="J1857" i="2"/>
  <c r="J2774" i="2"/>
  <c r="J1098" i="2"/>
  <c r="J1135" i="2"/>
  <c r="J3219" i="2"/>
  <c r="J2138" i="2"/>
  <c r="J2425" i="2"/>
  <c r="J2152" i="2"/>
  <c r="J3373" i="2"/>
  <c r="J3393" i="2"/>
  <c r="J432" i="2"/>
  <c r="J2248" i="2"/>
  <c r="J3287" i="2"/>
  <c r="J567" i="2"/>
  <c r="J311" i="2"/>
  <c r="J2587" i="2"/>
  <c r="J3121" i="2"/>
  <c r="J2200" i="2"/>
  <c r="J2876" i="2"/>
  <c r="J2052" i="2"/>
  <c r="J2290" i="2"/>
  <c r="J935" i="2"/>
  <c r="J899" i="2"/>
  <c r="J3255" i="2"/>
  <c r="J1567" i="2"/>
  <c r="J3432" i="2"/>
  <c r="J607" i="2"/>
  <c r="J2711" i="2"/>
  <c r="J2252" i="2"/>
  <c r="J2544" i="2"/>
  <c r="J2444" i="2"/>
  <c r="J3414" i="2"/>
  <c r="J3425" i="2"/>
  <c r="J1599" i="2"/>
  <c r="J2623" i="2"/>
  <c r="J1314" i="2"/>
  <c r="J2953" i="2"/>
  <c r="J3337" i="2"/>
  <c r="J2975" i="2"/>
  <c r="J2445" i="2"/>
  <c r="J3415" i="2"/>
  <c r="J3379" i="2"/>
  <c r="J3380" i="2"/>
  <c r="J3338" i="2"/>
  <c r="J1228" i="2"/>
  <c r="J2032" i="2"/>
  <c r="J2622" i="2"/>
  <c r="J3396" i="2"/>
  <c r="J3411" i="2"/>
  <c r="J2624" i="2"/>
  <c r="J466" i="2"/>
  <c r="J2676" i="2"/>
  <c r="J3052" i="2"/>
  <c r="J2572" i="2"/>
  <c r="J1635" i="2"/>
  <c r="J3138" i="2"/>
  <c r="J2291" i="2"/>
  <c r="J3375" i="2"/>
  <c r="J3139" i="2"/>
  <c r="J3233" i="2"/>
  <c r="J3339" i="2"/>
  <c r="J2819" i="2"/>
  <c r="J1281" i="2"/>
  <c r="J1595" i="2"/>
  <c r="J1879" i="2"/>
  <c r="J2153" i="2"/>
  <c r="J3140" i="2"/>
  <c r="J3171" i="2"/>
  <c r="J834" i="2"/>
  <c r="J1194" i="2"/>
  <c r="J143" i="2"/>
  <c r="J706" i="2"/>
  <c r="J2847" i="2"/>
  <c r="J3340" i="2"/>
  <c r="J1657" i="2"/>
  <c r="J1633" i="2"/>
  <c r="J1259" i="2"/>
  <c r="J1478" i="2"/>
  <c r="J2253" i="2"/>
  <c r="J2114" i="2"/>
  <c r="J2786" i="2"/>
  <c r="J1100" i="2"/>
  <c r="J1882" i="2"/>
  <c r="J3341" i="2"/>
  <c r="J2666" i="2"/>
  <c r="J2877" i="2"/>
  <c r="J3089" i="2"/>
  <c r="J3382" i="2"/>
  <c r="J2315" i="2"/>
  <c r="J3342" i="2"/>
  <c r="J2627" i="2"/>
  <c r="J2446" i="2"/>
  <c r="J1041" i="2"/>
  <c r="J1758" i="2"/>
  <c r="J1852" i="2"/>
  <c r="J1744" i="2"/>
  <c r="J1341" i="2"/>
  <c r="J2053" i="2"/>
  <c r="J1989" i="2"/>
  <c r="J2047" i="2"/>
  <c r="J1168" i="2"/>
  <c r="J2948" i="2"/>
  <c r="J1759" i="2"/>
  <c r="J2265" i="2"/>
  <c r="J1780" i="2"/>
  <c r="J727" i="2"/>
  <c r="J1479" i="2"/>
  <c r="J1340" i="2"/>
  <c r="J1031" i="2"/>
  <c r="J1701" i="2"/>
  <c r="J2447" i="2"/>
  <c r="J2099" i="2"/>
  <c r="J383" i="2"/>
  <c r="J2363" i="2"/>
  <c r="J2994" i="2"/>
  <c r="J1663" i="2"/>
  <c r="J630" i="2"/>
  <c r="J347" i="2"/>
  <c r="J1653" i="2"/>
  <c r="J1887" i="2"/>
  <c r="J3309" i="2"/>
  <c r="J3009" i="2"/>
  <c r="J3368" i="2"/>
  <c r="J2940" i="2"/>
  <c r="J3381" i="2"/>
  <c r="J2154" i="2"/>
  <c r="J3206" i="2"/>
  <c r="J3097" i="2"/>
  <c r="J2322" i="2"/>
  <c r="J3234" i="2"/>
  <c r="J2361" i="2"/>
  <c r="J3235" i="2"/>
  <c r="J2185" i="2"/>
  <c r="J77" i="2"/>
  <c r="J1783" i="2"/>
  <c r="J2278" i="2"/>
  <c r="J1616" i="2"/>
  <c r="J1162" i="2"/>
  <c r="J686" i="2"/>
  <c r="J2542" i="2"/>
  <c r="J674" i="2"/>
  <c r="J1398" i="2"/>
  <c r="J1196" i="2"/>
  <c r="J2679" i="2"/>
  <c r="J1734" i="2"/>
  <c r="J1336" i="2"/>
  <c r="J3197" i="2"/>
  <c r="J1500" i="2"/>
  <c r="J1925" i="2"/>
  <c r="J2436" i="2"/>
  <c r="J2126" i="2"/>
  <c r="J1666" i="2"/>
  <c r="J2763" i="2"/>
  <c r="J2674" i="2"/>
  <c r="J1928" i="2"/>
  <c r="J1888" i="2"/>
  <c r="J2275" i="2"/>
  <c r="J1646" i="2"/>
  <c r="J2155" i="2"/>
  <c r="J558" i="2"/>
  <c r="J3075" i="2"/>
  <c r="J3271" i="2"/>
  <c r="J3378" i="2"/>
  <c r="J2796" i="2"/>
  <c r="J2346" i="2"/>
  <c r="J1745" i="2"/>
  <c r="J3236" i="2"/>
  <c r="J1700" i="2"/>
  <c r="J2356" i="2"/>
  <c r="J2374" i="2"/>
  <c r="J3402" i="2"/>
  <c r="J3258" i="2"/>
  <c r="J2517" i="2"/>
  <c r="J3198" i="2"/>
  <c r="J2675" i="2"/>
  <c r="J3078" i="2"/>
  <c r="J3303" i="2"/>
  <c r="J3194" i="2"/>
  <c r="J2633" i="2"/>
  <c r="J3405" i="2"/>
  <c r="J3115" i="2"/>
  <c r="J3077" i="2"/>
  <c r="J2881" i="2"/>
  <c r="J2808" i="2"/>
  <c r="J3178" i="2"/>
  <c r="J551" i="2"/>
  <c r="J3299" i="2"/>
  <c r="J3406" i="2"/>
  <c r="J2759" i="2"/>
  <c r="J2469" i="2"/>
  <c r="J1913" i="2"/>
  <c r="J3443" i="2"/>
  <c r="J1889" i="2"/>
  <c r="J2878" i="2"/>
  <c r="J2496" i="2"/>
  <c r="J3478" i="2"/>
  <c r="J3372" i="2"/>
  <c r="J2614" i="2"/>
  <c r="J3479" i="2"/>
  <c r="J2789" i="2"/>
  <c r="J3141" i="2"/>
  <c r="J3408" i="2"/>
  <c r="J3260" i="2"/>
  <c r="J2765" i="2"/>
  <c r="J3440" i="2"/>
  <c r="J3105" i="2"/>
  <c r="J3263" i="2"/>
  <c r="J3298" i="2"/>
  <c r="J2898" i="2"/>
  <c r="J3223" i="2"/>
  <c r="J730" i="2"/>
  <c r="J3325" i="2"/>
  <c r="J3428" i="2"/>
  <c r="J2950" i="2"/>
  <c r="J2554" i="2"/>
  <c r="J1988" i="2"/>
  <c r="J3407" i="2"/>
  <c r="J2098" i="2"/>
  <c r="J2767" i="2"/>
  <c r="J2581" i="2"/>
  <c r="J3480" i="2"/>
  <c r="J3397" i="2"/>
  <c r="J2698" i="2"/>
  <c r="J3481" i="2"/>
  <c r="J2858" i="2"/>
  <c r="J3192" i="2"/>
  <c r="J3403" i="2"/>
  <c r="J3292" i="2"/>
  <c r="J2853" i="2"/>
  <c r="J3458" i="2"/>
  <c r="J3106" i="2"/>
  <c r="J3215" i="2"/>
  <c r="J3324" i="2"/>
  <c r="J2992" i="2"/>
  <c r="J3280" i="2"/>
  <c r="J1020" i="2"/>
  <c r="J3045" i="2"/>
  <c r="J2526" i="2"/>
  <c r="J1993" i="2"/>
  <c r="J3447" i="2"/>
  <c r="J2753" i="2"/>
  <c r="J2888" i="2"/>
  <c r="J2561" i="2"/>
  <c r="J3482" i="2"/>
  <c r="J3395" i="2"/>
  <c r="J2671" i="2"/>
  <c r="J3483" i="2"/>
  <c r="J2844" i="2"/>
  <c r="J3017" i="2"/>
  <c r="J3413" i="2"/>
  <c r="J3283" i="2"/>
  <c r="J2809" i="2"/>
  <c r="J3441" i="2"/>
  <c r="J2771" i="2"/>
  <c r="J3267" i="2"/>
  <c r="J3318" i="2"/>
  <c r="J2959" i="2"/>
  <c r="J3273" i="2"/>
  <c r="J485" i="2"/>
  <c r="J3212" i="2"/>
  <c r="J3007" i="2"/>
  <c r="J2234" i="2"/>
  <c r="J1732" i="2"/>
  <c r="J3448" i="2"/>
  <c r="J2263" i="2"/>
  <c r="J2769" i="2"/>
  <c r="J2262" i="2"/>
  <c r="J3323" i="2"/>
  <c r="J3288" i="2"/>
  <c r="J2403" i="2"/>
  <c r="J3484" i="2"/>
  <c r="J2578" i="2"/>
  <c r="J2424" i="2"/>
  <c r="J3314" i="2"/>
  <c r="J3120" i="2"/>
  <c r="J2540" i="2"/>
  <c r="J3374" i="2"/>
  <c r="J2970" i="2"/>
  <c r="J3111" i="2"/>
  <c r="J3207" i="2"/>
  <c r="J2702" i="2"/>
  <c r="J3102" i="2"/>
  <c r="J594" i="2"/>
  <c r="J254" i="2"/>
  <c r="J1697" i="2"/>
  <c r="J1858" i="2"/>
  <c r="J2133" i="2"/>
  <c r="J2226" i="2"/>
  <c r="J999" i="2"/>
  <c r="J1324" i="2"/>
  <c r="J1958" i="2"/>
  <c r="J2506" i="2"/>
  <c r="J2129" i="2"/>
  <c r="J2863" i="2"/>
  <c r="J3043" i="2"/>
  <c r="J3343" i="2"/>
  <c r="J2875" i="2"/>
  <c r="J2421" i="2"/>
  <c r="J3181" i="2"/>
  <c r="J2968" i="2"/>
  <c r="J2204" i="2"/>
  <c r="J2409" i="2"/>
  <c r="J2573" i="2"/>
  <c r="J1260" i="2"/>
  <c r="J3084" i="2"/>
  <c r="J2837" i="2"/>
  <c r="J3444" i="2"/>
  <c r="J1450" i="2"/>
  <c r="J3328" i="2"/>
  <c r="J1069" i="2"/>
  <c r="J3322" i="2"/>
  <c r="J3424" i="2"/>
  <c r="J2662" i="2"/>
  <c r="J246" i="2"/>
  <c r="J2998" i="2"/>
  <c r="J1838" i="2"/>
  <c r="J1966" i="2"/>
  <c r="J2683" i="2"/>
  <c r="J1016" i="2"/>
  <c r="J3053" i="2"/>
  <c r="J1923" i="2"/>
  <c r="J2029" i="2"/>
  <c r="J2402" i="2"/>
  <c r="J1840" i="2"/>
  <c r="J2422" i="2"/>
  <c r="J3142" i="2"/>
  <c r="J2864" i="2"/>
  <c r="J2721" i="2"/>
  <c r="J3344" i="2"/>
  <c r="J2411" i="2"/>
  <c r="J3254" i="2"/>
  <c r="J2398" i="2"/>
  <c r="J2678" i="2"/>
  <c r="J3449" i="2"/>
  <c r="J2620" i="2"/>
  <c r="J3426" i="2"/>
  <c r="J3019" i="2"/>
  <c r="J2215" i="2"/>
  <c r="J3046" i="2"/>
  <c r="J1078" i="2"/>
  <c r="J2582" i="2"/>
  <c r="J961" i="2"/>
  <c r="J2801" i="2"/>
  <c r="J2412" i="2"/>
  <c r="J3386" i="2"/>
  <c r="J3450" i="2"/>
  <c r="J527" i="2"/>
  <c r="J2321" i="2"/>
  <c r="J1727" i="2"/>
  <c r="J3116" i="2"/>
  <c r="J3416" i="2"/>
  <c r="J3310" i="2"/>
  <c r="J404" i="2"/>
  <c r="J2250" i="2"/>
  <c r="J2115" i="2"/>
  <c r="J3054" i="2"/>
  <c r="J3237" i="2"/>
  <c r="J3199" i="2"/>
  <c r="J1550" i="2"/>
  <c r="J3376" i="2"/>
  <c r="J1515" i="2"/>
  <c r="J1295" i="2"/>
  <c r="J1603" i="2"/>
  <c r="J2489" i="2"/>
  <c r="J2778" i="2"/>
  <c r="J1943" i="2"/>
  <c r="J3055" i="2"/>
  <c r="J69" i="2"/>
  <c r="J960" i="2"/>
  <c r="J2105" i="2"/>
  <c r="J863" i="2"/>
  <c r="J83" i="2"/>
  <c r="J2292" i="2"/>
  <c r="J225" i="2"/>
  <c r="J2156" i="2"/>
  <c r="J748" i="2"/>
  <c r="J492" i="2"/>
  <c r="J712" i="2"/>
  <c r="J366" i="2"/>
  <c r="J2507" i="2"/>
  <c r="J732" i="2"/>
  <c r="J1557" i="2"/>
  <c r="J360" i="2"/>
  <c r="J3165" i="2"/>
  <c r="J343" i="2"/>
  <c r="J1900" i="2"/>
  <c r="J2448" i="2"/>
  <c r="J470" i="2"/>
  <c r="J1967" i="2"/>
  <c r="J1423" i="2"/>
  <c r="J152" i="2"/>
  <c r="J975" i="2"/>
  <c r="J817" i="2"/>
  <c r="J1717" i="2"/>
  <c r="J3125" i="2"/>
  <c r="J1624" i="2"/>
  <c r="J3056" i="2"/>
  <c r="J1263" i="2"/>
  <c r="J3143" i="2"/>
  <c r="J385" i="2"/>
  <c r="J1441" i="2"/>
  <c r="J1813" i="2"/>
  <c r="J153" i="2"/>
  <c r="J359" i="2"/>
  <c r="J1119" i="2"/>
  <c r="J171" i="2"/>
  <c r="J1107" i="2"/>
  <c r="J905" i="2"/>
  <c r="J1986" i="2"/>
  <c r="J802" i="2"/>
  <c r="J63" i="2"/>
  <c r="J970" i="2"/>
  <c r="J1802" i="2"/>
  <c r="J673" i="2"/>
  <c r="J321" i="2"/>
  <c r="J1805" i="2"/>
  <c r="J1007" i="2"/>
  <c r="J1066" i="2"/>
  <c r="J382" i="2"/>
  <c r="J1637" i="2"/>
  <c r="J545" i="2"/>
  <c r="J2722" i="2"/>
  <c r="J185" i="2"/>
  <c r="J2887" i="2"/>
  <c r="J1455" i="2"/>
  <c r="J2449" i="2"/>
  <c r="J2396" i="2"/>
  <c r="J1501" i="2"/>
  <c r="J1779" i="2"/>
  <c r="J2800" i="2"/>
  <c r="J1807" i="2"/>
  <c r="J102" i="2"/>
  <c r="J192" i="2"/>
  <c r="J1824" i="2"/>
  <c r="J1596" i="2"/>
  <c r="J3485" i="2"/>
  <c r="J410" i="2"/>
  <c r="J661" i="2"/>
  <c r="J190" i="2"/>
  <c r="J539" i="2"/>
  <c r="J1444" i="2"/>
  <c r="J1576" i="2"/>
  <c r="J1968" i="2"/>
  <c r="J2049" i="2"/>
  <c r="J767" i="2"/>
  <c r="J2481" i="2"/>
  <c r="J2723" i="2"/>
  <c r="J3264" i="2"/>
  <c r="J2560" i="2"/>
  <c r="J2957" i="2"/>
  <c r="J2612" i="2"/>
  <c r="J1480" i="2"/>
  <c r="J926" i="2"/>
  <c r="J1548" i="2"/>
  <c r="J2631" i="2"/>
  <c r="J1289" i="2"/>
  <c r="J1011" i="2"/>
  <c r="J602" i="2"/>
  <c r="J1157" i="2"/>
  <c r="J191" i="2"/>
  <c r="J162" i="2"/>
  <c r="J318" i="2"/>
  <c r="J1809" i="2"/>
  <c r="J3041" i="2"/>
  <c r="J1408" i="2"/>
  <c r="J957" i="2"/>
  <c r="J2073" i="2"/>
  <c r="J1453" i="2"/>
  <c r="J1199" i="2"/>
  <c r="J509" i="2"/>
  <c r="J665" i="2"/>
  <c r="J715" i="2"/>
  <c r="J309" i="2"/>
  <c r="J1390" i="2"/>
  <c r="J2122" i="2"/>
  <c r="J693" i="2"/>
  <c r="J698" i="2"/>
  <c r="J1869" i="2"/>
  <c r="J1053" i="2"/>
  <c r="J314" i="2"/>
  <c r="J403" i="2"/>
  <c r="J264" i="2"/>
  <c r="J637" i="2"/>
  <c r="J675" i="2"/>
  <c r="J1008" i="2"/>
  <c r="J496" i="2"/>
  <c r="J1731" i="2"/>
  <c r="J1713" i="2"/>
  <c r="J136" i="2"/>
  <c r="J1400" i="2"/>
  <c r="J945" i="2"/>
  <c r="J818" i="2"/>
  <c r="J1174" i="2"/>
  <c r="J2143" i="2"/>
  <c r="J425" i="2"/>
  <c r="J1983" i="2"/>
  <c r="J1680" i="2"/>
  <c r="J1221" i="2"/>
  <c r="J2369" i="2"/>
  <c r="J1454" i="2"/>
  <c r="J1456" i="2"/>
  <c r="J692" i="2"/>
  <c r="J1013" i="2"/>
  <c r="J326" i="2"/>
  <c r="J306" i="2"/>
  <c r="J792" i="2"/>
  <c r="J1481" i="2"/>
  <c r="J1054" i="2"/>
  <c r="J1179" i="2"/>
  <c r="J774" i="2"/>
  <c r="J526" i="2"/>
  <c r="J2021" i="2"/>
  <c r="J2484" i="2"/>
  <c r="J803" i="2"/>
  <c r="J375" i="2"/>
  <c r="J2319" i="2"/>
  <c r="J2191" i="2"/>
  <c r="J586" i="2"/>
  <c r="J2936" i="2"/>
  <c r="J2145" i="2"/>
  <c r="J969" i="2"/>
  <c r="J1067" i="2"/>
  <c r="J729" i="2"/>
  <c r="J267" i="2"/>
  <c r="J562" i="2"/>
  <c r="J2333" i="2"/>
  <c r="J1424" i="2"/>
  <c r="J1197" i="2"/>
  <c r="J2838" i="2"/>
  <c r="J2282" i="2"/>
  <c r="J2100" i="2"/>
  <c r="J1026" i="2"/>
  <c r="J2976" i="2"/>
  <c r="J3279" i="2"/>
  <c r="J756" i="2"/>
  <c r="J2131" i="2"/>
  <c r="J971" i="2"/>
  <c r="J1847" i="2"/>
  <c r="J928" i="2"/>
  <c r="J444" i="2"/>
  <c r="J677" i="2"/>
  <c r="J313" i="2"/>
  <c r="J2189" i="2"/>
  <c r="J103" i="2"/>
  <c r="J202" i="2"/>
  <c r="J1527" i="2"/>
  <c r="J2640" i="2"/>
  <c r="J763" i="2"/>
  <c r="J678" i="2"/>
  <c r="J2609" i="2"/>
  <c r="J1736" i="2"/>
  <c r="J987" i="2"/>
  <c r="J585" i="2"/>
  <c r="J2610" i="2"/>
  <c r="J3256" i="2"/>
  <c r="J377" i="2"/>
  <c r="J1938" i="2"/>
  <c r="J248" i="2"/>
  <c r="J885" i="2"/>
  <c r="J604" i="2"/>
  <c r="J1133" i="2"/>
  <c r="J786" i="2"/>
  <c r="J752" i="2"/>
  <c r="J2123" i="2"/>
  <c r="J499" i="2"/>
  <c r="J569" i="2"/>
  <c r="J1475" i="2"/>
  <c r="J2002" i="2"/>
  <c r="J1472" i="2"/>
  <c r="J728" i="2"/>
  <c r="J1660" i="2"/>
  <c r="J443" i="2"/>
  <c r="J1099" i="2"/>
  <c r="J2663" i="2"/>
  <c r="J1716" i="2"/>
  <c r="J3168" i="2"/>
  <c r="J2758" i="2"/>
  <c r="J829" i="2"/>
  <c r="J820" i="2"/>
  <c r="J2351" i="2"/>
  <c r="J2856" i="2"/>
  <c r="J2347" i="2"/>
  <c r="J825" i="2"/>
  <c r="J1338" i="2"/>
  <c r="J111" i="2"/>
  <c r="J2330" i="2"/>
  <c r="J1534" i="2"/>
  <c r="J1575" i="2"/>
  <c r="J1822" i="2"/>
  <c r="J2388" i="2"/>
  <c r="J1355" i="2"/>
  <c r="J2134" i="2"/>
  <c r="J101" i="2"/>
  <c r="J301" i="2"/>
  <c r="J3057" i="2"/>
  <c r="J2089" i="2"/>
  <c r="J1629" i="2"/>
  <c r="J1326" i="2"/>
  <c r="J2230" i="2"/>
  <c r="J1561" i="2"/>
  <c r="J1997" i="2"/>
  <c r="J2724" i="2"/>
  <c r="J1193" i="2"/>
  <c r="J2379" i="2"/>
  <c r="J1381" i="2"/>
  <c r="J2366" i="2"/>
  <c r="J3144" i="2"/>
  <c r="J2102" i="2"/>
  <c r="J2895" i="2"/>
  <c r="J2259" i="2"/>
  <c r="J2673" i="2"/>
  <c r="J1899" i="2"/>
  <c r="J703" i="2"/>
  <c r="J1934" i="2"/>
  <c r="J2907" i="2"/>
  <c r="J3109" i="2"/>
  <c r="J206" i="2"/>
  <c r="J1760" i="2"/>
  <c r="J645" i="2"/>
  <c r="J2958" i="2"/>
  <c r="J2916" i="2"/>
  <c r="J1907" i="2"/>
  <c r="J2725" i="2"/>
  <c r="J2754" i="2"/>
  <c r="J2328" i="2"/>
  <c r="J3145" i="2"/>
  <c r="J3080" i="2"/>
  <c r="J3399" i="2"/>
  <c r="J2787" i="2"/>
  <c r="J3282" i="2"/>
  <c r="J2977" i="2"/>
  <c r="J3146" i="2"/>
  <c r="J587" i="2"/>
  <c r="J2960" i="2"/>
  <c r="J2569" i="2"/>
  <c r="J3200" i="2"/>
  <c r="J949" i="2"/>
  <c r="J1460" i="2"/>
  <c r="J2054" i="2"/>
  <c r="J2341" i="2"/>
  <c r="J2307" i="2"/>
  <c r="J2244" i="2"/>
  <c r="J3284" i="2"/>
  <c r="J2854" i="2"/>
  <c r="J3086" i="2"/>
  <c r="J2665" i="2"/>
  <c r="J3285" i="2"/>
  <c r="J3022" i="2"/>
  <c r="J2419" i="2"/>
  <c r="J2917" i="2"/>
  <c r="J2536" i="2"/>
  <c r="J2579" i="2"/>
  <c r="J1800" i="2"/>
  <c r="J198" i="2"/>
  <c r="J1832" i="2"/>
  <c r="J2203" i="2"/>
  <c r="J2348" i="2"/>
  <c r="J568" i="2"/>
  <c r="J2055" i="2"/>
  <c r="J893" i="2"/>
  <c r="J2535" i="2"/>
  <c r="J3032" i="2"/>
  <c r="J1969" i="2"/>
  <c r="J2306" i="2"/>
  <c r="J1859" i="2"/>
  <c r="J1921" i="2"/>
  <c r="J1891" i="2"/>
  <c r="J1799" i="2"/>
  <c r="J2792" i="2"/>
  <c r="J3345" i="2"/>
  <c r="J2726" i="2"/>
  <c r="J3417" i="2"/>
  <c r="J2316" i="2"/>
  <c r="J2406" i="2"/>
  <c r="J510" i="2"/>
  <c r="J222" i="2"/>
  <c r="J650" i="2"/>
  <c r="J135" i="2"/>
  <c r="J237" i="2"/>
  <c r="J534" i="2"/>
  <c r="J105" i="2"/>
  <c r="J131" i="2"/>
  <c r="J634" i="2"/>
  <c r="J707" i="2"/>
  <c r="J199" i="2"/>
  <c r="J532" i="2"/>
  <c r="J1325" i="2"/>
  <c r="J531" i="2"/>
  <c r="J1014" i="2"/>
  <c r="J1074" i="2"/>
  <c r="J285" i="2"/>
  <c r="J376" i="2"/>
  <c r="J116" i="2"/>
  <c r="J2672" i="2"/>
  <c r="J3000" i="2"/>
  <c r="J1447" i="2"/>
  <c r="J1482" i="2"/>
  <c r="J2157" i="2"/>
  <c r="J1483" i="2"/>
  <c r="J167" i="2"/>
  <c r="J1357" i="2"/>
  <c r="J2521" i="2"/>
  <c r="J205" i="2"/>
  <c r="J1737" i="2"/>
  <c r="J2158" i="2"/>
  <c r="J2159" i="2"/>
  <c r="J1597" i="2"/>
  <c r="J2014" i="2"/>
  <c r="J744" i="2"/>
  <c r="J2193" i="2"/>
  <c r="J546" i="2"/>
  <c r="J1582" i="2"/>
  <c r="J1639" i="2"/>
  <c r="J1696" i="2"/>
  <c r="J3259" i="2"/>
  <c r="J1901" i="2"/>
  <c r="J1844" i="2"/>
  <c r="J2618" i="2"/>
  <c r="J2044" i="2"/>
  <c r="J3238" i="2"/>
  <c r="J2668" i="2"/>
  <c r="J2329" i="2"/>
  <c r="J3274" i="2"/>
  <c r="J3205" i="2"/>
  <c r="J2697" i="2"/>
  <c r="J2470" i="2"/>
  <c r="J3027" i="2"/>
  <c r="J2431" i="2"/>
  <c r="J2222" i="2"/>
  <c r="J1970" i="2"/>
  <c r="J337" i="2"/>
  <c r="J1982" i="2"/>
  <c r="J1409" i="2"/>
  <c r="J931" i="2"/>
  <c r="J560" i="2"/>
  <c r="J2794" i="2"/>
  <c r="J2336" i="2"/>
  <c r="J2070" i="2"/>
  <c r="J1392" i="2"/>
  <c r="J805" i="2"/>
  <c r="J2890" i="2"/>
  <c r="J2978" i="2"/>
  <c r="J1860" i="2"/>
  <c r="J751" i="2"/>
  <c r="J3058" i="2"/>
  <c r="J3239" i="2"/>
  <c r="J55" i="2"/>
  <c r="J2508" i="2"/>
  <c r="J1267" i="2"/>
  <c r="J1437" i="2"/>
  <c r="J755" i="2"/>
  <c r="J1558" i="2"/>
  <c r="J3001" i="2"/>
  <c r="J3147" i="2"/>
  <c r="J3346" i="2"/>
  <c r="J3311" i="2"/>
  <c r="J3306" i="2"/>
  <c r="J3201" i="2"/>
  <c r="J3418" i="2"/>
  <c r="J3486" i="2"/>
  <c r="J3213" i="2"/>
  <c r="J2" i="2"/>
  <c r="J72" i="2"/>
  <c r="J676" i="2"/>
  <c r="J178" i="2"/>
  <c r="J23" i="2"/>
  <c r="J342" i="2"/>
  <c r="J60" i="2"/>
  <c r="J125" i="2"/>
  <c r="J194" i="2"/>
  <c r="J157" i="2"/>
  <c r="J141" i="2"/>
  <c r="J226" i="2"/>
  <c r="J140" i="2"/>
  <c r="J97" i="2"/>
  <c r="J3419" i="2"/>
  <c r="J1229" i="2"/>
  <c r="J512" i="2"/>
  <c r="J302" i="2"/>
  <c r="J175" i="2"/>
  <c r="J3002" i="2"/>
  <c r="J737" i="2"/>
  <c r="J249" i="2"/>
  <c r="J1292" i="2"/>
  <c r="J992" i="2"/>
  <c r="J1638" i="2"/>
  <c r="J1038" i="2"/>
  <c r="J2076" i="2"/>
  <c r="J363" i="2"/>
  <c r="J1877" i="2"/>
  <c r="J913" i="2"/>
  <c r="J815" i="2"/>
  <c r="J742" i="2"/>
  <c r="J2160" i="2"/>
  <c r="J1405" i="2"/>
  <c r="J3202" i="2"/>
  <c r="J3394" i="2"/>
  <c r="J2011" i="2"/>
  <c r="J1861" i="2"/>
  <c r="J1115" i="2"/>
  <c r="J3289" i="2"/>
  <c r="J324" i="2"/>
  <c r="J2471" i="2"/>
  <c r="J2188" i="2"/>
  <c r="J2206" i="2"/>
  <c r="J937" i="2"/>
  <c r="J847" i="2"/>
  <c r="J1898" i="2"/>
  <c r="J26" i="2"/>
  <c r="J110" i="2"/>
  <c r="J557" i="2"/>
  <c r="J220" i="2"/>
  <c r="J1120" i="2"/>
  <c r="J235" i="2"/>
  <c r="J1308" i="2"/>
  <c r="J2516" i="2"/>
  <c r="J705" i="2"/>
  <c r="J2041" i="2"/>
  <c r="J1246" i="2"/>
  <c r="J1001" i="2"/>
  <c r="J1681" i="2"/>
  <c r="J1469" i="2"/>
  <c r="J1971" i="2"/>
  <c r="J1608" i="2"/>
  <c r="J1539" i="2"/>
  <c r="J1649" i="2"/>
  <c r="J104" i="2"/>
  <c r="J1087" i="2"/>
  <c r="J1932" i="2"/>
  <c r="J473" i="2"/>
  <c r="J1797" i="2"/>
  <c r="J827" i="2"/>
  <c r="J651" i="2"/>
  <c r="J1551" i="2"/>
  <c r="J1241" i="2"/>
  <c r="J1682" i="2"/>
  <c r="J1311" i="2"/>
  <c r="J1151" i="2"/>
  <c r="J1312" i="2"/>
  <c r="J1484" i="2"/>
  <c r="J179" i="2"/>
  <c r="J95" i="2"/>
  <c r="J636" i="2"/>
  <c r="J1710" i="2"/>
  <c r="J1485" i="2"/>
  <c r="J618" i="2"/>
  <c r="J2135" i="2"/>
  <c r="J891" i="2"/>
  <c r="J2727" i="2"/>
  <c r="J917" i="2"/>
  <c r="J2219" i="2"/>
  <c r="J3265" i="2"/>
  <c r="J3321" i="2"/>
  <c r="J1562" i="2"/>
  <c r="J1724" i="2"/>
  <c r="J1518" i="2"/>
  <c r="J3129" i="2"/>
  <c r="J3420" i="2"/>
  <c r="J911" i="2"/>
  <c r="J1819" i="2"/>
  <c r="J1540" i="2"/>
  <c r="J2802" i="2"/>
  <c r="J3387" i="2"/>
  <c r="J1590" i="2"/>
  <c r="J2228" i="2"/>
  <c r="J3433" i="2"/>
  <c r="J2119" i="2"/>
  <c r="J2545" i="2"/>
  <c r="J50" i="2"/>
  <c r="J469" i="2"/>
  <c r="J2037" i="2"/>
  <c r="J1091" i="2"/>
  <c r="J252" i="2"/>
  <c r="J1148" i="2"/>
  <c r="J122" i="2"/>
  <c r="J172" i="2"/>
  <c r="J297" i="2"/>
  <c r="J1609" i="2"/>
  <c r="J3059" i="2"/>
  <c r="J896" i="2"/>
  <c r="J982" i="2"/>
  <c r="J2182" i="2"/>
  <c r="J995" i="2"/>
  <c r="J429" i="2"/>
  <c r="J972" i="2"/>
  <c r="J535" i="2"/>
  <c r="J350" i="2"/>
  <c r="J1693" i="2"/>
  <c r="J1062" i="2"/>
  <c r="J2101" i="2"/>
  <c r="J1000" i="2"/>
  <c r="J1425" i="2"/>
  <c r="J1826" i="2"/>
  <c r="J2303" i="2"/>
  <c r="J1387" i="2"/>
  <c r="J241" i="2"/>
  <c r="J963" i="2"/>
  <c r="J2325" i="2"/>
  <c r="J1344" i="2"/>
  <c r="J2632" i="2"/>
  <c r="J2242" i="2"/>
  <c r="J1699" i="2"/>
  <c r="J2042" i="2"/>
  <c r="J358" i="2"/>
  <c r="J1247" i="2"/>
  <c r="J1909" i="2"/>
  <c r="J1254" i="2"/>
  <c r="J2312" i="2"/>
  <c r="J2243" i="2"/>
  <c r="J2277" i="2"/>
  <c r="J2260" i="2"/>
  <c r="J5" i="2"/>
  <c r="J370" i="2"/>
  <c r="J61" i="2"/>
  <c r="J86" i="2"/>
  <c r="J113" i="2"/>
  <c r="J777" i="2"/>
  <c r="J315" i="2"/>
  <c r="J121" i="2"/>
  <c r="J344" i="2"/>
  <c r="J1972" i="2"/>
  <c r="J689" i="2"/>
  <c r="J894" i="2"/>
  <c r="J215" i="2"/>
  <c r="J283" i="2"/>
  <c r="J2270" i="2"/>
  <c r="J1134" i="2"/>
  <c r="J296" i="2"/>
  <c r="J2254" i="2"/>
  <c r="J1528" i="2"/>
  <c r="J1814" i="2"/>
  <c r="J2380" i="2"/>
  <c r="J821" i="2"/>
  <c r="J2420" i="2"/>
  <c r="J2373" i="2"/>
  <c r="J994" i="2"/>
  <c r="J3388" i="2"/>
  <c r="J1335" i="2"/>
  <c r="J1526" i="2"/>
  <c r="J1237" i="2"/>
  <c r="J2598" i="2"/>
  <c r="J2003" i="2"/>
  <c r="J2648" i="2"/>
  <c r="J3085" i="2"/>
  <c r="J2865" i="2"/>
  <c r="J2832" i="2"/>
  <c r="J576" i="2"/>
  <c r="J717" i="2"/>
  <c r="J907" i="2"/>
  <c r="J2634" i="2"/>
  <c r="J1718" i="2"/>
  <c r="J1112" i="2"/>
  <c r="J3060" i="2"/>
  <c r="J1361" i="2"/>
  <c r="J156" i="2"/>
  <c r="J256" i="2"/>
  <c r="J819" i="2"/>
  <c r="J2450" i="2"/>
  <c r="J239" i="2"/>
  <c r="J2313" i="2"/>
  <c r="J1236" i="2"/>
  <c r="J1047" i="2"/>
  <c r="J1187" i="2"/>
  <c r="J1683" i="2"/>
  <c r="J1706" i="2"/>
  <c r="J1176" i="2"/>
  <c r="J1749" i="2"/>
  <c r="J2451" i="2"/>
  <c r="J2509" i="2"/>
  <c r="J1345" i="2"/>
  <c r="J1650" i="2"/>
  <c r="J1815" i="2"/>
  <c r="J1316" i="2"/>
  <c r="J90" i="2"/>
  <c r="J3203" i="2"/>
  <c r="J1751" i="2"/>
  <c r="J726" i="2"/>
  <c r="J590" i="2"/>
  <c r="J790" i="2"/>
  <c r="J1541" i="2"/>
  <c r="J1227" i="2"/>
  <c r="J668" i="2"/>
  <c r="J1121" i="2"/>
  <c r="J2452" i="2"/>
  <c r="J2056" i="2"/>
  <c r="J810" i="2"/>
  <c r="J1145" i="2"/>
  <c r="J1270" i="2"/>
  <c r="J1130" i="2"/>
  <c r="J173" i="2"/>
  <c r="J1594" i="2"/>
  <c r="J1761" i="2"/>
  <c r="J2649" i="2"/>
  <c r="J759" i="2"/>
  <c r="J1239" i="2"/>
  <c r="J2106" i="2"/>
  <c r="J1621" i="2"/>
  <c r="J2023" i="2"/>
  <c r="J2147" i="2"/>
  <c r="J2691" i="2"/>
  <c r="J1942" i="2"/>
  <c r="J1668" i="2"/>
  <c r="J2136" i="2"/>
  <c r="J3421" i="2"/>
  <c r="J2161" i="2"/>
  <c r="J3061" i="2"/>
  <c r="J3347" i="2"/>
  <c r="J2293" i="2"/>
  <c r="J2162" i="2"/>
  <c r="J685" i="2"/>
  <c r="J2918" i="2"/>
  <c r="J106" i="2"/>
  <c r="J1448" i="2"/>
  <c r="J1906" i="2"/>
  <c r="J1486" i="2"/>
  <c r="J1055" i="2"/>
  <c r="J2077" i="2"/>
  <c r="J536" i="2"/>
  <c r="J3290" i="2"/>
  <c r="J2381" i="2"/>
  <c r="J1848" i="2"/>
  <c r="J2294" i="2"/>
  <c r="J3148" i="2"/>
  <c r="J3434" i="2"/>
  <c r="J1370" i="2"/>
  <c r="J1728" i="2"/>
  <c r="J2438" i="2"/>
  <c r="J2670" i="2"/>
  <c r="J1318" i="2"/>
  <c r="J2453" i="2"/>
  <c r="J3062" i="2"/>
  <c r="J1762" i="2"/>
  <c r="J1763" i="2"/>
  <c r="J480" i="2"/>
  <c r="J1995" i="2"/>
  <c r="J435" i="2"/>
  <c r="J1908" i="2"/>
  <c r="J1487" i="2"/>
  <c r="J2015" i="2"/>
  <c r="J2211" i="2"/>
  <c r="J888" i="2"/>
  <c r="J2693" i="2"/>
  <c r="J605" i="2"/>
  <c r="J2902" i="2"/>
  <c r="J3495" i="2"/>
  <c r="J1764" i="2"/>
  <c r="J770" i="2"/>
  <c r="J2331" i="2"/>
  <c r="J2546" i="2"/>
  <c r="J137" i="2"/>
  <c r="J1636" i="2"/>
  <c r="J2728" i="2"/>
  <c r="J2121" i="2"/>
  <c r="J1262" i="2"/>
  <c r="J1591" i="2"/>
  <c r="J346" i="2"/>
  <c r="J617" i="2"/>
  <c r="J1305" i="2"/>
  <c r="J2642" i="2"/>
  <c r="J1947" i="2"/>
  <c r="J2806" i="2"/>
  <c r="J1752" i="2"/>
  <c r="J1721" i="2"/>
  <c r="J1905" i="2"/>
  <c r="J2009" i="2"/>
  <c r="J2235" i="2"/>
  <c r="J2942" i="2"/>
  <c r="J3240" i="2"/>
  <c r="J1703" i="2"/>
  <c r="J2337" i="2"/>
  <c r="J1990" i="2"/>
  <c r="J1945" i="2"/>
  <c r="J2820" i="2"/>
  <c r="J2220" i="2"/>
  <c r="J2901" i="2"/>
  <c r="J3241" i="2"/>
  <c r="J1662" i="2"/>
  <c r="J2314" i="2"/>
  <c r="J3422" i="2"/>
  <c r="J1881" i="2"/>
  <c r="J2903" i="2"/>
  <c r="J2454" i="2"/>
  <c r="J976" i="2"/>
  <c r="J282" i="2"/>
  <c r="J1432" i="2"/>
  <c r="J1951" i="2"/>
  <c r="J1346" i="2"/>
  <c r="J1941" i="2"/>
  <c r="J3028" i="2"/>
  <c r="J920" i="2"/>
  <c r="J1101" i="2"/>
  <c r="J3166" i="2"/>
  <c r="J3063" i="2"/>
  <c r="J3029" i="2"/>
  <c r="J3003" i="2"/>
  <c r="J1904" i="2"/>
  <c r="J2706" i="2"/>
  <c r="J2700" i="2"/>
  <c r="J3216" i="2"/>
  <c r="J2238" i="2"/>
  <c r="J2703" i="2"/>
  <c r="J2963" i="2"/>
  <c r="J3261" i="2"/>
  <c r="J3312" i="2"/>
  <c r="J1380" i="2"/>
  <c r="J1428" i="2"/>
  <c r="J2146" i="2"/>
  <c r="J964" i="2"/>
  <c r="J2495" i="2"/>
  <c r="J3042" i="2"/>
  <c r="J2650" i="2"/>
  <c r="J1520" i="2"/>
  <c r="J3493" i="2"/>
  <c r="J1569" i="2"/>
  <c r="J2455" i="2"/>
  <c r="J3269" i="2"/>
  <c r="J3460" i="2"/>
  <c r="J3404" i="2"/>
  <c r="J3506" i="2"/>
  <c r="J3348" i="2"/>
  <c r="J724" i="2"/>
  <c r="J3008" i="2"/>
  <c r="J2882" i="2"/>
  <c r="J1874" i="2"/>
  <c r="J2729" i="2"/>
  <c r="J2625" i="2"/>
  <c r="J2905" i="2"/>
  <c r="J3090" i="2"/>
  <c r="J2850" i="2"/>
  <c r="J3076" i="2"/>
  <c r="J3459" i="2"/>
  <c r="J3466" i="2"/>
  <c r="J2866" i="2"/>
  <c r="J3149" i="2"/>
  <c r="J3315" i="2"/>
  <c r="J2964" i="2"/>
  <c r="J465" i="2"/>
  <c r="J3278" i="2"/>
  <c r="J2239" i="2"/>
  <c r="J2766" i="2"/>
  <c r="J2391" i="2"/>
  <c r="J3349" i="2"/>
  <c r="J1512" i="2"/>
  <c r="J1694" i="2"/>
  <c r="J2965" i="2"/>
  <c r="J3487" i="2"/>
  <c r="J2779" i="2"/>
  <c r="J2057" i="2"/>
  <c r="J484" i="2"/>
  <c r="J2564" i="2"/>
  <c r="J3242" i="2"/>
  <c r="J3435" i="2"/>
  <c r="J2067" i="2"/>
  <c r="J2839" i="2"/>
  <c r="J3507" i="2"/>
  <c r="J2704" i="2"/>
  <c r="J74" i="2"/>
  <c r="J1090" i="2"/>
  <c r="J2475" i="2"/>
  <c r="J451" i="2"/>
  <c r="J3350" i="2"/>
  <c r="J3162" i="2"/>
  <c r="J123" i="2"/>
  <c r="J719" i="2"/>
  <c r="J1593" i="2"/>
  <c r="J2477" i="2"/>
  <c r="J2811" i="2"/>
  <c r="J2295" i="2"/>
  <c r="J54" i="2"/>
  <c r="J1224" i="2"/>
  <c r="J2476" i="2"/>
  <c r="J1689" i="2"/>
  <c r="J1952" i="2"/>
  <c r="J2999" i="2"/>
  <c r="J2148" i="2"/>
  <c r="J1643" i="2"/>
  <c r="J1669" i="2"/>
  <c r="J1930" i="2"/>
  <c r="J2418" i="2"/>
  <c r="J1931" i="2"/>
  <c r="J183" i="2"/>
  <c r="J1602" i="2"/>
  <c r="J2390" i="2"/>
  <c r="J2684" i="2"/>
  <c r="J412" i="2"/>
  <c r="J1588" i="2"/>
  <c r="J2939" i="2"/>
  <c r="J1702" i="2"/>
  <c r="J2207" i="2"/>
  <c r="J2113" i="2"/>
  <c r="J3412" i="2"/>
  <c r="J2274" i="2"/>
  <c r="J1617" i="2"/>
  <c r="J2798" i="2"/>
  <c r="J2583" i="2"/>
  <c r="J117" i="2"/>
  <c r="J1391" i="2"/>
  <c r="J1564" i="2"/>
  <c r="J523" i="2"/>
  <c r="J713" i="2"/>
  <c r="J2342" i="2"/>
  <c r="J1165" i="2"/>
  <c r="J1476" i="2"/>
  <c r="J1181" i="2"/>
  <c r="J2821" i="2"/>
  <c r="J1525" i="2"/>
  <c r="J1300" i="2"/>
  <c r="J1183" i="2"/>
  <c r="J132" i="2"/>
  <c r="J1388" i="2"/>
  <c r="J2775" i="2"/>
  <c r="J872" i="2"/>
  <c r="J3184" i="2"/>
  <c r="J3475" i="2"/>
  <c r="J589" i="2"/>
  <c r="J3150" i="2"/>
  <c r="J628" i="2"/>
  <c r="J2590" i="2"/>
  <c r="J3451" i="2"/>
  <c r="J2979" i="2"/>
  <c r="J1661" i="2"/>
  <c r="J2276" i="2"/>
  <c r="J3505" i="2"/>
  <c r="J2966" i="2"/>
  <c r="J2971" i="2"/>
  <c r="J1880" i="2"/>
  <c r="J1834" i="2"/>
  <c r="J3351" i="2"/>
  <c r="J2793" i="2"/>
  <c r="J1973" i="2"/>
  <c r="J3151" i="2"/>
  <c r="J3352" i="2"/>
  <c r="J3465" i="2"/>
  <c r="J3353" i="2"/>
  <c r="J1765" i="2"/>
  <c r="J284" i="2"/>
  <c r="J1787" i="2"/>
  <c r="J2163" i="2"/>
  <c r="J1974" i="2"/>
  <c r="J462" i="2"/>
  <c r="J3354" i="2"/>
  <c r="J251" i="2"/>
  <c r="J1839" i="2"/>
  <c r="J2327" i="2"/>
  <c r="J671" i="2"/>
  <c r="J2919" i="2"/>
  <c r="J1674" i="2"/>
  <c r="J3243" i="2"/>
  <c r="J2382" i="2"/>
  <c r="J533" i="2"/>
  <c r="J2197" i="2"/>
  <c r="J2615" i="2"/>
  <c r="J3104" i="2"/>
  <c r="J3189" i="2"/>
  <c r="J1329" i="2"/>
  <c r="J2456" i="2"/>
  <c r="J2124" i="2"/>
  <c r="J2563" i="2"/>
  <c r="J2024" i="2"/>
  <c r="J2730" i="2"/>
  <c r="J148" i="2"/>
  <c r="J1598" i="2"/>
  <c r="J1854" i="2"/>
  <c r="J811" i="2"/>
  <c r="J2107" i="2"/>
  <c r="J3010" i="2"/>
  <c r="J812" i="2"/>
  <c r="J195" i="2"/>
  <c r="J2510" i="2"/>
  <c r="J1672" i="2"/>
  <c r="J2066" i="2"/>
  <c r="J1203" i="2"/>
  <c r="J2951" i="2"/>
  <c r="J2196" i="2"/>
  <c r="J3452" i="2"/>
  <c r="J2980" i="2"/>
  <c r="J1519" i="2"/>
  <c r="J1935" i="2"/>
  <c r="J950" i="2"/>
  <c r="J1748" i="2"/>
  <c r="J124" i="2"/>
  <c r="J41" i="2"/>
  <c r="J916" i="2"/>
  <c r="J1513" i="2"/>
  <c r="J580" i="2"/>
  <c r="J450" i="2"/>
  <c r="J2269" i="2"/>
  <c r="J3294" i="2"/>
  <c r="J1766" i="2"/>
  <c r="J2271" i="2"/>
  <c r="J1474" i="2"/>
  <c r="J2547" i="2"/>
  <c r="J2401" i="2"/>
  <c r="J2591" i="2"/>
  <c r="J3508" i="2"/>
  <c r="J2981" i="2"/>
  <c r="J3453" i="2"/>
  <c r="J3244" i="2"/>
  <c r="J2685" i="2"/>
  <c r="J299" i="2"/>
  <c r="J3204" i="2"/>
  <c r="J1991" i="2"/>
  <c r="J3436" i="2"/>
  <c r="J1578" i="2"/>
  <c r="J3355" i="2"/>
  <c r="J3437" i="2"/>
  <c r="J2229" i="2"/>
  <c r="J2946" i="2"/>
  <c r="J2279" i="2"/>
  <c r="J2266" i="2"/>
  <c r="J3438" i="2"/>
  <c r="J3301" i="2"/>
  <c r="J3469" i="2"/>
  <c r="J3245" i="2"/>
  <c r="J2343" i="2"/>
  <c r="J212" i="2"/>
  <c r="J701" i="2"/>
  <c r="J687" i="2"/>
  <c r="J3096" i="2"/>
  <c r="J2651" i="2"/>
  <c r="J1211" i="2"/>
  <c r="J2731" i="2"/>
  <c r="J3172" i="2"/>
  <c r="J134" i="2"/>
  <c r="J3036" i="2"/>
  <c r="J3064" i="2"/>
  <c r="J2079" i="2"/>
  <c r="J2982" i="2"/>
  <c r="J3398" i="2"/>
  <c r="J3065" i="2"/>
  <c r="J349" i="2"/>
  <c r="J1959" i="2"/>
  <c r="J2501" i="2"/>
  <c r="J1987" i="2"/>
  <c r="J3454" i="2"/>
  <c r="J2511" i="2"/>
  <c r="J2680" i="2"/>
  <c r="J2686" i="2"/>
  <c r="J2822" i="2"/>
  <c r="J1940" i="2"/>
  <c r="J2920" i="2"/>
  <c r="J3185" i="2"/>
  <c r="J2636" i="2"/>
  <c r="J1862" i="2"/>
  <c r="J1994" i="2"/>
  <c r="J2320" i="2"/>
  <c r="J368" i="2"/>
  <c r="J2527" i="2"/>
  <c r="J3439" i="2"/>
  <c r="J405" i="2"/>
  <c r="J2033" i="2"/>
  <c r="J3488" i="2"/>
  <c r="J2090" i="2"/>
  <c r="J1845" i="2"/>
  <c r="J3103" i="2"/>
  <c r="J3489" i="2"/>
  <c r="J2692" i="2"/>
  <c r="J2519" i="2"/>
  <c r="J3503" i="2"/>
  <c r="J3037" i="2"/>
  <c r="J3470" i="2"/>
  <c r="J2128" i="2"/>
  <c r="J3389" i="2"/>
  <c r="J2599" i="2"/>
  <c r="J2995" i="2"/>
  <c r="J1122" i="2"/>
  <c r="J218" i="2"/>
  <c r="J1530" i="2"/>
  <c r="J1337" i="2"/>
  <c r="J3467" i="2"/>
  <c r="J554" i="2"/>
  <c r="J3066" i="2"/>
  <c r="J1726" i="2"/>
  <c r="J2086" i="2"/>
  <c r="J2091" i="2"/>
  <c r="J1623" i="2"/>
  <c r="J2141" i="2"/>
  <c r="J2983" i="2"/>
  <c r="J1691" i="2"/>
  <c r="J2246" i="2"/>
  <c r="J3468" i="2"/>
  <c r="J1372" i="2"/>
  <c r="J2395" i="2"/>
  <c r="J2392" i="2"/>
  <c r="J2891" i="2"/>
  <c r="J1927" i="2"/>
  <c r="J333" i="2"/>
  <c r="J2311" i="2"/>
  <c r="J2247" i="2"/>
  <c r="J1521" i="2"/>
  <c r="J2785" i="2"/>
  <c r="J2518" i="2"/>
  <c r="J2125" i="2"/>
  <c r="J1912" i="2"/>
  <c r="J2355" i="2"/>
  <c r="J2000" i="2"/>
  <c r="J3122" i="2"/>
  <c r="J3067" i="2"/>
  <c r="J2255" i="2"/>
  <c r="J2695" i="2"/>
  <c r="J1733" i="2"/>
  <c r="J3068" i="2"/>
  <c r="J2628" i="2"/>
  <c r="J2492" i="2"/>
  <c r="J223" i="2"/>
  <c r="J2149" i="2"/>
  <c r="J2400" i="2"/>
  <c r="J1767" i="2"/>
  <c r="J1150" i="2"/>
  <c r="J3423" i="2"/>
  <c r="J3246" i="2"/>
  <c r="J1962" i="2"/>
  <c r="J2512" i="2"/>
  <c r="J2780" i="2"/>
  <c r="J2216" i="2"/>
  <c r="J2600" i="2"/>
  <c r="J3504" i="2"/>
  <c r="J1841" i="2"/>
  <c r="J2530" i="2"/>
  <c r="J2652" i="2"/>
  <c r="J2364" i="2"/>
  <c r="J2112" i="2"/>
  <c r="J278" i="2"/>
  <c r="J1833" i="2"/>
  <c r="J1714" i="2"/>
  <c r="J3455" i="2"/>
  <c r="J2088" i="2"/>
  <c r="J277" i="2"/>
  <c r="J1077" i="2"/>
  <c r="J3266" i="2"/>
  <c r="J861" i="2"/>
  <c r="J2567" i="2"/>
  <c r="J2205" i="2"/>
  <c r="J2967" i="2"/>
  <c r="J2984" i="2"/>
  <c r="J3152" i="2"/>
  <c r="J1835" i="2"/>
  <c r="J2108" i="2"/>
  <c r="J2664" i="2"/>
  <c r="J2699" i="2"/>
  <c r="J1583" i="2"/>
  <c r="J2022" i="2"/>
  <c r="J3117" i="2"/>
  <c r="J2415" i="2"/>
  <c r="J2317" i="2"/>
  <c r="J3217" i="2"/>
  <c r="J2416" i="2"/>
  <c r="J2187" i="2"/>
  <c r="J2823" i="2"/>
  <c r="J79" i="2"/>
  <c r="J1144" i="2"/>
  <c r="J762" i="2"/>
  <c r="J2212" i="2"/>
  <c r="J1180" i="2"/>
  <c r="J2353" i="2"/>
  <c r="J2332" i="2"/>
  <c r="J2601" i="2"/>
  <c r="J1421" i="2"/>
  <c r="J1502" i="2"/>
  <c r="J2221" i="2"/>
  <c r="J2071" i="2"/>
  <c r="J3498" i="2"/>
  <c r="J2201" i="2"/>
  <c r="J2236" i="2"/>
  <c r="J2432" i="2"/>
  <c r="J1915" i="2"/>
  <c r="J690" i="2"/>
  <c r="J419" i="2"/>
  <c r="J555" i="2"/>
  <c r="J757" i="2"/>
  <c r="J112" i="2"/>
  <c r="J1095" i="2"/>
  <c r="J584" i="2"/>
  <c r="J761" i="2"/>
  <c r="J351" i="2"/>
  <c r="J65" i="2"/>
  <c r="J997" i="2"/>
  <c r="J3083" i="2"/>
  <c r="J542" i="2"/>
  <c r="J623" i="2"/>
  <c r="J417" i="2"/>
  <c r="J2004" i="2"/>
  <c r="J1992" i="2"/>
  <c r="J247" i="2"/>
  <c r="J2164" i="2"/>
  <c r="J99" i="2"/>
  <c r="J1035" i="2"/>
  <c r="J1436" i="2"/>
  <c r="J1420" i="2"/>
  <c r="J596" i="2"/>
  <c r="J2457" i="2"/>
  <c r="J633" i="2"/>
  <c r="J1944" i="2"/>
  <c r="J3456" i="2"/>
  <c r="J260" i="2"/>
  <c r="J107" i="2"/>
  <c r="J2548" i="2"/>
  <c r="J1154" i="2"/>
  <c r="J1863" i="2"/>
  <c r="J2359" i="2"/>
  <c r="J1418" i="2"/>
  <c r="J1818" i="2"/>
  <c r="J169" i="2"/>
  <c r="J507" i="2"/>
  <c r="J98" i="2"/>
  <c r="J92" i="2"/>
  <c r="J305" i="2"/>
  <c r="J2497" i="2"/>
  <c r="J1139" i="2"/>
  <c r="J1876" i="2"/>
  <c r="J1803" i="2"/>
  <c r="J859" i="2"/>
  <c r="J873" i="2"/>
  <c r="J2273" i="2"/>
  <c r="J865" i="2"/>
  <c r="J2732" i="2"/>
  <c r="J2549" i="2"/>
  <c r="J3490" i="2"/>
  <c r="J2367" i="2"/>
  <c r="J3491" i="2"/>
  <c r="J1875" i="2"/>
  <c r="J1784" i="2"/>
  <c r="J381" i="2"/>
  <c r="J2165" i="2"/>
  <c r="J1619" i="2"/>
  <c r="J2629" i="2"/>
  <c r="J1630" i="2"/>
  <c r="J3069" i="2"/>
  <c r="J768" i="2"/>
  <c r="J2296" i="2"/>
  <c r="J1094" i="2"/>
  <c r="J1768" i="2"/>
  <c r="J2072" i="2"/>
  <c r="J948" i="2"/>
  <c r="J1916" i="2"/>
  <c r="J14" i="2"/>
  <c r="J606" i="2"/>
  <c r="J694" i="2"/>
  <c r="J889" i="2"/>
  <c r="J164" i="2"/>
  <c r="J1275" i="2"/>
  <c r="J228" i="2"/>
  <c r="J1306" i="2"/>
  <c r="J2058" i="2"/>
  <c r="J128" i="2"/>
  <c r="J17" i="2"/>
  <c r="J1563" i="2"/>
  <c r="J638" i="2"/>
  <c r="J626" i="2"/>
  <c r="J2297" i="2"/>
  <c r="J1741" i="2"/>
  <c r="J745" i="2"/>
  <c r="J981" i="2"/>
  <c r="J354" i="2"/>
  <c r="J34" i="2"/>
  <c r="J467" i="2"/>
  <c r="J57" i="2"/>
  <c r="J119" i="2"/>
  <c r="J147" i="2"/>
  <c r="J866" i="2"/>
  <c r="J454" i="2"/>
  <c r="J754" i="2"/>
  <c r="J2166" i="2"/>
  <c r="J1243" i="2"/>
  <c r="J176" i="2"/>
  <c r="J486" i="2"/>
  <c r="J932" i="2"/>
  <c r="J624" i="2"/>
  <c r="J946" i="2"/>
  <c r="J1864" i="2"/>
  <c r="J2687" i="2"/>
  <c r="J1290" i="2"/>
  <c r="J2630" i="2"/>
  <c r="J921" i="2"/>
  <c r="J991" i="2"/>
  <c r="J853" i="2"/>
  <c r="J177" i="2"/>
  <c r="J1842" i="2"/>
  <c r="J2093" i="2"/>
  <c r="J1214" i="2"/>
  <c r="J530" i="2"/>
  <c r="J826" i="2"/>
  <c r="J782" i="2"/>
  <c r="J1266" i="2"/>
  <c r="J331" i="2"/>
  <c r="J1917" i="2"/>
  <c r="J766" i="2"/>
  <c r="J864" i="2"/>
  <c r="J502" i="2"/>
  <c r="J458" i="2"/>
  <c r="J1542" i="2"/>
  <c r="J1543" i="2"/>
  <c r="J597" i="2"/>
  <c r="J722" i="2"/>
  <c r="J291" i="2"/>
  <c r="J1961" i="2"/>
  <c r="J2661" i="2"/>
  <c r="J1570" i="2"/>
  <c r="J1140" i="2"/>
  <c r="J320" i="2"/>
  <c r="J1622" i="2"/>
  <c r="J1742" i="2"/>
  <c r="J908" i="2"/>
  <c r="J832" i="2"/>
  <c r="J2223" i="2"/>
  <c r="J2198" i="2"/>
  <c r="J2232" i="2"/>
  <c r="J1230" i="2"/>
  <c r="J845" i="2"/>
  <c r="J1850" i="2"/>
  <c r="J1037" i="2"/>
  <c r="J3356" i="2"/>
  <c r="J2318" i="2"/>
  <c r="J2574" i="2"/>
  <c r="J1497" i="2"/>
  <c r="J356" i="2"/>
  <c r="J2426" i="2"/>
  <c r="J951" i="2"/>
  <c r="J1698" i="2"/>
  <c r="J1584" i="2"/>
  <c r="J1544" i="2"/>
  <c r="J1065" i="2"/>
  <c r="J2433" i="2"/>
  <c r="J2733" i="2"/>
  <c r="J2734" i="2"/>
  <c r="J2635" i="2"/>
  <c r="J1948" i="2"/>
  <c r="J1510" i="2"/>
  <c r="J1568" i="2"/>
  <c r="J304" i="2"/>
  <c r="J1883" i="2"/>
  <c r="J2788" i="2"/>
  <c r="J2094" i="2"/>
  <c r="J449" i="2"/>
  <c r="J3004" i="2"/>
  <c r="J2458" i="2"/>
  <c r="J1975" i="2"/>
  <c r="J2696" i="2"/>
  <c r="J1976" i="2"/>
  <c r="J2824" i="2"/>
  <c r="J3190" i="2"/>
  <c r="J2194" i="2"/>
  <c r="J2867" i="2"/>
  <c r="J652" i="2"/>
  <c r="J43" i="2"/>
  <c r="J776" i="2"/>
  <c r="J1782" i="2"/>
  <c r="J338" i="2"/>
  <c r="J1010" i="2"/>
  <c r="J1610" i="2"/>
  <c r="J503" i="2"/>
  <c r="J1240" i="2"/>
  <c r="J1291" i="2"/>
  <c r="J561" i="2"/>
  <c r="J265" i="2"/>
  <c r="J1142" i="2"/>
  <c r="J2533" i="2"/>
  <c r="J771" i="2"/>
  <c r="J319" i="2"/>
  <c r="J170" i="2"/>
  <c r="J1006" i="2"/>
  <c r="J2653" i="2"/>
  <c r="J1611" i="2"/>
  <c r="J544" i="2"/>
  <c r="J2208" i="2"/>
  <c r="J2267" i="2"/>
  <c r="J1276" i="2"/>
  <c r="J3070" i="2"/>
  <c r="J702" i="2"/>
  <c r="J1017" i="2"/>
  <c r="J1348" i="2"/>
  <c r="J1141" i="2"/>
  <c r="J1488" i="2"/>
  <c r="J38" i="2"/>
  <c r="J725" i="2"/>
  <c r="J2479" i="2"/>
  <c r="J365" i="2"/>
  <c r="J367" i="2"/>
  <c r="J402" i="2"/>
  <c r="J1030" i="2"/>
  <c r="J1489" i="2"/>
  <c r="J3153" i="2"/>
  <c r="J1072" i="2"/>
  <c r="J397" i="2"/>
  <c r="J1191" i="2"/>
  <c r="J1307" i="2"/>
  <c r="J718" i="2"/>
  <c r="J1707" i="2"/>
  <c r="J262" i="2"/>
  <c r="J2921" i="2"/>
  <c r="J3247" i="2"/>
  <c r="J2922" i="2"/>
  <c r="J841" i="2"/>
  <c r="J1490" i="2"/>
  <c r="J395" i="2"/>
  <c r="J984" i="2"/>
  <c r="J181" i="2"/>
  <c r="J1537" i="2"/>
  <c r="J2386" i="2"/>
  <c r="J1417" i="2"/>
  <c r="J2735" i="2"/>
  <c r="J2513" i="2"/>
  <c r="J2202" i="2"/>
  <c r="J1957" i="2"/>
  <c r="J2360" i="2"/>
  <c r="J1465" i="2"/>
  <c r="J2654" i="2"/>
  <c r="J2736" i="2"/>
  <c r="J2095" i="2"/>
  <c r="J1673" i="2"/>
  <c r="J441" i="2"/>
  <c r="J2933" i="2"/>
  <c r="J1865" i="2"/>
  <c r="J764" i="2"/>
  <c r="J3071" i="2"/>
  <c r="J2217" i="2"/>
  <c r="J2737" i="2"/>
  <c r="J3357" i="2"/>
  <c r="J2655" i="2"/>
  <c r="J2923" i="2"/>
  <c r="J2059" i="2"/>
  <c r="J47" i="2"/>
  <c r="J824" i="2"/>
  <c r="J2534" i="2"/>
  <c r="J394" i="2"/>
  <c r="J575" i="2"/>
  <c r="J2607" i="2"/>
  <c r="J559" i="2"/>
  <c r="J396" i="2"/>
  <c r="J2005" i="2"/>
  <c r="J1466" i="2"/>
  <c r="J323" i="2"/>
  <c r="J3154" i="2"/>
  <c r="J1769" i="2"/>
  <c r="J1399" i="2"/>
  <c r="J1132" i="2"/>
  <c r="J279" i="2"/>
  <c r="J217" i="2"/>
  <c r="J40" i="2"/>
  <c r="J2557" i="2"/>
  <c r="J1143" i="2"/>
  <c r="J952" i="2"/>
  <c r="J1549" i="2"/>
  <c r="J2167" i="2"/>
  <c r="J933" i="2"/>
  <c r="J540" i="2"/>
  <c r="J1659" i="2"/>
  <c r="J1431" i="2"/>
  <c r="J1083" i="2"/>
  <c r="J1508" i="2"/>
  <c r="J785" i="2"/>
  <c r="J1712" i="2"/>
  <c r="J2334" i="2"/>
  <c r="J1220" i="2"/>
  <c r="J2550" i="2"/>
  <c r="J2006" i="2"/>
  <c r="J2168" i="2"/>
  <c r="J2813" i="2"/>
  <c r="J3161" i="2"/>
  <c r="J1556" i="2"/>
  <c r="J1128" i="2"/>
  <c r="J2498" i="2"/>
  <c r="J616" i="2"/>
  <c r="J2210" i="2"/>
  <c r="J2218" i="2"/>
  <c r="J1430" i="2"/>
  <c r="J833" i="2"/>
  <c r="J3180" i="2"/>
  <c r="J3193" i="2"/>
  <c r="J1238" i="2"/>
  <c r="J874" i="2"/>
  <c r="J2169" i="2"/>
  <c r="J29" i="2"/>
  <c r="J21" i="2"/>
  <c r="J9" i="2"/>
  <c r="J663" i="2"/>
  <c r="J428" i="2"/>
  <c r="J59" i="2"/>
  <c r="J352" i="2"/>
  <c r="J268" i="2"/>
  <c r="J158" i="2"/>
  <c r="J813" i="2"/>
  <c r="J1204" i="2"/>
  <c r="J1216" i="2"/>
  <c r="J1082" i="2"/>
  <c r="J479" i="2"/>
  <c r="J49" i="2"/>
  <c r="J184" i="2"/>
  <c r="J58" i="2"/>
  <c r="J497" i="2"/>
  <c r="J407" i="2"/>
  <c r="J1770" i="2"/>
  <c r="J433" i="2"/>
  <c r="J1332" i="2"/>
  <c r="J1719" i="2"/>
  <c r="J1393" i="2"/>
  <c r="J1002" i="2"/>
  <c r="J56" i="2"/>
  <c r="J1215" i="2"/>
  <c r="J547" i="2"/>
  <c r="J45" i="2"/>
  <c r="J681" i="2"/>
  <c r="J1003" i="2"/>
  <c r="J66" i="2"/>
  <c r="J481" i="2"/>
  <c r="J599" i="2"/>
  <c r="J12" i="2"/>
  <c r="J130" i="2"/>
  <c r="J420" i="2"/>
  <c r="J940" i="2"/>
  <c r="J133" i="2"/>
  <c r="J406" i="2"/>
  <c r="J867" i="2"/>
  <c r="J253" i="2"/>
  <c r="J138" i="2"/>
  <c r="J1322" i="2"/>
  <c r="J165" i="2"/>
  <c r="J900" i="2"/>
  <c r="J1021" i="2"/>
  <c r="J749" i="2"/>
  <c r="J1866" i="2"/>
  <c r="J808" i="2"/>
  <c r="J332" i="2"/>
  <c r="J369" i="2"/>
  <c r="J263" i="2"/>
  <c r="J929" i="2"/>
  <c r="J1936" i="2"/>
  <c r="J615" i="2"/>
  <c r="J154" i="2"/>
  <c r="J234" i="2"/>
  <c r="J2298" i="2"/>
  <c r="J1491" i="2"/>
  <c r="J1730" i="2"/>
  <c r="J1890" i="2"/>
  <c r="J1996" i="2"/>
  <c r="J528" i="2"/>
  <c r="J18" i="2"/>
  <c r="J36" i="2"/>
  <c r="J96" i="2"/>
  <c r="J795" i="2"/>
  <c r="J550" i="2"/>
  <c r="J1027" i="2"/>
  <c r="J1048" i="2"/>
  <c r="J341" i="2"/>
  <c r="J186" i="2"/>
  <c r="J1471" i="2"/>
  <c r="J159" i="2"/>
  <c r="J1064" i="2"/>
  <c r="J1172" i="2"/>
  <c r="J895" i="2"/>
  <c r="J2171" i="2"/>
  <c r="J1427" i="2"/>
  <c r="J434" i="2"/>
  <c r="J1315" i="2"/>
  <c r="J270" i="2"/>
  <c r="J1330" i="2"/>
  <c r="J2393" i="2"/>
  <c r="J977" i="2"/>
  <c r="J734" i="2"/>
  <c r="J579" i="2"/>
  <c r="J2109" i="2"/>
  <c r="J670" i="2"/>
  <c r="J875" i="2"/>
  <c r="J150" i="2"/>
  <c r="J2459" i="2"/>
  <c r="J2522" i="2"/>
  <c r="J146" i="2"/>
  <c r="J387" i="2"/>
  <c r="J1342" i="2"/>
  <c r="J472" i="2"/>
  <c r="J288" i="2"/>
  <c r="J1725" i="2"/>
  <c r="J261" i="2"/>
  <c r="J1280" i="2"/>
  <c r="J1419" i="2"/>
  <c r="J1111" i="2"/>
  <c r="J2061" i="2"/>
  <c r="J1470" i="2"/>
  <c r="J524" i="2"/>
  <c r="J398" i="2"/>
  <c r="J578" i="2"/>
  <c r="J1331" i="2"/>
  <c r="J1937" i="2"/>
  <c r="J967" i="2"/>
  <c r="J2060" i="2"/>
  <c r="J1820" i="2"/>
  <c r="J2345" i="2"/>
  <c r="J835" i="2"/>
  <c r="J48" i="2"/>
  <c r="J1004" i="2"/>
  <c r="J64" i="2"/>
  <c r="J142" i="2"/>
  <c r="J182" i="2"/>
  <c r="J1410" i="2"/>
  <c r="J1208" i="2"/>
  <c r="J436" i="2"/>
  <c r="J227" i="2"/>
  <c r="J1656" i="2"/>
  <c r="J838" i="2"/>
  <c r="J1129" i="2"/>
  <c r="J1364" i="2"/>
  <c r="J1045" i="2"/>
  <c r="J1559" i="2"/>
  <c r="J2142" i="2"/>
  <c r="J1106" i="2"/>
  <c r="J1442" i="2"/>
  <c r="J2034" i="2"/>
  <c r="J809" i="2"/>
  <c r="J986" i="2"/>
  <c r="J1443" i="2"/>
  <c r="J2190" i="2"/>
  <c r="J720" i="2"/>
  <c r="J216" i="2"/>
  <c r="J207" i="2"/>
  <c r="J1645" i="2"/>
  <c r="J459" i="2"/>
  <c r="J272" i="2"/>
  <c r="J1692" i="2"/>
  <c r="J2281" i="2"/>
  <c r="J1386" i="2"/>
  <c r="J1085" i="2"/>
  <c r="J538" i="2"/>
  <c r="J723" i="2"/>
  <c r="J231" i="2"/>
  <c r="J1131" i="2"/>
  <c r="J1109" i="2"/>
  <c r="J794" i="2"/>
  <c r="J2621" i="2"/>
  <c r="J1720" i="2"/>
  <c r="J1999" i="2"/>
  <c r="J2323" i="2"/>
  <c r="J1950" i="2"/>
  <c r="J714" i="2"/>
  <c r="J697" i="2"/>
  <c r="J3082" i="2"/>
  <c r="J1571" i="2"/>
  <c r="J854" i="2"/>
  <c r="J411" i="2"/>
  <c r="J1585" i="2"/>
  <c r="J979" i="2"/>
  <c r="J2116" i="2"/>
  <c r="J672" i="2"/>
  <c r="J1123" i="2"/>
  <c r="J1301" i="2"/>
  <c r="J1675" i="2"/>
  <c r="J2738" i="2"/>
  <c r="J2213" i="2"/>
  <c r="J129" i="2"/>
  <c r="J307" i="2"/>
  <c r="J611" i="2"/>
  <c r="J393" i="2"/>
  <c r="J520" i="2"/>
  <c r="J339" i="2"/>
  <c r="J1789" i="2"/>
  <c r="J1829" i="2"/>
  <c r="J1277" i="2"/>
  <c r="J1522" i="2"/>
  <c r="J1529" i="2"/>
  <c r="J1207" i="2"/>
  <c r="J609" i="2"/>
  <c r="J573" i="2"/>
  <c r="J904" i="2"/>
  <c r="J709" i="2"/>
  <c r="J2170" i="2"/>
  <c r="J372" i="2"/>
  <c r="J2781" i="2"/>
  <c r="J424" i="2"/>
  <c r="J2593" i="2"/>
  <c r="J598" i="2"/>
  <c r="J1084" i="2"/>
  <c r="J224" i="2"/>
  <c r="J389" i="2"/>
  <c r="J81" i="2"/>
  <c r="J166" i="2"/>
  <c r="J221" i="2"/>
  <c r="J108" i="2"/>
  <c r="J1514" i="2"/>
  <c r="J1234" i="2"/>
  <c r="J1024" i="2"/>
  <c r="J902" i="2"/>
  <c r="J941" i="2"/>
  <c r="J682" i="2"/>
  <c r="J1816" i="2"/>
  <c r="J731" i="2"/>
  <c r="J316" i="2"/>
  <c r="J37" i="2"/>
  <c r="J627" i="2"/>
  <c r="J362" i="2"/>
  <c r="J1977" i="2"/>
  <c r="J145" i="2"/>
  <c r="J2551" i="2"/>
  <c r="J452" i="2"/>
  <c r="J1895" i="2"/>
  <c r="J388" i="2"/>
  <c r="J482" i="2"/>
  <c r="J2026" i="2"/>
  <c r="J529" i="2"/>
  <c r="J73" i="2"/>
  <c r="J2028" i="2"/>
  <c r="J2001" i="2"/>
  <c r="J1642" i="2"/>
  <c r="J3293" i="2"/>
  <c r="J3126" i="2"/>
  <c r="J2874" i="2"/>
  <c r="J679" i="2"/>
  <c r="J42" i="2"/>
  <c r="J804" i="2"/>
  <c r="J1169" i="2"/>
  <c r="J1212" i="2"/>
  <c r="J898" i="2"/>
  <c r="J2709" i="2"/>
  <c r="J2414" i="2"/>
  <c r="J2068" i="2"/>
  <c r="J1358" i="2"/>
  <c r="J944" i="2"/>
  <c r="J862" i="2"/>
  <c r="J1579" i="2"/>
  <c r="J1722" i="2"/>
  <c r="J635" i="2"/>
  <c r="J924" i="2"/>
  <c r="J953" i="2"/>
  <c r="J2082" i="2"/>
  <c r="J2836" i="2"/>
  <c r="J2491" i="2"/>
  <c r="J3494" i="2"/>
  <c r="J3442" i="2"/>
  <c r="J3369" i="2"/>
  <c r="J700" i="2"/>
  <c r="J415" i="2"/>
  <c r="J273" i="2"/>
  <c r="J414" i="2"/>
  <c r="J1217" i="2"/>
  <c r="J1092" i="2"/>
  <c r="J2893" i="2"/>
  <c r="J1687" i="2"/>
  <c r="J1894" i="2"/>
  <c r="J1114" i="2"/>
  <c r="J2705" i="2"/>
  <c r="J1415" i="2"/>
  <c r="J1671" i="2"/>
  <c r="J1536" i="2"/>
  <c r="J1828" i="2"/>
  <c r="J613" i="2"/>
  <c r="J2019" i="2"/>
  <c r="J886" i="2"/>
  <c r="J1034" i="2"/>
  <c r="J3358" i="2"/>
  <c r="J3020" i="2"/>
  <c r="J2985" i="2"/>
  <c r="J1166" i="2"/>
  <c r="J1105" i="2"/>
  <c r="J855" i="2"/>
  <c r="J269" i="2"/>
  <c r="J1158" i="2"/>
  <c r="J275" i="2"/>
  <c r="J127" i="2"/>
  <c r="J93" i="2"/>
  <c r="J1946" i="2"/>
  <c r="J603" i="2"/>
  <c r="J2690" i="2"/>
  <c r="J842" i="2"/>
  <c r="J1146" i="2"/>
  <c r="J1411" i="2"/>
  <c r="J89" i="2"/>
  <c r="J1025" i="2"/>
  <c r="J431" i="2"/>
  <c r="J94" i="2"/>
  <c r="J464" i="2"/>
  <c r="J1303" i="2"/>
  <c r="J876" i="2"/>
  <c r="J1269" i="2"/>
  <c r="J1449" i="2"/>
  <c r="J954" i="2"/>
  <c r="J654" i="2"/>
  <c r="J1200" i="2"/>
  <c r="J1492" i="2"/>
  <c r="J1056" i="2"/>
  <c r="J877" i="2"/>
  <c r="J2656" i="2"/>
  <c r="J1978" i="2"/>
  <c r="J1225" i="2"/>
  <c r="J1524" i="2"/>
  <c r="J1278" i="2"/>
  <c r="J1634" i="2"/>
  <c r="J1903" i="2"/>
  <c r="J52" i="2"/>
  <c r="J2830" i="2"/>
  <c r="J1473" i="2"/>
  <c r="J1625" i="2"/>
  <c r="J1796" i="2"/>
  <c r="J989" i="2"/>
  <c r="J1018" i="2"/>
  <c r="J1684" i="2"/>
  <c r="J565" i="2"/>
  <c r="J1555" i="2"/>
  <c r="J3175" i="2"/>
  <c r="J1873" i="2"/>
  <c r="J903" i="2"/>
  <c r="J1394" i="2"/>
  <c r="J2566" i="2"/>
  <c r="J938" i="2"/>
  <c r="J1063" i="2"/>
  <c r="J1209" i="2"/>
  <c r="J488" i="2"/>
  <c r="J445" i="2"/>
  <c r="J1279" i="2"/>
  <c r="J1788" i="2"/>
  <c r="J361" i="2"/>
  <c r="J1186" i="2"/>
  <c r="J2074" i="2"/>
  <c r="J525" i="2"/>
  <c r="J155" i="2"/>
  <c r="J2172" i="2"/>
  <c r="J2407" i="2"/>
  <c r="J1299" i="2"/>
  <c r="J2225" i="2"/>
  <c r="J588" i="2"/>
  <c r="J1284" i="2"/>
  <c r="J1631" i="2"/>
  <c r="J610" i="2"/>
  <c r="J3014" i="2"/>
  <c r="J1801" i="2"/>
  <c r="J3326" i="2"/>
  <c r="J2986" i="2"/>
  <c r="J2677" i="2"/>
  <c r="J2924" i="2"/>
  <c r="J2075" i="2"/>
  <c r="J426" i="2"/>
  <c r="J494" i="2"/>
  <c r="J2892" i="2"/>
  <c r="J2531" i="2"/>
  <c r="J2173" i="2"/>
  <c r="J593" i="2"/>
  <c r="J3005" i="2"/>
  <c r="J2987" i="2"/>
  <c r="J2520" i="2"/>
  <c r="J355" i="2"/>
  <c r="J2338" i="2"/>
  <c r="J2214" i="2"/>
  <c r="J2460" i="2"/>
  <c r="J2701" i="2"/>
  <c r="J2739" i="2"/>
  <c r="J2772" i="2"/>
  <c r="J2559" i="2"/>
  <c r="J2490" i="2"/>
  <c r="J2335" i="2"/>
  <c r="J2387" i="2"/>
  <c r="J1601" i="2"/>
  <c r="J3038" i="2"/>
  <c r="J2641" i="2"/>
  <c r="J2186" i="2"/>
  <c r="J1708" i="2"/>
  <c r="J622" i="2"/>
  <c r="J2110" i="2"/>
  <c r="J401" i="2"/>
  <c r="J2305" i="2"/>
  <c r="J2565" i="2"/>
  <c r="J571" i="2"/>
  <c r="J2514" i="2"/>
  <c r="J3359" i="2"/>
  <c r="J439" i="2"/>
  <c r="J2261" i="2"/>
  <c r="J2988" i="2"/>
  <c r="J2989" i="2"/>
  <c r="J3012" i="2"/>
  <c r="J2575" i="2"/>
  <c r="J3021" i="2"/>
  <c r="J3098" i="2"/>
  <c r="J2613" i="2"/>
  <c r="J2525" i="2"/>
  <c r="J1560" i="2"/>
  <c r="J1739" i="2"/>
  <c r="J2299" i="2"/>
  <c r="J1538" i="2"/>
  <c r="J2461" i="2"/>
  <c r="J1068" i="2"/>
  <c r="J1379" i="2"/>
  <c r="J1286" i="2"/>
  <c r="J2660" i="2"/>
  <c r="J775" i="2"/>
  <c r="J3208" i="2"/>
  <c r="J2934" i="2"/>
  <c r="J1044" i="2"/>
  <c r="J1036" i="2"/>
  <c r="J1955" i="2"/>
  <c r="J413" i="2"/>
  <c r="J2192" i="2"/>
  <c r="J2608" i="2"/>
  <c r="J574" i="2"/>
  <c r="J334" i="2"/>
  <c r="J1655" i="2"/>
  <c r="J848" i="2"/>
  <c r="J930" i="2"/>
  <c r="J3023" i="2"/>
  <c r="J1422" i="2"/>
  <c r="J3088" i="2"/>
  <c r="J1690" i="2"/>
  <c r="J345" i="2"/>
  <c r="J2104" i="2"/>
  <c r="J2961" i="2"/>
  <c r="J1640" i="2"/>
  <c r="J3220" i="2"/>
  <c r="J1954" i="2"/>
  <c r="J2227" i="2"/>
  <c r="J837" i="2"/>
  <c r="J3473" i="2"/>
  <c r="J1097" i="2"/>
  <c r="J2025" i="2"/>
  <c r="J640" i="2"/>
  <c r="J591" i="2"/>
  <c r="J3209" i="2"/>
  <c r="J3319" i="2"/>
  <c r="J897" i="2"/>
  <c r="J892" i="2"/>
  <c r="J2825" i="2"/>
  <c r="J1226" i="2"/>
  <c r="J1504" i="2"/>
  <c r="J1043" i="2"/>
  <c r="J978" i="2"/>
  <c r="J2174" i="2"/>
  <c r="J1685" i="2"/>
  <c r="J1438" i="2"/>
  <c r="J3210" i="2"/>
  <c r="J1777" i="2"/>
  <c r="J1620" i="2"/>
  <c r="J619" i="2"/>
  <c r="J2493" i="2"/>
  <c r="J501" i="2"/>
  <c r="J566" i="2"/>
  <c r="J2258" i="2"/>
  <c r="J2657" i="2"/>
  <c r="J710" i="2"/>
  <c r="J3360" i="2"/>
  <c r="J2062" i="2"/>
  <c r="J2740" i="2"/>
  <c r="J2990" i="2"/>
  <c r="J2688" i="2"/>
  <c r="J2602" i="2"/>
  <c r="J2741" i="2"/>
  <c r="J2603" i="2"/>
  <c r="J2667" i="2"/>
  <c r="J1395" i="2"/>
  <c r="J208" i="2"/>
  <c r="J2580" i="2"/>
  <c r="J662" i="2"/>
  <c r="J2993" i="2"/>
  <c r="J919" i="2"/>
  <c r="J1257" i="2"/>
  <c r="J1268" i="2"/>
  <c r="J1464" i="2"/>
  <c r="J3302" i="2"/>
  <c r="J1792" i="2"/>
  <c r="J807" i="2"/>
  <c r="J3272" i="2"/>
  <c r="J2349" i="2"/>
  <c r="J1352" i="2"/>
  <c r="J1686" i="2"/>
  <c r="J655" i="2"/>
  <c r="J1039" i="2"/>
  <c r="J839" i="2"/>
  <c r="J563" i="2"/>
  <c r="J374" i="2"/>
  <c r="J1113" i="2"/>
  <c r="J2880" i="2"/>
  <c r="J1339" i="2"/>
  <c r="J2532" i="2"/>
  <c r="J738" i="2"/>
  <c r="J2810" i="2"/>
  <c r="J2340" i="2"/>
  <c r="J973" i="2"/>
  <c r="J489" i="2"/>
  <c r="J1009" i="2"/>
  <c r="J1288" i="2"/>
  <c r="J281" i="2"/>
  <c r="J2885" i="2"/>
  <c r="J1071" i="2"/>
  <c r="J3252" i="2"/>
  <c r="J1382" i="2"/>
  <c r="J2894" i="2"/>
  <c r="J193" i="2"/>
  <c r="J3015" i="2"/>
  <c r="J1167" i="2"/>
  <c r="J3327" i="2"/>
  <c r="J3191" i="2"/>
  <c r="J3300" i="2"/>
  <c r="J1452" i="2"/>
  <c r="J1353" i="2"/>
  <c r="J1911" i="2"/>
  <c r="J461" i="2"/>
  <c r="J2280" i="2"/>
  <c r="J2300" i="2"/>
  <c r="J644" i="2"/>
  <c r="J3313" i="2"/>
  <c r="J85" i="2"/>
  <c r="J646" i="2"/>
  <c r="J2944" i="2"/>
  <c r="J1042" i="2"/>
  <c r="J3464" i="2"/>
  <c r="J1347" i="2"/>
  <c r="J1294" i="2"/>
  <c r="J2240" i="2"/>
  <c r="J476" i="2"/>
  <c r="J3400" i="2"/>
  <c r="J680" i="2"/>
  <c r="J1853" i="2"/>
  <c r="J3390" i="2"/>
  <c r="J1499" i="2"/>
  <c r="J666" i="2"/>
  <c r="J1320" i="2"/>
  <c r="J1282" i="2"/>
  <c r="J1359" i="2"/>
  <c r="J1516" i="2"/>
  <c r="J2742" i="2"/>
  <c r="J2807" i="2"/>
  <c r="J1747" i="2"/>
  <c r="J2175" i="2"/>
  <c r="J2969" i="2"/>
  <c r="J1644" i="2"/>
  <c r="J3016" i="2"/>
  <c r="J1985" i="2"/>
  <c r="J2956" i="2"/>
  <c r="J2803" i="2"/>
  <c r="J983" i="2"/>
  <c r="J2996" i="2"/>
  <c r="J1272" i="2"/>
  <c r="J2896" i="2"/>
  <c r="J1573" i="2"/>
  <c r="J1362" i="2"/>
  <c r="J1897" i="2"/>
  <c r="J2048" i="2"/>
  <c r="J1532" i="2"/>
  <c r="J1843" i="2"/>
  <c r="J985" i="2"/>
  <c r="J906" i="2"/>
  <c r="J791" i="2"/>
  <c r="J660" i="2"/>
  <c r="J758" i="2"/>
  <c r="J1124" i="2"/>
  <c r="J1005" i="2"/>
  <c r="J656" i="2"/>
  <c r="J1743" i="2"/>
  <c r="J2871" i="2"/>
  <c r="J1297" i="2"/>
  <c r="J3013" i="2"/>
  <c r="J1605" i="2"/>
  <c r="J516" i="2"/>
  <c r="J1600" i="2"/>
  <c r="J3024" i="2"/>
  <c r="J1365" i="2"/>
  <c r="J3169" i="2"/>
  <c r="J1665" i="2"/>
  <c r="J1170" i="2"/>
  <c r="J1218" i="2"/>
  <c r="J1256" i="2"/>
  <c r="J1350" i="2"/>
  <c r="J1654" i="2"/>
  <c r="J2843" i="2"/>
  <c r="J2556" i="2"/>
  <c r="J2952" i="2"/>
  <c r="J2883" i="2"/>
  <c r="J2897" i="2"/>
  <c r="J1328" i="2"/>
  <c r="J1627" i="2"/>
  <c r="J1189" i="2"/>
  <c r="J1248" i="2"/>
  <c r="J1867" i="2"/>
  <c r="J1918" i="2"/>
  <c r="J427" i="2"/>
  <c r="J1125" i="2"/>
  <c r="J846" i="2"/>
  <c r="J1493" i="2"/>
  <c r="J1553" i="2"/>
  <c r="J2046" i="2"/>
  <c r="J1871" i="2"/>
  <c r="J1061" i="2"/>
  <c r="J371" i="2"/>
  <c r="J1333" i="2"/>
  <c r="J490" i="2"/>
  <c r="J3072" i="2"/>
  <c r="J1919" i="2"/>
  <c r="J2537" i="2"/>
  <c r="J2371" i="2"/>
  <c r="J1612" i="2"/>
  <c r="J1375" i="2"/>
  <c r="J1177" i="2"/>
  <c r="J1651" i="2"/>
  <c r="J2350" i="2"/>
  <c r="J1156" i="2"/>
  <c r="J2857" i="2"/>
  <c r="J2035" i="2"/>
  <c r="J2462" i="2"/>
  <c r="J1402" i="2"/>
  <c r="J2487" i="2"/>
  <c r="J3073" i="2"/>
  <c r="J3361" i="2"/>
  <c r="J2899" i="2"/>
  <c r="J3248" i="2"/>
  <c r="J317" i="2"/>
  <c r="J2020" i="2"/>
  <c r="J474" i="2"/>
  <c r="J400" i="2"/>
  <c r="J3155" i="2"/>
  <c r="J2301" i="2"/>
  <c r="J2743" i="2"/>
  <c r="J1778" i="2"/>
  <c r="J2744" i="2"/>
  <c r="J2991" i="2"/>
  <c r="J1738" i="2"/>
  <c r="J1389" i="2"/>
  <c r="J1523" i="2"/>
  <c r="J438" i="2"/>
  <c r="J2745" i="2"/>
  <c r="J390" i="2"/>
  <c r="J1494" i="2"/>
  <c r="J3249" i="2"/>
  <c r="J2746" i="2"/>
  <c r="J2063" i="2"/>
  <c r="J2078" i="2"/>
  <c r="J1015" i="2"/>
  <c r="J1851" i="2"/>
  <c r="J1929" i="2"/>
  <c r="J2515" i="2"/>
  <c r="J1837" i="2"/>
  <c r="J2176" i="2"/>
  <c r="J2137" i="2"/>
  <c r="J2463" i="2"/>
  <c r="J1545" i="2"/>
  <c r="J1057" i="2"/>
  <c r="J1302" i="2"/>
  <c r="J2016" i="2"/>
  <c r="J1293" i="2"/>
  <c r="J2552" i="2"/>
  <c r="J498" i="2"/>
  <c r="J2712" i="2"/>
  <c r="J151" i="2"/>
  <c r="J399" i="2"/>
  <c r="J3156" i="2"/>
  <c r="J1198" i="2"/>
  <c r="J2092" i="2"/>
  <c r="J3377" i="2"/>
  <c r="J683" i="2"/>
  <c r="J322" i="2"/>
  <c r="J2237" i="2"/>
  <c r="J20" i="2"/>
  <c r="J211" i="2"/>
  <c r="J878" i="2"/>
  <c r="J1798" i="2"/>
  <c r="J522" i="2"/>
  <c r="J1771" i="2"/>
  <c r="J1746" i="2"/>
  <c r="J2773" i="2"/>
  <c r="J2464" i="2"/>
  <c r="J2747" i="2"/>
  <c r="J879" i="2"/>
  <c r="J1772" i="2"/>
  <c r="J491" i="2"/>
  <c r="J600" i="2"/>
  <c r="J62" i="2"/>
  <c r="J505" i="2"/>
  <c r="J1533" i="2"/>
  <c r="J2611" i="2"/>
  <c r="J798" i="2"/>
  <c r="J3173" i="2"/>
  <c r="J1366" i="2"/>
  <c r="J1641" i="2"/>
  <c r="J1363" i="2"/>
  <c r="J1073" i="2"/>
  <c r="J3163" i="2"/>
  <c r="J1371" i="2"/>
  <c r="J614" i="2"/>
  <c r="J1892" i="2"/>
  <c r="J1049" i="2"/>
  <c r="J1327" i="2"/>
  <c r="J483" i="2"/>
  <c r="J200" i="2"/>
  <c r="J657" i="2"/>
  <c r="J168" i="2"/>
  <c r="J548" i="2"/>
  <c r="J3099" i="2"/>
  <c r="J1116" i="2"/>
  <c r="J3039" i="2"/>
  <c r="J2760" i="2"/>
  <c r="J3362" i="2"/>
  <c r="J1773" i="2"/>
  <c r="J2748" i="2"/>
  <c r="J733" i="2"/>
  <c r="J840" i="2"/>
  <c r="J364" i="2"/>
  <c r="J793" i="2"/>
  <c r="J2749" i="2"/>
  <c r="J2465" i="2"/>
  <c r="J1093" i="2"/>
  <c r="J1688" i="2"/>
  <c r="J330" i="2"/>
  <c r="J2233" i="2"/>
  <c r="J493" i="2"/>
  <c r="J2144" i="2"/>
  <c r="J232" i="2"/>
  <c r="J1468" i="2"/>
  <c r="J1709" i="2"/>
  <c r="J2139" i="2"/>
  <c r="J2087" i="2"/>
  <c r="J2873" i="2"/>
  <c r="J2604" i="2"/>
  <c r="J2434" i="2"/>
  <c r="J2884" i="2"/>
  <c r="J769" i="2"/>
  <c r="J2494" i="2"/>
  <c r="J1032" i="2"/>
  <c r="J2669" i="2"/>
  <c r="J1343" i="2"/>
  <c r="J244" i="2"/>
  <c r="J2040" i="2"/>
  <c r="J2925" i="2"/>
  <c r="J1998" i="2"/>
  <c r="J581" i="2"/>
  <c r="J2478" i="2"/>
  <c r="J806" i="2"/>
  <c r="J30" i="2"/>
  <c r="J506" i="2"/>
  <c r="J2886" i="2"/>
  <c r="J1252" i="2"/>
  <c r="J1565" i="2"/>
  <c r="J325" i="2"/>
  <c r="J3074" i="2"/>
  <c r="J1632" i="2"/>
  <c r="J2538" i="2"/>
  <c r="J2539" i="2"/>
  <c r="J2357" i="2"/>
  <c r="J1138" i="2"/>
  <c r="J1404" i="2"/>
  <c r="J242" i="2"/>
  <c r="J392" i="2"/>
  <c r="J2027" i="2"/>
  <c r="J408" i="2"/>
  <c r="J2435" i="2"/>
  <c r="J259" i="2"/>
  <c r="J380" i="2"/>
  <c r="J2576" i="2"/>
  <c r="J2997" i="2"/>
  <c r="J2064" i="2"/>
  <c r="J1401" i="2"/>
  <c r="J3157" i="2"/>
  <c r="J3158" i="2"/>
  <c r="J2437" i="2"/>
  <c r="J2782" i="2"/>
  <c r="J823" i="2"/>
  <c r="J1249" i="2"/>
  <c r="J914" i="2"/>
  <c r="J980" i="2"/>
  <c r="J1261" i="2"/>
  <c r="J2499" i="2"/>
  <c r="J595" i="2"/>
  <c r="J2588" i="2"/>
  <c r="J843" i="2"/>
  <c r="J118" i="2"/>
  <c r="J1108" i="2"/>
  <c r="J2553" i="2"/>
  <c r="J570" i="2"/>
  <c r="J1676" i="2"/>
  <c r="J300" i="2"/>
  <c r="J1825" i="2"/>
  <c r="J460" i="2"/>
  <c r="J2118" i="2"/>
  <c r="J16" i="2"/>
  <c r="J91" i="2"/>
  <c r="J880" i="2"/>
  <c r="J1791" i="2"/>
  <c r="J500" i="2"/>
  <c r="J1774" i="2"/>
  <c r="J1615" i="2"/>
  <c r="J2755" i="2"/>
  <c r="J2466" i="2"/>
  <c r="J2750" i="2"/>
  <c r="J881" i="2"/>
  <c r="J1775" i="2"/>
  <c r="J327" i="2"/>
  <c r="J2472" i="2"/>
  <c r="J746" i="2"/>
  <c r="J2784" i="2"/>
  <c r="J1012" i="2"/>
  <c r="J149" i="2"/>
  <c r="J549" i="2"/>
  <c r="J3100" i="2"/>
  <c r="J1117" i="2"/>
  <c r="J3040" i="2"/>
  <c r="J2761" i="2"/>
  <c r="J3363" i="2"/>
  <c r="J1776" i="2"/>
  <c r="J2751" i="2"/>
  <c r="J851" i="2"/>
  <c r="J1817" i="2"/>
  <c r="J2177" i="2"/>
  <c r="J1426" i="2"/>
  <c r="J1729" i="2"/>
  <c r="J1040" i="2"/>
  <c r="J2429" i="2"/>
  <c r="J1711" i="2"/>
  <c r="J2097" i="2"/>
  <c r="J1136" i="2"/>
  <c r="J2007" i="2"/>
  <c r="J2826" i="2"/>
  <c r="J2827" i="2"/>
  <c r="J1412" i="2"/>
  <c r="J1664" i="2"/>
  <c r="J1604" i="2"/>
  <c r="J1924" i="2"/>
  <c r="J1554" i="2"/>
  <c r="J1872" i="2"/>
  <c r="J956" i="2"/>
  <c r="J2467" i="2"/>
  <c r="J1376" i="2"/>
  <c r="J2947" i="2"/>
  <c r="J1956" i="2"/>
  <c r="J1377" i="2"/>
  <c r="J2117" i="2"/>
  <c r="J2256" i="2"/>
  <c r="J1195" i="2"/>
  <c r="J1886" i="2"/>
  <c r="J1517" i="2"/>
  <c r="J2096" i="2"/>
  <c r="J2589" i="2"/>
  <c r="J541" i="2"/>
  <c r="J2795" i="2"/>
  <c r="J2962" i="2"/>
  <c r="J1319" i="2"/>
  <c r="J3270" i="2"/>
  <c r="J1577" i="2"/>
  <c r="J959" i="2"/>
  <c r="J1192" i="2"/>
  <c r="J1171" i="2"/>
  <c r="J2606" i="2"/>
  <c r="J1285" i="2"/>
  <c r="J1572" i="2"/>
  <c r="J1467" i="2"/>
  <c r="J1794" i="2"/>
  <c r="J1808" i="2"/>
  <c r="J519" i="2"/>
  <c r="J2659" i="2"/>
  <c r="J735" i="2"/>
  <c r="J2900" i="2"/>
  <c r="J1580" i="2"/>
  <c r="J1902" i="2"/>
  <c r="J822" i="2"/>
  <c r="J1505" i="2"/>
  <c r="J1827" i="2"/>
  <c r="J925" i="2"/>
  <c r="J882" i="2"/>
  <c r="J1019" i="2"/>
  <c r="J508" i="2"/>
  <c r="J1058" i="2"/>
  <c r="J308" i="2"/>
  <c r="J1190" i="2"/>
  <c r="J348" i="2"/>
  <c r="J739" i="2"/>
  <c r="J1586" i="2"/>
  <c r="J664" i="2"/>
  <c r="J416" i="2"/>
  <c r="J518" i="2"/>
  <c r="J801" i="2"/>
  <c r="J1785" i="2"/>
  <c r="J740" i="2"/>
  <c r="J2195" i="2"/>
  <c r="J870" i="2"/>
  <c r="J1178" i="2"/>
  <c r="J537" i="2"/>
  <c r="J1235" i="2"/>
  <c r="J1429" i="2"/>
  <c r="J828" i="2"/>
  <c r="J238" i="2"/>
  <c r="J922" i="2"/>
  <c r="J927" i="2"/>
  <c r="J667" i="2"/>
  <c r="J201" i="2"/>
  <c r="J1223" i="2"/>
  <c r="J836" i="2"/>
  <c r="J1137" i="2"/>
  <c r="J849" i="2"/>
  <c r="J1103" i="2"/>
  <c r="J743" i="2"/>
  <c r="J471" i="2"/>
  <c r="J440" i="2"/>
  <c r="J625" i="2"/>
  <c r="J778" i="2"/>
  <c r="J887" i="2"/>
  <c r="J1434" i="2"/>
  <c r="J468" i="2"/>
  <c r="J1185" i="2"/>
  <c r="J772" i="2"/>
  <c r="J1232" i="2"/>
  <c r="J2658" i="2"/>
  <c r="J1435" i="2"/>
  <c r="J998" i="2"/>
  <c r="J1821" i="2"/>
  <c r="J868" i="2"/>
  <c r="J1028" i="2"/>
  <c r="J1414" i="2"/>
  <c r="J1334" i="2"/>
  <c r="J2943" i="2"/>
  <c r="J1618" i="2"/>
  <c r="J3186" i="2"/>
  <c r="J1933" i="2"/>
  <c r="J2085" i="2"/>
  <c r="J1626" i="2"/>
  <c r="J2869" i="2"/>
  <c r="J1592" i="2"/>
  <c r="J1849" i="2"/>
  <c r="J233" i="2"/>
  <c r="J641" i="2"/>
  <c r="J421" i="2"/>
  <c r="J856" i="2"/>
  <c r="J642" i="2"/>
  <c r="J422" i="2"/>
  <c r="J857" i="2"/>
  <c r="J213" i="2"/>
  <c r="J1126" i="2"/>
  <c r="J787" i="2"/>
  <c r="J788" i="2"/>
  <c r="J577" i="2"/>
  <c r="J779" i="2"/>
  <c r="J780" i="2"/>
  <c r="J869" i="2"/>
  <c r="J934" i="2"/>
  <c r="J844" i="2"/>
  <c r="J126" i="2"/>
  <c r="J115" i="2"/>
  <c r="J572" i="2"/>
  <c r="J765" i="2"/>
  <c r="J1258" i="2"/>
  <c r="J543" i="2"/>
  <c r="J716" i="2"/>
  <c r="J2529" i="2"/>
  <c r="J564" i="2"/>
  <c r="J2644" i="2"/>
  <c r="J789" i="2"/>
  <c r="J87" i="2"/>
  <c r="J1396" i="2"/>
  <c r="J658" i="2"/>
  <c r="J796" i="2"/>
  <c r="J797" i="2"/>
  <c r="J378" i="2"/>
  <c r="J1360" i="2"/>
  <c r="J1658" i="2"/>
  <c r="J160" i="2"/>
  <c r="J258" i="2"/>
  <c r="J1233" i="2"/>
  <c r="J1652" i="2"/>
  <c r="J255" i="2"/>
  <c r="J684" i="2"/>
  <c r="J3164" i="2"/>
  <c r="J936" i="2"/>
  <c r="J495" i="2"/>
  <c r="J409" i="2"/>
  <c r="J741" i="2"/>
  <c r="J1118" i="2"/>
  <c r="J620" i="2"/>
  <c r="J1149" i="2"/>
  <c r="J1893" i="2"/>
  <c r="J2184" i="2"/>
  <c r="J871" i="2"/>
  <c r="J2848" i="2"/>
  <c r="J1160" i="2"/>
  <c r="J2231" i="2"/>
  <c r="J2036" i="2"/>
  <c r="J1321" i="2"/>
  <c r="J276" i="2"/>
  <c r="J852" i="2"/>
  <c r="J1022" i="2"/>
  <c r="J1023" i="2"/>
  <c r="J28" i="2"/>
  <c r="J639" i="2"/>
  <c r="J659" i="2"/>
  <c r="J1219" i="2"/>
  <c r="J515" i="2"/>
  <c r="J78" i="2"/>
  <c r="J257" i="2"/>
  <c r="J1127" i="2"/>
  <c r="J649" i="2"/>
  <c r="J430" i="2"/>
  <c r="J457" i="2"/>
  <c r="J163" i="2"/>
  <c r="J391" i="2"/>
  <c r="J22" i="2"/>
  <c r="J75" i="2"/>
  <c r="J699" i="2"/>
  <c r="J2500" i="2"/>
  <c r="J1153" i="2"/>
  <c r="J2906" i="2"/>
  <c r="J1458" i="2"/>
  <c r="J708" i="2"/>
  <c r="J230" i="2"/>
  <c r="J209" i="2"/>
  <c r="J70" i="2"/>
  <c r="J271" i="2"/>
  <c r="J82" i="2"/>
  <c r="J219" i="2"/>
  <c r="J35" i="2"/>
  <c r="J46" i="2"/>
  <c r="J100" i="2"/>
  <c r="J582" i="2"/>
  <c r="J39" i="2"/>
  <c r="J214" i="2"/>
  <c r="J353" i="2"/>
  <c r="J711" i="2"/>
  <c r="J883" i="2"/>
  <c r="J1868" i="2"/>
  <c r="J340" i="2"/>
  <c r="J2932" i="2"/>
  <c r="J298" i="2"/>
  <c r="J2241" i="2"/>
  <c r="J456" i="2"/>
  <c r="J1397" i="2"/>
  <c r="J2645" i="2"/>
  <c r="J1310" i="2"/>
  <c r="J3123" i="2"/>
  <c r="J2870" i="2"/>
  <c r="J1628" i="2"/>
  <c r="J556" i="2"/>
  <c r="J1979" i="2"/>
  <c r="J2178" i="2"/>
  <c r="J2523" i="2"/>
  <c r="J1980" i="2"/>
  <c r="J3107" i="2"/>
  <c r="J2179" i="2"/>
  <c r="J3471" i="2"/>
  <c r="J3112" i="2"/>
  <c r="J2868" i="2"/>
  <c r="J2752" i="2"/>
  <c r="J2397" i="2"/>
  <c r="J1051" i="2"/>
  <c r="J1367" i="2"/>
  <c r="J1059" i="2"/>
  <c r="J1201" i="2"/>
  <c r="J2017" i="2"/>
  <c r="J2018" i="2"/>
  <c r="J3492" i="2"/>
  <c r="J3091" i="2"/>
  <c r="J3092" i="2"/>
  <c r="J1188" i="2"/>
  <c r="J210" i="2"/>
  <c r="J2855" i="2"/>
  <c r="J1076" i="2"/>
  <c r="J2849" i="2"/>
  <c r="J1385" i="2"/>
  <c r="J3262" i="2"/>
  <c r="J303" i="2"/>
  <c r="J3295" i="2"/>
  <c r="J2926" i="2"/>
  <c r="J2927" i="2"/>
  <c r="J2928" i="2"/>
  <c r="J2929" i="2"/>
  <c r="J1283" i="2"/>
  <c r="J601" i="2"/>
  <c r="J2831" i="2"/>
  <c r="J860" i="2"/>
  <c r="J3179" i="2"/>
  <c r="J1152" i="2"/>
  <c r="J1446" i="2"/>
  <c r="J947" i="2"/>
  <c r="J691" i="2"/>
  <c r="J280" i="2"/>
  <c r="J3025" i="2"/>
  <c r="J1704" i="2"/>
  <c r="J3170" i="2"/>
  <c r="J2038" i="2"/>
  <c r="J816" i="2"/>
  <c r="J3218" i="2"/>
  <c r="J2851" i="2"/>
  <c r="J3026" i="2"/>
  <c r="J1705" i="2"/>
  <c r="J2039" i="2"/>
  <c r="J750" i="2"/>
  <c r="J2835" i="2"/>
  <c r="J1836" i="2"/>
  <c r="J2872" i="2"/>
  <c r="J1255" i="2"/>
  <c r="J1566" i="2"/>
  <c r="J478" i="2"/>
  <c r="J1459" i="2"/>
  <c r="J1457" i="2"/>
  <c r="J2790" i="2"/>
  <c r="J1182" i="2"/>
  <c r="J1507" i="2"/>
  <c r="J384" i="2"/>
  <c r="J1368" i="2"/>
  <c r="J1547" i="2"/>
  <c r="J2423" i="2"/>
  <c r="J583" i="2"/>
  <c r="J2594" i="2"/>
  <c r="J831" i="2"/>
  <c r="J3214" i="2"/>
  <c r="J1546" i="2"/>
  <c r="J1587" i="2"/>
  <c r="J1369" i="2"/>
  <c r="J3320" i="2"/>
  <c r="J2833" i="2"/>
  <c r="J2394" i="2"/>
  <c r="J2199" i="2"/>
  <c r="J2284" i="2"/>
  <c r="J3461" i="2"/>
  <c r="J2408" i="2"/>
  <c r="J2638" i="2"/>
  <c r="J2486" i="2"/>
  <c r="J760" i="2"/>
  <c r="J2804" i="2"/>
  <c r="J939" i="2"/>
  <c r="J2180" i="2"/>
  <c r="J1250" i="2"/>
  <c r="J1589" i="2"/>
  <c r="J1029" i="2"/>
  <c r="J1885" i="2"/>
  <c r="J2383" i="2"/>
  <c r="J1723" i="2"/>
  <c r="J477" i="2"/>
  <c r="J695" i="2"/>
  <c r="J1222" i="2"/>
  <c r="J1552" i="2"/>
  <c r="J453" i="2"/>
  <c r="J3211" i="2"/>
  <c r="J2080" i="2"/>
  <c r="J629" i="2"/>
  <c r="J3030" i="2"/>
  <c r="J1846" i="2"/>
  <c r="J592" i="2"/>
  <c r="J884" i="2"/>
  <c r="J993" i="2"/>
  <c r="J2304" i="2"/>
  <c r="J335" i="2"/>
  <c r="J2483" i="2"/>
  <c r="J504" i="2"/>
  <c r="J1175" i="2"/>
  <c r="J962" i="2"/>
  <c r="J1509" i="2"/>
  <c r="J487" i="2"/>
  <c r="J1086" i="2"/>
  <c r="J3296" i="2"/>
  <c r="J1403" i="2"/>
  <c r="J3093" i="2"/>
  <c r="J3118" i="2"/>
  <c r="J3250" i="2"/>
  <c r="J1159" i="2"/>
  <c r="J2384" i="2"/>
  <c r="J2834" i="2"/>
  <c r="J912" i="2"/>
  <c r="J1210" i="2"/>
  <c r="J3094" i="2"/>
  <c r="J1413" i="2"/>
  <c r="J2010" i="2"/>
  <c r="J2828" i="2"/>
  <c r="J3119" i="2"/>
  <c r="J3159" i="2"/>
  <c r="J3081" i="2"/>
  <c r="J966" i="2"/>
  <c r="J2385" i="2"/>
  <c r="J1096" i="2"/>
  <c r="J1416" i="2"/>
  <c r="J2339" i="2"/>
  <c r="J1155" i="2"/>
  <c r="J2637" i="2"/>
  <c r="J858" i="2"/>
  <c r="J3253" i="2"/>
  <c r="J2791" i="2"/>
  <c r="J1161" i="2"/>
  <c r="J2616" i="2"/>
  <c r="J3401" i="2"/>
  <c r="J3176" i="2"/>
  <c r="J2840" i="2"/>
  <c r="J923" i="2"/>
  <c r="J783" i="2"/>
  <c r="J2841" i="2"/>
  <c r="J1110" i="2"/>
  <c r="J3297" i="2"/>
  <c r="J1433" i="2"/>
  <c r="J621" i="2"/>
  <c r="J2181" i="2"/>
  <c r="J1173" i="2"/>
  <c r="J2783" i="2"/>
  <c r="J2405" i="2"/>
  <c r="J3364" i="2"/>
  <c r="J3457" i="2"/>
  <c r="J2103" i="2"/>
  <c r="J3174" i="2"/>
  <c r="J2713" i="2"/>
  <c r="J2069" i="2"/>
  <c r="J2930" i="2"/>
  <c r="J2931" i="2"/>
  <c r="J3371" i="2"/>
  <c r="J2842" i="2"/>
  <c r="J3006" i="2"/>
  <c r="J1070" i="2"/>
  <c r="J2344" i="2"/>
  <c r="J648" i="2"/>
  <c r="J1670" i="2"/>
  <c r="J2399" i="2"/>
  <c r="J643" i="2"/>
  <c r="J3305" i="2"/>
  <c r="J2954" i="2"/>
  <c r="J910" i="2"/>
  <c r="J197" i="2"/>
  <c r="J850" i="2"/>
  <c r="J2326" i="2"/>
  <c r="J918" i="2"/>
  <c r="J2937" i="2"/>
  <c r="J1205" i="2"/>
  <c r="J274" i="2"/>
  <c r="J1163" i="2"/>
  <c r="J2308" i="2"/>
  <c r="J968" i="2"/>
  <c r="J3031" i="2"/>
  <c r="J1287" i="2"/>
  <c r="J442" i="2"/>
  <c r="J1050" i="2"/>
  <c r="J943" i="2"/>
  <c r="J2439" i="2"/>
  <c r="J996" i="2"/>
  <c r="J2904" i="2"/>
  <c r="J1309" i="2"/>
  <c r="J475" i="2"/>
  <c r="J1750" i="2"/>
  <c r="J1102" i="2"/>
  <c r="J2302" i="2"/>
  <c r="J513" i="2"/>
  <c r="J2762" i="2"/>
  <c r="J1896" i="2"/>
  <c r="J736" i="2"/>
  <c r="J2555" i="2"/>
  <c r="J2941" i="2"/>
  <c r="J2127" i="2"/>
  <c r="J1614" i="2"/>
  <c r="J2639" i="2"/>
  <c r="J3108" i="2"/>
  <c r="J3251" i="2"/>
  <c r="J3365" i="2"/>
  <c r="J2354" i="2"/>
  <c r="J3160" i="2"/>
  <c r="J2417" i="2"/>
  <c r="J2372" i="2"/>
  <c r="J631" i="2"/>
  <c r="J1981" i="2"/>
  <c r="J2362" i="2"/>
  <c r="J357" i="2"/>
  <c r="J2365" i="2"/>
  <c r="J1495" i="2"/>
  <c r="J521" i="2"/>
  <c r="J2045" i="2"/>
  <c r="J1378" i="2"/>
  <c r="J2799" i="2"/>
  <c r="J647" i="2"/>
  <c r="J2797" i="2"/>
  <c r="J1496" i="2"/>
  <c r="J915" i="2"/>
  <c r="J1920" i="2"/>
  <c r="J2358" i="2"/>
  <c r="J294" i="2"/>
  <c r="J295" i="2"/>
  <c r="J1060" i="2"/>
  <c r="J3510" i="2"/>
  <c r="C63" i="4"/>
  <c r="C62" i="4"/>
  <c r="C61" i="4"/>
  <c r="C60" i="4"/>
  <c r="C59" i="4"/>
  <c r="C58" i="4"/>
  <c r="C57" i="4"/>
  <c r="B62" i="4"/>
  <c r="B63" i="4"/>
  <c r="B61" i="4"/>
  <c r="B60" i="4"/>
  <c r="B59" i="4"/>
  <c r="B58" i="4"/>
  <c r="B57" i="4"/>
  <c r="B20" i="6"/>
  <c r="B22" i="6"/>
</calcChain>
</file>

<file path=xl/sharedStrings.xml><?xml version="1.0" encoding="utf-8"?>
<sst xmlns="http://schemas.openxmlformats.org/spreadsheetml/2006/main" count="78965" uniqueCount="1661">
  <si>
    <t>FUND TYPE</t>
  </si>
  <si>
    <t>FUND CODE</t>
  </si>
  <si>
    <t>FUND DESCRIPTION</t>
  </si>
  <si>
    <t>DEPARTMENT NUMBER</t>
  </si>
  <si>
    <t>DEPARTMENT DESCRIPTION</t>
  </si>
  <si>
    <t>APPROPRIATION AUTHORITY</t>
  </si>
  <si>
    <t>APPROPRIATION AUTHORITY DESCRIPTION</t>
  </si>
  <si>
    <t>APPROPRIATION ACCOUNT</t>
  </si>
  <si>
    <t>APPROPRIATION ACCOUNT DESCRIPTION</t>
  </si>
  <si>
    <t>2020 ORDINANCE (AMOUNT $)</t>
  </si>
  <si>
    <t>LOCAL</t>
  </si>
  <si>
    <t>CORPORATE FUND</t>
  </si>
  <si>
    <t>MAYOR</t>
  </si>
  <si>
    <t>OFFICE OF THE MAYOR</t>
  </si>
  <si>
    <t>SALARIES AND WAGES - ON PAYROLL</t>
  </si>
  <si>
    <t>STUDENT AS TRAINEES</t>
  </si>
  <si>
    <t>OFFICE CONVENIENCES</t>
  </si>
  <si>
    <t>POSTAGE</t>
  </si>
  <si>
    <t>PROFESSIONAL AND TECHNICAL SERVICES</t>
  </si>
  <si>
    <t>SOFTWARE MAINTENANCE AND LICENSING</t>
  </si>
  <si>
    <t>OUTSIDE GRAPHIC SERVICES</t>
  </si>
  <si>
    <t>RENTAL EQUIPMENT AND SERVICES</t>
  </si>
  <si>
    <t>LEASE/PURCHASE EQUIPMENT</t>
  </si>
  <si>
    <t>REPAIR/MAINT EQUIPMENT</t>
  </si>
  <si>
    <t>DUES  SUBSC &amp; MEM</t>
  </si>
  <si>
    <t>TECHNICAL MEETING COSTS</t>
  </si>
  <si>
    <t>MOBILE COMMUNICATION SERVICES</t>
  </si>
  <si>
    <t>TELEPHONE - CENTREX BILLINGS</t>
  </si>
  <si>
    <t>TELEPHONE - MAINTENANCE</t>
  </si>
  <si>
    <t>TRANSPORTATION AND EXPENSE ALLOWANCE</t>
  </si>
  <si>
    <t>REIMBURSEMENT TO TRAVELERS</t>
  </si>
  <si>
    <t>LOCAL TRANSPORTATION</t>
  </si>
  <si>
    <t>STATIONERY AND OFFICE SUPPLIES</t>
  </si>
  <si>
    <t>SPECIAL EVENTS / MUNICIPAL HOTEL T/F</t>
  </si>
  <si>
    <t>OIG</t>
  </si>
  <si>
    <t>OFFICE OF INSPECTOR GENERAL</t>
  </si>
  <si>
    <t>SCHEDULE SALARY ADJUSTMENTS</t>
  </si>
  <si>
    <t>IT MAINTENANCE</t>
  </si>
  <si>
    <t>COURT REPORTING</t>
  </si>
  <si>
    <t>TELEPHONE - NON-CENTREX BILLINGS</t>
  </si>
  <si>
    <t>GASOLINE</t>
  </si>
  <si>
    <t>MATERIAL AND SUPPLIES</t>
  </si>
  <si>
    <t>BOOKS AND RELATED MATERIAL</t>
  </si>
  <si>
    <t>CONTINGENCIES</t>
  </si>
  <si>
    <t>REIMBURSEMENT - DAIS</t>
  </si>
  <si>
    <t>WATER FUND</t>
  </si>
  <si>
    <t>SEWER FUND</t>
  </si>
  <si>
    <t>MIDWAY AIRPORT FUND</t>
  </si>
  <si>
    <t>O HARE REVENUE FUND</t>
  </si>
  <si>
    <t>OVERTIME</t>
  </si>
  <si>
    <t>OBM</t>
  </si>
  <si>
    <t>ADVERTISING</t>
  </si>
  <si>
    <t>0B21</t>
  </si>
  <si>
    <t>TIF ADMINISTRATION</t>
  </si>
  <si>
    <t>CITY COUNCIL</t>
  </si>
  <si>
    <t>WARD STAFF WAGE ALLOWANCE</t>
  </si>
  <si>
    <t>GRAPHIC DESIGN SERV</t>
  </si>
  <si>
    <t>RECOGNITION FOR HEROSIM</t>
  </si>
  <si>
    <t>Aldermanic Expense Allowance for Ordinary and Necessary Expenses Incurred in Connection with the Performance of an Alderman's Official Duties. Warrant...</t>
  </si>
  <si>
    <t>Contingent and Other Expenses for Corporate Purposes Not Otherwise Provided For. to Be Expended Under the Direction of the President Pro Tempore ...</t>
  </si>
  <si>
    <t>FINANCE</t>
  </si>
  <si>
    <t>PERSONNEL SERVICES</t>
  </si>
  <si>
    <t>LEGAL FEES - COMMITTE ON FINANCE</t>
  </si>
  <si>
    <t>LEGAL ASSISTANCE - COMMITTEE ON FINANCE</t>
  </si>
  <si>
    <t>For Legal  Technical  Medical and Professional Services  Appraisals  Consultants  Printers  Court Reporters  and Other Incidental Contractual Services...</t>
  </si>
  <si>
    <t>COFA</t>
  </si>
  <si>
    <t>BUDGET AND GOVERNMENT OPS</t>
  </si>
  <si>
    <t>CONTRACTUAL SERVICES</t>
  </si>
  <si>
    <t>COMMODITIES AND MATERIALS</t>
  </si>
  <si>
    <t>EQUIPMENT</t>
  </si>
  <si>
    <t>CONTRACTING  OVERSIGHT  EQUITY</t>
  </si>
  <si>
    <t>AVIATION</t>
  </si>
  <si>
    <t>CENSUS</t>
  </si>
  <si>
    <t>LICENSE &amp; CONSUMER PROTECTION</t>
  </si>
  <si>
    <t>PUBLIC SAFETY</t>
  </si>
  <si>
    <t>COMMITTEES AND RULES</t>
  </si>
  <si>
    <t>ECONOMIC / CAPITAL / TECH DEV</t>
  </si>
  <si>
    <t>ENVIRONMENTAL PROTECTION</t>
  </si>
  <si>
    <t>ETHICS AND GOOD GOVERNANCE</t>
  </si>
  <si>
    <t>EDUCATION &amp; CHILD DEVELOPMENT</t>
  </si>
  <si>
    <t>ZONING / LANDMARKS / BUILDINGS</t>
  </si>
  <si>
    <t>HEALTH AND HUMAN RELATIONS</t>
  </si>
  <si>
    <t>HOUSING AND REAL ESTATE</t>
  </si>
  <si>
    <t>WORKFORCE DEVELOPMENT / AUDIT</t>
  </si>
  <si>
    <t>LEGISLATIVE REFERENCE BUREAU</t>
  </si>
  <si>
    <t>VEHICLE FUND</t>
  </si>
  <si>
    <t>TRANSPORTATION AND PUBLIC WAY</t>
  </si>
  <si>
    <t>PEDESTRIAN AND TRAFFIC SAFETY</t>
  </si>
  <si>
    <t>SPECIAL EVENTS / CULTURAL AFF</t>
  </si>
  <si>
    <t>HOUSING</t>
  </si>
  <si>
    <t>Department of Housing</t>
  </si>
  <si>
    <t>DELEGATE AGENCIES</t>
  </si>
  <si>
    <t>APPRAISALS</t>
  </si>
  <si>
    <t>LOW INCOME HOUSING</t>
  </si>
  <si>
    <t>PROPERT MANAGEMENT MAIN</t>
  </si>
  <si>
    <t>FORECLOSURE PREVENTION</t>
  </si>
  <si>
    <t>SINGLE-FAMILY TROUBLED BUILDING INITIATI</t>
  </si>
  <si>
    <t>MULTI-FAMILY TROUBLED BUILDING INITIATIV</t>
  </si>
  <si>
    <t>MICRO MARKET RECOVERY</t>
  </si>
  <si>
    <t>FLEXIBLE HOUSING POOL</t>
  </si>
  <si>
    <t>AFFORDABLE HOUSING OPPORTUNITY FUND</t>
  </si>
  <si>
    <t>IT DEVELOPMENT</t>
  </si>
  <si>
    <t>AFFORDABLE HOUSING DENSITY PROGRAM</t>
  </si>
  <si>
    <t>DCASE</t>
  </si>
  <si>
    <t>CULTURAL AFFAIRS SPECIAL EVENT</t>
  </si>
  <si>
    <t>OFFICE AND BUILDING SERVICES</t>
  </si>
  <si>
    <t>PROMOTIONS</t>
  </si>
  <si>
    <t>MAINT FACILITIES</t>
  </si>
  <si>
    <t>INSURANCE PREMIUMS</t>
  </si>
  <si>
    <t>TELEPHONE - RELOCATIONS</t>
  </si>
  <si>
    <t>FOOD</t>
  </si>
  <si>
    <t>MILLENNIUM PARK OPERATIONS</t>
  </si>
  <si>
    <t>IMPLEMENTATION OF CULTURAL PLAN</t>
  </si>
  <si>
    <t>MILLENNIUM PARK PROGRAMMING</t>
  </si>
  <si>
    <t>FOR PROGRAMMING/MARKETG</t>
  </si>
  <si>
    <t>FOR FESTIVAL PRODUCTION</t>
  </si>
  <si>
    <t>FOR REDEMPTION EXPENSES</t>
  </si>
  <si>
    <t>LOCAL PROMOTION/MARKETG</t>
  </si>
  <si>
    <t>CITY CLERK</t>
  </si>
  <si>
    <t>MISCELLANEOUS SUPPLIES</t>
  </si>
  <si>
    <t>RENTAL-DATA HARDWARE EQ</t>
  </si>
  <si>
    <t>LICENSE STICKER TAG AND PLATES</t>
  </si>
  <si>
    <t>CITY COMPTROLLER</t>
  </si>
  <si>
    <t>ACCOUNTING FINANCIAL REPORTING</t>
  </si>
  <si>
    <t>ACCOUNTING AND AUDITING</t>
  </si>
  <si>
    <t>FINANCIAL STRATEGY AND OPS</t>
  </si>
  <si>
    <t>FREIGHT AND EXPRESS CHARGES</t>
  </si>
  <si>
    <t>MESSENGER SERVICES</t>
  </si>
  <si>
    <t>MACHINERY AND EQUIPMENT</t>
  </si>
  <si>
    <t>REVENUE SERVICES AND OPERATION</t>
  </si>
  <si>
    <t>CONTRACT WAGE - SALARY</t>
  </si>
  <si>
    <t>CONTRACT WAGE - PREVAILING RATE</t>
  </si>
  <si>
    <t>UNIFORM ALLOWANCE</t>
  </si>
  <si>
    <t>LOCK BOX RENTAL</t>
  </si>
  <si>
    <t>DATA CIRCUITS</t>
  </si>
  <si>
    <t>OUT OF TOWN TRAVEL FOR AUDITORS ONLY</t>
  </si>
  <si>
    <t>CLOTHING</t>
  </si>
  <si>
    <t>REVENUE STAMPS</t>
  </si>
  <si>
    <t>0B26</t>
  </si>
  <si>
    <t>CHICAGO PARKING METERS</t>
  </si>
  <si>
    <t>TREASURER</t>
  </si>
  <si>
    <t>CITY TREASURER</t>
  </si>
  <si>
    <t>ADMINISTRATIVE HEARINGS</t>
  </si>
  <si>
    <t>FURNITURE AND FURNISHINGS</t>
  </si>
  <si>
    <t>LAW</t>
  </si>
  <si>
    <t>LEGAL EXPENSES</t>
  </si>
  <si>
    <t>DHR</t>
  </si>
  <si>
    <t>HUMAN RESOURCES</t>
  </si>
  <si>
    <t>STIPENDS</t>
  </si>
  <si>
    <t>DPS</t>
  </si>
  <si>
    <t>PROCUREMENT SERVICES</t>
  </si>
  <si>
    <t>REPAIR/MAINT PROPERTY</t>
  </si>
  <si>
    <t>EDUCATION DEVELOPMENT</t>
  </si>
  <si>
    <t>VEHICLE TRACKING SERVICE</t>
  </si>
  <si>
    <t>PURCHASE - DATA HARDWARE</t>
  </si>
  <si>
    <t>DAIS</t>
  </si>
  <si>
    <t>BUREAU OF FINANCE AND ADMIN</t>
  </si>
  <si>
    <t>TESTING AND INSPECTING</t>
  </si>
  <si>
    <t>BUREAU OF FACILITY MANAGEMENT</t>
  </si>
  <si>
    <t>CLEANING AND SANITATION SUPPLIES</t>
  </si>
  <si>
    <t>DRUGS  MEDICINE AND CHEMICAL MATERIALS</t>
  </si>
  <si>
    <t>BUREAU OF ASSET MANAGEMENT</t>
  </si>
  <si>
    <t>RENTAL OF PROPERTY</t>
  </si>
  <si>
    <t>WASTE DISPOSAL SERVICES</t>
  </si>
  <si>
    <t>MOTOR VEHICLE DIESEL FUEL</t>
  </si>
  <si>
    <t>OTHER FUEL</t>
  </si>
  <si>
    <t>NATURAL GAS</t>
  </si>
  <si>
    <t>ALTERNATIVE FUEL</t>
  </si>
  <si>
    <t>ELECTRICITY</t>
  </si>
  <si>
    <t>PHYSICAL EXAMS</t>
  </si>
  <si>
    <t>PBC</t>
  </si>
  <si>
    <t>FLEET OPERATIONS</t>
  </si>
  <si>
    <t>MAINTENANCE AND OPERATION - VEHICLES</t>
  </si>
  <si>
    <t>APPARATUS AND INSTRUMENTS</t>
  </si>
  <si>
    <t>REPAIR PARTS AND MATERIAL</t>
  </si>
  <si>
    <t>INFORMATION TECHNOLOGY</t>
  </si>
  <si>
    <t>MOTOR FUEL TAX FUND</t>
  </si>
  <si>
    <t>ELECTRICITY - STREET LIGHTING</t>
  </si>
  <si>
    <t>LIBRARY FUND</t>
  </si>
  <si>
    <t>VEHICLES</t>
  </si>
  <si>
    <t>ELECTIONS</t>
  </si>
  <si>
    <t>ELECTION AND ADMIN DIVISION</t>
  </si>
  <si>
    <t>EXTRA HIRE</t>
  </si>
  <si>
    <t>HEALTH</t>
  </si>
  <si>
    <t>DEPARTMENT OF PUBLIC HEALTH</t>
  </si>
  <si>
    <t>TECHNICAL AND SCIENTIFIC EQUIPMENT</t>
  </si>
  <si>
    <t>VIOLENCE REDUCTION PROGRAM</t>
  </si>
  <si>
    <t>HUMAN RELATIONS</t>
  </si>
  <si>
    <t>MOPD</t>
  </si>
  <si>
    <t>SOFTWARE PURCHASES</t>
  </si>
  <si>
    <t>DFSS</t>
  </si>
  <si>
    <t>FAMILY AND SUPPORT SERVICES</t>
  </si>
  <si>
    <t>WORKFORCE SERVICES  TARGET POPULATION</t>
  </si>
  <si>
    <t>YOUTH MENTORING PROGRAMS</t>
  </si>
  <si>
    <t>CRIMINAL JUSTICE INITIATIVES</t>
  </si>
  <si>
    <t>EARLY CHILDHOOD EDUCATION PROGRAM</t>
  </si>
  <si>
    <t>HOMELESS SERVICES FOR YOUTH</t>
  </si>
  <si>
    <t>SUMMER PROGRAMS</t>
  </si>
  <si>
    <t>AFTER SCHOOL PROGRAMS</t>
  </si>
  <si>
    <t>CHILDREN'S ADVOCACY CENTER</t>
  </si>
  <si>
    <t>EITC</t>
  </si>
  <si>
    <t>HOMELESS SERVICES</t>
  </si>
  <si>
    <t>LEGAL PROTECTION FUND</t>
  </si>
  <si>
    <t>0B39</t>
  </si>
  <si>
    <t>HUMAN CAPITAL INNOVATION</t>
  </si>
  <si>
    <t>0B40</t>
  </si>
  <si>
    <t>HOUSESHARE SURCHARGE - HOMELESS SERVICES</t>
  </si>
  <si>
    <t>0B43</t>
  </si>
  <si>
    <t>HOUSESHARE SURCHARGE - DOMESTIC VIOLENCE</t>
  </si>
  <si>
    <t>PUBLIC SAFETY ADMINISTRATION</t>
  </si>
  <si>
    <t>Public Safety Administration</t>
  </si>
  <si>
    <t>EMERGENCY COMMUNICATION FUND</t>
  </si>
  <si>
    <t>PLANNING AND DEVELOPMENT</t>
  </si>
  <si>
    <t>Planning and Development</t>
  </si>
  <si>
    <t>REIMBURSEMENT - DPD</t>
  </si>
  <si>
    <t>0B41</t>
  </si>
  <si>
    <t>NEIGHBORHOOD OPPORTUNITY FUND</t>
  </si>
  <si>
    <t>NEIGHBORHOOD OPPORTUNITY</t>
  </si>
  <si>
    <t>POLICE BOARD</t>
  </si>
  <si>
    <t>CPD</t>
  </si>
  <si>
    <t>Chicago Police Department</t>
  </si>
  <si>
    <t>PAYMENT RETROACTIVE SALARIES</t>
  </si>
  <si>
    <t>SWORN/CIVILIAN HOLIDAY PREMIUM PAY</t>
  </si>
  <si>
    <t>DUTY AVAILABILITY</t>
  </si>
  <si>
    <t>COMPENSATORY TIME PAYMENT</t>
  </si>
  <si>
    <t>SUPERVISORS QUARTERLY PAYMENT</t>
  </si>
  <si>
    <t>REIMBURSABLE OVERTIME</t>
  </si>
  <si>
    <t>SPECIALTY PAY</t>
  </si>
  <si>
    <t>TUITION REIMBURSEMENT</t>
  </si>
  <si>
    <t>FURLOUGH / COMP TIME BUY-BACK</t>
  </si>
  <si>
    <t>LIVESTOCK</t>
  </si>
  <si>
    <t>TORT/NON-TORT JUDGMENT</t>
  </si>
  <si>
    <t>HOSPITAL//MEDICAL - NOT WORKERS' COMP</t>
  </si>
  <si>
    <t>CONSENT DECREE</t>
  </si>
  <si>
    <t>REIMBURSEMENT - DSS</t>
  </si>
  <si>
    <t>CONTROLLED SUBSTANCES</t>
  </si>
  <si>
    <t>0B25</t>
  </si>
  <si>
    <t>CHICAGO CPD CTA DETAIL</t>
  </si>
  <si>
    <t>SALARY PROVISION</t>
  </si>
  <si>
    <t>OEMC</t>
  </si>
  <si>
    <t>CROSSING GUARDS - VACATION PAYOUT</t>
  </si>
  <si>
    <t>COMMUNICATION DEVICES</t>
  </si>
  <si>
    <t>ELECTRICAL SUPPLIES</t>
  </si>
  <si>
    <t>TOOL &lt;= $100 UNIT</t>
  </si>
  <si>
    <t>CFD</t>
  </si>
  <si>
    <t>Chicago Fire Department</t>
  </si>
  <si>
    <t>COOPERATIVE EDUCATION PROGRAM</t>
  </si>
  <si>
    <t>DRIVER'S DIFFERENTIAL</t>
  </si>
  <si>
    <t>REQUIRED CERTIFICATIONS</t>
  </si>
  <si>
    <t>FITNESS BENEFIT</t>
  </si>
  <si>
    <t>PAGERS</t>
  </si>
  <si>
    <t>OFFICE MACHINES</t>
  </si>
  <si>
    <t>COPA</t>
  </si>
  <si>
    <t>BUILDINGS</t>
  </si>
  <si>
    <t>REFUND - CANCELLED VOUCHER</t>
  </si>
  <si>
    <t>BOARD-UP PROGRAM</t>
  </si>
  <si>
    <t>BACP</t>
  </si>
  <si>
    <t>INVESTIGATION COSTS</t>
  </si>
  <si>
    <t>CONSTRUCTION OF BUILDINGS AND STRUCTURES</t>
  </si>
  <si>
    <t>REIMBURSEMENT - BACP</t>
  </si>
  <si>
    <t>ANIMAL CARE / CONTROL</t>
  </si>
  <si>
    <t>ANIMAL CARE AND CONTROL</t>
  </si>
  <si>
    <t>LICENSE APPEAL</t>
  </si>
  <si>
    <t>LICENSE APPEAL COMMISSION</t>
  </si>
  <si>
    <t>ETHICS</t>
  </si>
  <si>
    <t>BOARD OF ETHICS</t>
  </si>
  <si>
    <t>DSS</t>
  </si>
  <si>
    <t>COMMISSIONER'S OFFICE</t>
  </si>
  <si>
    <t>ADMINISTRATIVE SERV DIVISION</t>
  </si>
  <si>
    <t>BUREAU OF SANITATION</t>
  </si>
  <si>
    <t>CHEMICALS</t>
  </si>
  <si>
    <t>BUREAU OF RODENT CONTROL</t>
  </si>
  <si>
    <t>BUREAU OF STREET OPERATIONS</t>
  </si>
  <si>
    <t>PAINTS AND PAINTING SUPPLIES</t>
  </si>
  <si>
    <t>BUREAU OF FORESTRY</t>
  </si>
  <si>
    <t>BUILDING MATERIALS AND SUPPLIES</t>
  </si>
  <si>
    <t>STRUCTURAL STEELS  IRON  OTHER MATERIALS</t>
  </si>
  <si>
    <t>TOOLS &gt; $100 UNIT</t>
  </si>
  <si>
    <t>BUREAU OF TRAFFIC SERVICES</t>
  </si>
  <si>
    <t>TOW STORAGE REFUNDS</t>
  </si>
  <si>
    <t>0B32</t>
  </si>
  <si>
    <t>GARBAGE COLLECTION FUND</t>
  </si>
  <si>
    <t>CDOT</t>
  </si>
  <si>
    <t>ADMINISTRATION</t>
  </si>
  <si>
    <t>ENGINEERING</t>
  </si>
  <si>
    <t>ENGINEERING AND ARCHITECTURE</t>
  </si>
  <si>
    <t>Traffic Safety</t>
  </si>
  <si>
    <t>Sign Management</t>
  </si>
  <si>
    <t>PROJECT DEVELOPMENT</t>
  </si>
  <si>
    <t>RETURNING CITIZENS INITIATIVES</t>
  </si>
  <si>
    <t>ELECTRICAL OPERATIONS</t>
  </si>
  <si>
    <t>IN-HOUSE CONSTRUCTION</t>
  </si>
  <si>
    <t>GAS - BOTTLED AND PROPANE</t>
  </si>
  <si>
    <t>INFRASTRUCTURE MANAGEMENT</t>
  </si>
  <si>
    <t>CHICAGO MIDWAY AIRPORT</t>
  </si>
  <si>
    <t>WORKERS' COMPENSATION</t>
  </si>
  <si>
    <t>MAINT STREETS</t>
  </si>
  <si>
    <t>WATER</t>
  </si>
  <si>
    <t>PLUMBING SUPPLIES</t>
  </si>
  <si>
    <t>CHICAGO-O'HARE INT'L AIRPORT</t>
  </si>
  <si>
    <t>SURVEYS</t>
  </si>
  <si>
    <t>FUEL OIL</t>
  </si>
  <si>
    <t>REIMBURSEMENT - CDPH</t>
  </si>
  <si>
    <t>REIMBURSEMENT - CDOT</t>
  </si>
  <si>
    <t>DWM</t>
  </si>
  <si>
    <t>ADMINISTRATIVE SUPPORT</t>
  </si>
  <si>
    <t>ENGINEERING SERVICES</t>
  </si>
  <si>
    <t>MAINTENANCE AND CONSTRUCTION</t>
  </si>
  <si>
    <t>WATER SUPPLY</t>
  </si>
  <si>
    <t>EQUIPMENT FOR BUILDINGS</t>
  </si>
  <si>
    <t>OPERATIONS AND DISTRIBUTION</t>
  </si>
  <si>
    <t>METER SERVICES</t>
  </si>
  <si>
    <t>CPL</t>
  </si>
  <si>
    <t>CHICAGO PUBLIC LIBRARY</t>
  </si>
  <si>
    <t>SERVICES BY PERFORMERS / EXHIBITORS</t>
  </si>
  <si>
    <t>BOOKBINDING</t>
  </si>
  <si>
    <t>FURNITURE AND FIXTURES</t>
  </si>
  <si>
    <t>FINANCE GENERAL</t>
  </si>
  <si>
    <t>SCHEDULED WAGE ADJUSTMENTS</t>
  </si>
  <si>
    <t>HMO PREMIUMS</t>
  </si>
  <si>
    <t>For the Costs of Claims and Administration for Hospital and Medical Care Provided to Eligible Employees  Provided However  That All Payments to the In...</t>
  </si>
  <si>
    <t>For the Health Maintenance Organization Premiums or Cost of Claims and Administration for Hospital and Medical Care Provided to Police and Fire Depart...</t>
  </si>
  <si>
    <t>PREM TERM LIFE INSURANCE</t>
  </si>
  <si>
    <t>UNEMPLOYMENT INSURANCE CLAIM</t>
  </si>
  <si>
    <t>MEDICAL CARE CLAIMS</t>
  </si>
  <si>
    <t>DENTAL PLAN PREMIUMS</t>
  </si>
  <si>
    <t>PAR GRANT RECONCILIATION</t>
  </si>
  <si>
    <t>PAYMENT TO DEPENDENTS OF POLICE /FIRE</t>
  </si>
  <si>
    <t>For Paying the Salary of Any Sworn Member of the Police or Fire Department Killed in the Line of Duty for a Period of One Year Commencing From the Dat...</t>
  </si>
  <si>
    <t>SURETY BOND PREMIUMS</t>
  </si>
  <si>
    <t>PAYMENT OF BONDS</t>
  </si>
  <si>
    <t>CLAIMS AGAINST THE CITY</t>
  </si>
  <si>
    <t>FINANCING PAYMENTS</t>
  </si>
  <si>
    <t>MATCHING AND SUPPLEMENTAL GRANTS</t>
  </si>
  <si>
    <t>SOCIAL SECURITY TAX</t>
  </si>
  <si>
    <t>CITY CNTB MEDICARE TAX</t>
  </si>
  <si>
    <t>CITY DEFERRED COMPENSATION</t>
  </si>
  <si>
    <t>WORLD BUSINESS CHICAGO</t>
  </si>
  <si>
    <t>EMERGENCY MEDICAL TRANSPORTATION</t>
  </si>
  <si>
    <t>CTA CAPITAL</t>
  </si>
  <si>
    <t>GAPA COMMISSION PAYMENTS</t>
  </si>
  <si>
    <t>PAYT GEN/OB-CERTIFICATE</t>
  </si>
  <si>
    <t>REIMB MIDWAY - FIRE SALARIES</t>
  </si>
  <si>
    <t>REIMB MIDWAY - FIRE BENEFITS</t>
  </si>
  <si>
    <t>MUNICIPAL FUND PENSION ALLOCATION</t>
  </si>
  <si>
    <t>LABORERS' FUND PENSION ALLOCATION</t>
  </si>
  <si>
    <t>POLICEMEN'S FUND PENSION ALLOCATION</t>
  </si>
  <si>
    <t>FIREMEN'S FUND PENSION ALLOCATION</t>
  </si>
  <si>
    <t>INVESTIGATION COSTS - COMPTROLLER</t>
  </si>
  <si>
    <t>INTEREST ON BONDS</t>
  </si>
  <si>
    <t>MSD USER CHARGES</t>
  </si>
  <si>
    <t>INTEREST ON LOANS</t>
  </si>
  <si>
    <t>PAYMENT ON LOANS</t>
  </si>
  <si>
    <t>WATER PIPE EXTENSION CERTIFICATES</t>
  </si>
  <si>
    <t>BOND FEES AND COSTS</t>
  </si>
  <si>
    <t>FOR CAPITAL CONSTRUCTION</t>
  </si>
  <si>
    <t>REIMB - INDIRECT COSTS TO CORPORATE</t>
  </si>
  <si>
    <t>REIMB - INDIRECT PENSION TO CORPORATE</t>
  </si>
  <si>
    <t>TRANSFER FOR CONTRACTUAL SERVICES</t>
  </si>
  <si>
    <t>TRANSFER FOR SERVICES - CPD</t>
  </si>
  <si>
    <t>TRANSFER FOR SERVICES - OEMC</t>
  </si>
  <si>
    <t>RESERVE FOR SNOW EVENTS</t>
  </si>
  <si>
    <t>REIMB - PENSION PAYMENTS</t>
  </si>
  <si>
    <t>FOR ANNUAL PAYMENT TO CTA</t>
  </si>
  <si>
    <t>SENIOR CITIZEN SEWER</t>
  </si>
  <si>
    <t>TRANSFER - WATER FUND FROM SEWER FUND</t>
  </si>
  <si>
    <t>INTEREST ON LIBRARY FINANCING</t>
  </si>
  <si>
    <t>PROP. MAINT. CNTRL LIBR</t>
  </si>
  <si>
    <t>CPL LIBRARY BOOKS AND MATERIALS</t>
  </si>
  <si>
    <t>SISTER CITIES PROGRAM</t>
  </si>
  <si>
    <t>TRANSFER FOR SERVICES - FINANCE</t>
  </si>
  <si>
    <t>TRANSFER FOR SERVICES - DAIS</t>
  </si>
  <si>
    <t>TRANSFER FOR SERVICES - CDPH</t>
  </si>
  <si>
    <t>TRANSFER FOR SERVICES - CFD</t>
  </si>
  <si>
    <t>TRANSFER FOR SERVICES - DSS</t>
  </si>
  <si>
    <t>TRANSFER FOR SERVICES - CDOT</t>
  </si>
  <si>
    <t>MFT DEBT SERVICE</t>
  </si>
  <si>
    <t>BOND REDEMPTION AND INTEREST</t>
  </si>
  <si>
    <t>LOSS IN COLLECTION OF TAXES</t>
  </si>
  <si>
    <t>LIBRARY BOND REDEMPTION</t>
  </si>
  <si>
    <t>LIB NOTE RED/INT-B</t>
  </si>
  <si>
    <t>PAYMENT OF TERM NOTES</t>
  </si>
  <si>
    <t>EMERGENCY COMMUN BD</t>
  </si>
  <si>
    <t>CITY COL RED/INT-D</t>
  </si>
  <si>
    <t>OPERATIONS AND MAINTENANCE RESERVE</t>
  </si>
  <si>
    <t>TRANSFER-O'HARE FUND FOR ADMIN SALARIES</t>
  </si>
  <si>
    <t>MUNICIPAL ANNUNITY AND BENEFIT</t>
  </si>
  <si>
    <t>EMPLOYEE ANNUITY AND BENEFIT</t>
  </si>
  <si>
    <t>MEABF OBLIGATION FUND</t>
  </si>
  <si>
    <t>LABORERS' ANNUNITY AND BENEFIT</t>
  </si>
  <si>
    <t>POLICEMEN'S ANNUITY AND BENEFIT</t>
  </si>
  <si>
    <t>FIREMEN'S ANNUITY AND BENEFIT</t>
  </si>
  <si>
    <t>SPECIAL CAPITAL PROJECTS - AIRLINES</t>
  </si>
  <si>
    <t>0B09</t>
  </si>
  <si>
    <t>CTA REAL PROPERTY TRANSFER TAX</t>
  </si>
  <si>
    <t>FOR DISTRIBUTION - CTA</t>
  </si>
  <si>
    <t>REIMB - FROM CTA</t>
  </si>
  <si>
    <t>TRANSFER - ADMINISTRATION</t>
  </si>
  <si>
    <t>0B42</t>
  </si>
  <si>
    <t>FOREIGN FIRE INSURANCE TAX FUND</t>
  </si>
  <si>
    <t>EMERGENCY RESPONSE VEHICLE MAINTENANCE</t>
  </si>
  <si>
    <t>FIRE FACILITIES MAINTENANCE</t>
  </si>
  <si>
    <t>CFD - OTHER MAINTENANCE / BENEFITS</t>
  </si>
  <si>
    <t>GRANTS</t>
  </si>
  <si>
    <t>0P71</t>
  </si>
  <si>
    <t>INNOVATION DELIVERY GRANT</t>
  </si>
  <si>
    <t>Innovation Delivery</t>
  </si>
  <si>
    <t>0Z11</t>
  </si>
  <si>
    <t>POLICE REFORM</t>
  </si>
  <si>
    <t>Police Reform</t>
  </si>
  <si>
    <t>FRINGE BENEFITS</t>
  </si>
  <si>
    <t>0Z29</t>
  </si>
  <si>
    <t>PATHWAYS TO FREEDOM</t>
  </si>
  <si>
    <t>Pathways to Freedom</t>
  </si>
  <si>
    <t>0Z52</t>
  </si>
  <si>
    <t>WORKFORCE INNOVATION</t>
  </si>
  <si>
    <t>Workforce Innovation</t>
  </si>
  <si>
    <t>GRANTS MANAGEMENT FUND</t>
  </si>
  <si>
    <t>GRANTS MANAGEMENT</t>
  </si>
  <si>
    <t>0J63</t>
  </si>
  <si>
    <t>CDBG - DISASTER RECOVERY</t>
  </si>
  <si>
    <t>CDBG - Disaster Recovery</t>
  </si>
  <si>
    <t>0K14</t>
  </si>
  <si>
    <t>HOME PROGRAM</t>
  </si>
  <si>
    <t>Home Investment Partnership</t>
  </si>
  <si>
    <t>REHABILITATION LOANS GT</t>
  </si>
  <si>
    <t>0K32</t>
  </si>
  <si>
    <t>Foreclosure Prevention Program</t>
  </si>
  <si>
    <t>0K51</t>
  </si>
  <si>
    <t>LOW INCOME HOUSING TRUST FUND</t>
  </si>
  <si>
    <t>Low Income Housing Trust Fund</t>
  </si>
  <si>
    <t>0K73</t>
  </si>
  <si>
    <t>0K89</t>
  </si>
  <si>
    <t>0V24</t>
  </si>
  <si>
    <t>0V47</t>
  </si>
  <si>
    <t>HOME INVESTMENT PARTNERSHIP</t>
  </si>
  <si>
    <t>0W74</t>
  </si>
  <si>
    <t>REIMB - INDIRECT COSTS</t>
  </si>
  <si>
    <t>0W81</t>
  </si>
  <si>
    <t>ABANDONED RES PROPERTY MUNI RELIEF</t>
  </si>
  <si>
    <t>Abandoned Res. Property Relief</t>
  </si>
  <si>
    <t>0W82</t>
  </si>
  <si>
    <t>0Y74</t>
  </si>
  <si>
    <t>ABANDONED RESIDENTIAL PROPERTY RELIEF</t>
  </si>
  <si>
    <t>0P72</t>
  </si>
  <si>
    <t>DCASE - PRIVATE GRANTS</t>
  </si>
  <si>
    <t>Cultural Center Foundation</t>
  </si>
  <si>
    <t>DCASE - Private Grants</t>
  </si>
  <si>
    <t>0W75</t>
  </si>
  <si>
    <t>COMMUNITY ARTS ACCESS PROGRAM</t>
  </si>
  <si>
    <t>Community Arts Access Program</t>
  </si>
  <si>
    <t>0W76</t>
  </si>
  <si>
    <t>PARTNERS IN EXCELLENCE</t>
  </si>
  <si>
    <t>0W77</t>
  </si>
  <si>
    <t>OUR TOWN</t>
  </si>
  <si>
    <t>Our Town Program</t>
  </si>
  <si>
    <t>0Y55</t>
  </si>
  <si>
    <t>CULTURAL SECTOR BUILDING</t>
  </si>
  <si>
    <t>Cultural Sector Building</t>
  </si>
  <si>
    <t>0Z16</t>
  </si>
  <si>
    <t>FARMERS MARKET GRANT</t>
  </si>
  <si>
    <t>Farmers Markets</t>
  </si>
  <si>
    <t>0Z37</t>
  </si>
  <si>
    <t>NEA - ART WORKS</t>
  </si>
  <si>
    <t>Art Works</t>
  </si>
  <si>
    <t>0Z44</t>
  </si>
  <si>
    <t>VISUAL ARTS EXHIBITION</t>
  </si>
  <si>
    <t>Visual Arts Exhibition</t>
  </si>
  <si>
    <t>0Z48</t>
  </si>
  <si>
    <t>CULTURAL FUND</t>
  </si>
  <si>
    <t>0Z59</t>
  </si>
  <si>
    <t>0Z60</t>
  </si>
  <si>
    <t>Central Grants Management</t>
  </si>
  <si>
    <t>0Z04</t>
  </si>
  <si>
    <t>BROWNFIELDS ASSESSMENT</t>
  </si>
  <si>
    <t>Municipal Brownfields Redevelp</t>
  </si>
  <si>
    <t>0Z39</t>
  </si>
  <si>
    <t>ANADARKO / STREETERVILLE REMOVAL</t>
  </si>
  <si>
    <t>Anadarko/Streeterville Removal</t>
  </si>
  <si>
    <t>0H26</t>
  </si>
  <si>
    <t>RESOURCE CONSERVATION AND RECOVERY ACT D</t>
  </si>
  <si>
    <t>RESOURCE CONSERVATION</t>
  </si>
  <si>
    <t>0H86</t>
  </si>
  <si>
    <t>SUMMER FOOD PROGRAM</t>
  </si>
  <si>
    <t>0H89</t>
  </si>
  <si>
    <t>EBOLA PREPAREDNESS AND RESPONSE</t>
  </si>
  <si>
    <t>280F</t>
  </si>
  <si>
    <t>HPP Ebola Preparedness &amp; Resp.</t>
  </si>
  <si>
    <t>0U07</t>
  </si>
  <si>
    <t>LEAD POISONING SURVEILLANCE</t>
  </si>
  <si>
    <t>280L</t>
  </si>
  <si>
    <t>Lead Poisoning Surveillance</t>
  </si>
  <si>
    <t>0U08</t>
  </si>
  <si>
    <t>AIR POLLUTION CONTROL PROGRAM</t>
  </si>
  <si>
    <t>0U09</t>
  </si>
  <si>
    <t>HOSPITAL PREPAREDNESS PROGRAM (HPP)</t>
  </si>
  <si>
    <t>HPP</t>
  </si>
  <si>
    <t>INDIRECT COSTS</t>
  </si>
  <si>
    <t>0U10</t>
  </si>
  <si>
    <t>PHEP</t>
  </si>
  <si>
    <t>Emergency Preparedness</t>
  </si>
  <si>
    <t>0U17</t>
  </si>
  <si>
    <t>GENETICS EDUCATION / FOLLOW UP SERVICES</t>
  </si>
  <si>
    <t>Genetics Education</t>
  </si>
  <si>
    <t>0U21</t>
  </si>
  <si>
    <t>NARCAN / OPIOID PREVENTION</t>
  </si>
  <si>
    <t>280T</t>
  </si>
  <si>
    <t>Opioid Use Prevention</t>
  </si>
  <si>
    <t>0U22</t>
  </si>
  <si>
    <t>HOUSING OPPORTUNITIES - AIDS</t>
  </si>
  <si>
    <t>HOPWA</t>
  </si>
  <si>
    <t>0U23</t>
  </si>
  <si>
    <t>IMMUNIZATION /VACCINES FOR CHILDREN</t>
  </si>
  <si>
    <t>Vaccine Preventable Diseases</t>
  </si>
  <si>
    <t>0U26</t>
  </si>
  <si>
    <t>MATERNAL AND CHILD HEALTH</t>
  </si>
  <si>
    <t>0U27</t>
  </si>
  <si>
    <t>MORBIDITY AND RISK BEHAVIOR SURVEILLANCE</t>
  </si>
  <si>
    <t>MORBIDITY AND RISK BEHAVIOR</t>
  </si>
  <si>
    <t>0U36</t>
  </si>
  <si>
    <t>TUBERCULOSIS CONTROL</t>
  </si>
  <si>
    <t>0U40</t>
  </si>
  <si>
    <t>INTEGRATED HIV SURVEILLANCE AND PREV.</t>
  </si>
  <si>
    <t>280Y</t>
  </si>
  <si>
    <t>HIV Surveillance and Preventn</t>
  </si>
  <si>
    <t>0U44</t>
  </si>
  <si>
    <t>LEAD HAZARD REDUCTION</t>
  </si>
  <si>
    <t>0U49</t>
  </si>
  <si>
    <t>C3 CLINICAL AND TRANSLATION RESEARCH</t>
  </si>
  <si>
    <t>280R</t>
  </si>
  <si>
    <t>C3 Clinical and Translation</t>
  </si>
  <si>
    <t>0U50</t>
  </si>
  <si>
    <t>0U52</t>
  </si>
  <si>
    <t>BUILDING EPIDEMIOLOGY AND HEALTH IT CAPA</t>
  </si>
  <si>
    <t>BUILDING EPIDEMIOLOGY AND HLTH</t>
  </si>
  <si>
    <t>0U54</t>
  </si>
  <si>
    <t>HIGH RISK INFANT FOLLOW-UP</t>
  </si>
  <si>
    <t>280Z</t>
  </si>
  <si>
    <t>High Risk Infant Follow-Up</t>
  </si>
  <si>
    <t>0U55</t>
  </si>
  <si>
    <t>SPP TO SUPPORT ENDING HIV</t>
  </si>
  <si>
    <t>290B</t>
  </si>
  <si>
    <t>SPP to Support Ending HIV</t>
  </si>
  <si>
    <t>0U56</t>
  </si>
  <si>
    <t>DATING MATTERS</t>
  </si>
  <si>
    <t>0U57</t>
  </si>
  <si>
    <t>DENTAL SEALANT</t>
  </si>
  <si>
    <t>DENTAL SEALANT GRANT</t>
  </si>
  <si>
    <t>0U58</t>
  </si>
  <si>
    <t>0U60</t>
  </si>
  <si>
    <t>0U61</t>
  </si>
  <si>
    <t>LOCAL HEALTH PROTECTION</t>
  </si>
  <si>
    <t>Local Health Protection</t>
  </si>
  <si>
    <t>0U62</t>
  </si>
  <si>
    <t>0U64</t>
  </si>
  <si>
    <t>RYAN WHITE HIV CARE ACT PART A - EM REL.</t>
  </si>
  <si>
    <t>Ryan White HIV Care Act Part A</t>
  </si>
  <si>
    <t>0U65</t>
  </si>
  <si>
    <t>STD PREVENTION</t>
  </si>
  <si>
    <t>SEXUALLY TRANSMITTED DISEASE C</t>
  </si>
  <si>
    <t>0U66</t>
  </si>
  <si>
    <t>MOSQUITO VECTOR PREVENTION</t>
  </si>
  <si>
    <t>VECTOR CONTROL TIRE FUND</t>
  </si>
  <si>
    <t>0U67</t>
  </si>
  <si>
    <t>TANNING FACILITIES INSPECTIONS</t>
  </si>
  <si>
    <t>0U68</t>
  </si>
  <si>
    <t>TATTOO AND BODY ART PIERCING INSPECTIONS</t>
  </si>
  <si>
    <t>Body Art / Tanning Inspection</t>
  </si>
  <si>
    <t>0U69</t>
  </si>
  <si>
    <t>0U71</t>
  </si>
  <si>
    <t>TEEN PREGNANCY PREVENTION EVALUATION</t>
  </si>
  <si>
    <t>280G</t>
  </si>
  <si>
    <t>Teen Pregnancy Prevention Eval</t>
  </si>
  <si>
    <t>0U72</t>
  </si>
  <si>
    <t>TOBACCO FREE COMMUNITIES</t>
  </si>
  <si>
    <t>0U73</t>
  </si>
  <si>
    <t>UNDERGROUND STORAGE TANK INSPECTION</t>
  </si>
  <si>
    <t>UNDERGROUND STORAGE TANK</t>
  </si>
  <si>
    <t>0U74</t>
  </si>
  <si>
    <t>WOMEN INFANTS AND CHILDREN NUTRITION</t>
  </si>
  <si>
    <t>WIC NUTRITION</t>
  </si>
  <si>
    <t>0U78</t>
  </si>
  <si>
    <t>0U81</t>
  </si>
  <si>
    <t>CHILDHOOD LEAD POISONING PREVENTION</t>
  </si>
  <si>
    <t>CHILDHOOD LEAD POISONING PREV</t>
  </si>
  <si>
    <t>0U86</t>
  </si>
  <si>
    <t>OVERDOSE DATA TO ACTION</t>
  </si>
  <si>
    <t>281D</t>
  </si>
  <si>
    <t>Injury Prevention and Control</t>
  </si>
  <si>
    <t>0U90</t>
  </si>
  <si>
    <t>HOUSING OPPTS FOR PEOPLE WITH AIDS</t>
  </si>
  <si>
    <t>0U91</t>
  </si>
  <si>
    <t>PRE-EXPOSURE PROPHYLAXIS(PREP)</t>
  </si>
  <si>
    <t>281C</t>
  </si>
  <si>
    <t>Pre-Exposure Prophylaxis(PREP)</t>
  </si>
  <si>
    <t>0U92</t>
  </si>
  <si>
    <t>RYAN WHITE HIV CARE ACT PART A</t>
  </si>
  <si>
    <t>0U93</t>
  </si>
  <si>
    <t>0U95</t>
  </si>
  <si>
    <t>WOMEN  INFANTS AND CHILDREN NUTRITION</t>
  </si>
  <si>
    <t>0U96</t>
  </si>
  <si>
    <t>0U97</t>
  </si>
  <si>
    <t>ADULT VIRAL HEPATITIS</t>
  </si>
  <si>
    <t>0U98</t>
  </si>
  <si>
    <t>0X16</t>
  </si>
  <si>
    <t>SOLID WASTE MANAGEMENT</t>
  </si>
  <si>
    <t>0X42</t>
  </si>
  <si>
    <t>HIV BEHAVIORAL SURVEILLANCE</t>
  </si>
  <si>
    <t>0X60</t>
  </si>
  <si>
    <t>0X61</t>
  </si>
  <si>
    <t>0X71</t>
  </si>
  <si>
    <t>HOPWA HOUSING AND HEALTH STUDY</t>
  </si>
  <si>
    <t>0X74</t>
  </si>
  <si>
    <t>HOUSING OPPORTUNITIES FOR PEOPLE W/ AIDS</t>
  </si>
  <si>
    <t>0X76</t>
  </si>
  <si>
    <t>LEAD BASED PAINT HAZARD CONTROL(TORRENS)</t>
  </si>
  <si>
    <t>LEAD-BASED PAINT HAZARD</t>
  </si>
  <si>
    <t>0X79</t>
  </si>
  <si>
    <t>0X92</t>
  </si>
  <si>
    <t>0X97</t>
  </si>
  <si>
    <t>0X99</t>
  </si>
  <si>
    <t>RESILIENCY IN COMMUNITIES</t>
  </si>
  <si>
    <t>280P</t>
  </si>
  <si>
    <t>Resiliency in Communities</t>
  </si>
  <si>
    <t>281F</t>
  </si>
  <si>
    <t>MOPD PRIVATE FUNDED</t>
  </si>
  <si>
    <t>MOPD - Private Grants</t>
  </si>
  <si>
    <t>EMPOWERED CITIES</t>
  </si>
  <si>
    <t>0J87</t>
  </si>
  <si>
    <t>CHA HOME MODIFICATION</t>
  </si>
  <si>
    <t>0W64</t>
  </si>
  <si>
    <t>WORK INCENTIVE PLANNING AND ASSISTANCE</t>
  </si>
  <si>
    <t>WORK INCENTIVE PLANNING</t>
  </si>
  <si>
    <t>0W78</t>
  </si>
  <si>
    <t>RTA - ADA CERTIFICATION APPEALS</t>
  </si>
  <si>
    <t>RTA - ADA Certification Appeal</t>
  </si>
  <si>
    <t>0W79</t>
  </si>
  <si>
    <t>SUBSTANCE ABUSE PREVENTION</t>
  </si>
  <si>
    <t>0Z40</t>
  </si>
  <si>
    <t>WORK INCENTIVE PLANNNING</t>
  </si>
  <si>
    <t>0Z41</t>
  </si>
  <si>
    <t>0Z47</t>
  </si>
  <si>
    <t>WINTER SHELTER HMLS</t>
  </si>
  <si>
    <t>SERV TAX FD INVEST INCOME WARM</t>
  </si>
  <si>
    <t>0N25</t>
  </si>
  <si>
    <t>COMMUNITY SERVICES BLOCK GRANT</t>
  </si>
  <si>
    <t>CSBG</t>
  </si>
  <si>
    <t>0P64</t>
  </si>
  <si>
    <t>DFSS - PRIVATE GRANTS</t>
  </si>
  <si>
    <t>DFSS - Private Grants</t>
  </si>
  <si>
    <t>0T84</t>
  </si>
  <si>
    <t>EMERGENCY SOLUTIONS</t>
  </si>
  <si>
    <t>Emergency Solutions</t>
  </si>
  <si>
    <t>0T95</t>
  </si>
  <si>
    <t>SENIOR COMPANION PROJECT - ACTION</t>
  </si>
  <si>
    <t>SENIOR COMPANION PJT - ACTION</t>
  </si>
  <si>
    <t>0Y11</t>
  </si>
  <si>
    <t>0Y12</t>
  </si>
  <si>
    <t>EMERGENCY AND TRANSITIONAL HOUSING</t>
  </si>
  <si>
    <t>Emergency /Transitional Housng</t>
  </si>
  <si>
    <t>0Y14</t>
  </si>
  <si>
    <t>OAA TITLE V SENIOR EMPLOYMENT SPECIALIST</t>
  </si>
  <si>
    <t>OAA TITLE V SENIOR EMPLOYMENT</t>
  </si>
  <si>
    <t>0Y15</t>
  </si>
  <si>
    <t>STATE SENIOR EMPLOYMENT SPECIALIST</t>
  </si>
  <si>
    <t>STATE SENIOR EMPLOYMENT SPEC</t>
  </si>
  <si>
    <t>0Y16</t>
  </si>
  <si>
    <t>FOSTER GRANDPARENTS</t>
  </si>
  <si>
    <t>0Y17</t>
  </si>
  <si>
    <t>0Y18</t>
  </si>
  <si>
    <t>STATE FOSTER GRANDPARENTS</t>
  </si>
  <si>
    <t>0Y21</t>
  </si>
  <si>
    <t>AREA PLAN ON AGING</t>
  </si>
  <si>
    <t>0Y22</t>
  </si>
  <si>
    <t>0Y23</t>
  </si>
  <si>
    <t>Area Plan on Aging</t>
  </si>
  <si>
    <t>0Y24</t>
  </si>
  <si>
    <t>MEDICARE IMPROVEMENTS</t>
  </si>
  <si>
    <t>0Y25</t>
  </si>
  <si>
    <t>SENIOR MEDICARE PATROL</t>
  </si>
  <si>
    <t>Senior Medicare Patrol</t>
  </si>
  <si>
    <t>0Y26</t>
  </si>
  <si>
    <t>ELDER ABUSE AND NEGLECT</t>
  </si>
  <si>
    <t>0Y27</t>
  </si>
  <si>
    <t>LONGTERM CARE SYSTEM DEVELOPMENT</t>
  </si>
  <si>
    <t>LONGTERM CARE SYSTEM DEVELOP</t>
  </si>
  <si>
    <t>0Y28</t>
  </si>
  <si>
    <t>LONG TERM CARE OMBUDSMAN PROGRAM - CMP</t>
  </si>
  <si>
    <t>LONG TERM CARE OMBUDSMAN</t>
  </si>
  <si>
    <t>0Y30</t>
  </si>
  <si>
    <t>AREA PLAN ON AGING - PROGRAM INCOME</t>
  </si>
  <si>
    <t>OAA NUTRITION PGM INCOME</t>
  </si>
  <si>
    <t>OAA NUTRITION PGM INC - HM DEV</t>
  </si>
  <si>
    <t>SENIOR FITNESS PRIVATE</t>
  </si>
  <si>
    <t>0Y31</t>
  </si>
  <si>
    <t>SENIOR HEALTH ASSISTANCE</t>
  </si>
  <si>
    <t>Senior Health Assistance Pgm.</t>
  </si>
  <si>
    <t>0Y32</t>
  </si>
  <si>
    <t>STATE SENIOR COMPANION MATCH</t>
  </si>
  <si>
    <t>0Y33</t>
  </si>
  <si>
    <t>EARLY HEAD START INITIATIVE</t>
  </si>
  <si>
    <t>HEAD START / EARLY HEAD START</t>
  </si>
  <si>
    <t>0Y34</t>
  </si>
  <si>
    <t>HEAD START AND EARLY HEAD START</t>
  </si>
  <si>
    <t>0Y35</t>
  </si>
  <si>
    <t>EARLY CHILDHOOD BLOCK GRANT</t>
  </si>
  <si>
    <t>Early Childhood Block Grant</t>
  </si>
  <si>
    <t>0Y36</t>
  </si>
  <si>
    <t>GENERIC PREVENTION DOMESTIC VIOLENCE</t>
  </si>
  <si>
    <t>GENERIC PREVENTION DOM VIOLENC</t>
  </si>
  <si>
    <t>0Y38</t>
  </si>
  <si>
    <t>TITLE XX DONATED FUNDS</t>
  </si>
  <si>
    <t>0Y39</t>
  </si>
  <si>
    <t>0Y42</t>
  </si>
  <si>
    <t>SENIOR COMPANION PROJECT</t>
  </si>
  <si>
    <t>0Y44</t>
  </si>
  <si>
    <t>CHA FAMILY SUPPORTIVE SERVICES</t>
  </si>
  <si>
    <t>0Y45</t>
  </si>
  <si>
    <t>CHICAGO DOMESTIC VIOLENCE HELP LINE</t>
  </si>
  <si>
    <t>CHICAGO DOM VIOLENCE HELP LINE</t>
  </si>
  <si>
    <t>0Y46</t>
  </si>
  <si>
    <t>0Y47</t>
  </si>
  <si>
    <t>CHILD CARE SERVICES</t>
  </si>
  <si>
    <t>Child Care Services</t>
  </si>
  <si>
    <t>0Y48</t>
  </si>
  <si>
    <t>EARLY HEAD START - CHILD CARE PARTNERSHI</t>
  </si>
  <si>
    <t>0Y51</t>
  </si>
  <si>
    <t>EARLY HEAD START EXPANSION</t>
  </si>
  <si>
    <t>0Y52</t>
  </si>
  <si>
    <t>0Y53</t>
  </si>
  <si>
    <t>0Y54</t>
  </si>
  <si>
    <t>0Y56</t>
  </si>
  <si>
    <t>0Y57</t>
  </si>
  <si>
    <t>0Y58</t>
  </si>
  <si>
    <t>DOMESTIC VIOLENCE HELP LINE</t>
  </si>
  <si>
    <t>0Y59</t>
  </si>
  <si>
    <t>STATE DOMESTIC VIOLENCE HELP LINE MATCH</t>
  </si>
  <si>
    <t>0Y60</t>
  </si>
  <si>
    <t>0Y61</t>
  </si>
  <si>
    <t>0Y62</t>
  </si>
  <si>
    <t>EARLY HEAD START -CHILD CARE PARTNERSHIP</t>
  </si>
  <si>
    <t>0Y63</t>
  </si>
  <si>
    <t>0Y64</t>
  </si>
  <si>
    <t>0Y65</t>
  </si>
  <si>
    <t>0Y66</t>
  </si>
  <si>
    <t>0Y67</t>
  </si>
  <si>
    <t>LONG TERM CARE SYSTEM DEVELOPMENT</t>
  </si>
  <si>
    <t>0Y68</t>
  </si>
  <si>
    <t>MEDICARE IMPROVEMENTS ACT</t>
  </si>
  <si>
    <t>0Y69</t>
  </si>
  <si>
    <t>SENIOR EMPLOYMENT SPECIALIST</t>
  </si>
  <si>
    <t>0Y70</t>
  </si>
  <si>
    <t>0Y71</t>
  </si>
  <si>
    <t>0Y72</t>
  </si>
  <si>
    <t>0Y73</t>
  </si>
  <si>
    <t>0Y75</t>
  </si>
  <si>
    <t>0Y78</t>
  </si>
  <si>
    <t>ALZHEIMER'S DISEASE PROGRAM INITIATIVE</t>
  </si>
  <si>
    <t>Alzheimer's Disease Program</t>
  </si>
  <si>
    <t>0V35</t>
  </si>
  <si>
    <t>SECURING THE CITIES</t>
  </si>
  <si>
    <t>Securing the City</t>
  </si>
  <si>
    <t>0V99</t>
  </si>
  <si>
    <t>EDWARD BYRNE MEMORIAL JAG</t>
  </si>
  <si>
    <t>Edward Byrne Memorial JAG</t>
  </si>
  <si>
    <t>0W96</t>
  </si>
  <si>
    <t>URBAN AREAS SECURITY INITIATIVE</t>
  </si>
  <si>
    <t>UASI</t>
  </si>
  <si>
    <t>0V40</t>
  </si>
  <si>
    <t>CONSERVATION INNOVATION PROGRAM</t>
  </si>
  <si>
    <t>Conservation Innovation</t>
  </si>
  <si>
    <t>0W85</t>
  </si>
  <si>
    <t>AFRICAN AMERICAN CIVIL RIGHTS PRESERVATN</t>
  </si>
  <si>
    <t>African American Civil Rights</t>
  </si>
  <si>
    <t>0W87</t>
  </si>
  <si>
    <t>GREEN INFRASTRUCTURE PROGRAM</t>
  </si>
  <si>
    <t>Green Infrastructure Program</t>
  </si>
  <si>
    <t>ASSET FORFEITURE - STATE</t>
  </si>
  <si>
    <t>POLICE</t>
  </si>
  <si>
    <t>ASSET FORFEITURE - FEDERAL</t>
  </si>
  <si>
    <t>0B17</t>
  </si>
  <si>
    <t>0K76</t>
  </si>
  <si>
    <t>GET BEHIND THE VEST</t>
  </si>
  <si>
    <t>Get Behind the Vest</t>
  </si>
  <si>
    <t>0P87</t>
  </si>
  <si>
    <t>CPD - PRIVATE GRANTS</t>
  </si>
  <si>
    <t>CPD - Private Grants</t>
  </si>
  <si>
    <t>0U88</t>
  </si>
  <si>
    <t>NAT. EXPLOSIVES DETECT. CANINE</t>
  </si>
  <si>
    <t>0V07</t>
  </si>
  <si>
    <t>COMMUNITY POLICING DEVELOPMENT</t>
  </si>
  <si>
    <t>Community Policing Development</t>
  </si>
  <si>
    <t>0V19</t>
  </si>
  <si>
    <t>0V27</t>
  </si>
  <si>
    <t>280V</t>
  </si>
  <si>
    <t>0V49</t>
  </si>
  <si>
    <t>COPS HIRING PROGRAM</t>
  </si>
  <si>
    <t>0V50</t>
  </si>
  <si>
    <t>EDWARD BYRNE MEMORIAL JUSTICE ASSISTANCE</t>
  </si>
  <si>
    <t>0V54</t>
  </si>
  <si>
    <t>TRANSIT SECURITY PROGRAM</t>
  </si>
  <si>
    <t>TRANSIT SECURITY</t>
  </si>
  <si>
    <t>0V59</t>
  </si>
  <si>
    <t>PORT SECURITY</t>
  </si>
  <si>
    <t>280N</t>
  </si>
  <si>
    <t>Port Security</t>
  </si>
  <si>
    <t>0V61</t>
  </si>
  <si>
    <t>URBAN AREA SECURITY INITIATIVE</t>
  </si>
  <si>
    <t>0V68</t>
  </si>
  <si>
    <t>PROJECT SAFE NEIGHBORHOOD</t>
  </si>
  <si>
    <t>PROJECT SAFE NEIGHBORHOODS</t>
  </si>
  <si>
    <t>0V69</t>
  </si>
  <si>
    <t>TECHNOLOGY INNOVATION FOR PUBLIC SAFETY</t>
  </si>
  <si>
    <t>TECHNOLOGY OPPORTUNITIES</t>
  </si>
  <si>
    <t>0V75</t>
  </si>
  <si>
    <t>FIRST RESPONDERS ADDICTION RECOVERY</t>
  </si>
  <si>
    <t>280Q</t>
  </si>
  <si>
    <t>1st Responders Addiction Rec.</t>
  </si>
  <si>
    <t>0V84</t>
  </si>
  <si>
    <t>0V85</t>
  </si>
  <si>
    <t>PORT SECURITY - MATCH</t>
  </si>
  <si>
    <t>0V86</t>
  </si>
  <si>
    <t>LOCAL LAW ENFORCEMENT CRIME GUN INTEL</t>
  </si>
  <si>
    <t>Gun Intelligence Integration</t>
  </si>
  <si>
    <t>0V87</t>
  </si>
  <si>
    <t>VEHICLES - POLICE AND FIRE</t>
  </si>
  <si>
    <t>0V88</t>
  </si>
  <si>
    <t>0V89</t>
  </si>
  <si>
    <t>JUSTICE AND MENTAL HEALTH COLLABORATION</t>
  </si>
  <si>
    <t>JUSTICE AND MENTAL HEALTH</t>
  </si>
  <si>
    <t>0V91</t>
  </si>
  <si>
    <t>0V93</t>
  </si>
  <si>
    <t>STEP</t>
  </si>
  <si>
    <t>0V95</t>
  </si>
  <si>
    <t>LOCAL ALCOHOL PROGRAM</t>
  </si>
  <si>
    <t>Local Alcohol Program</t>
  </si>
  <si>
    <t>0V97</t>
  </si>
  <si>
    <t>INJURY PREVENTION</t>
  </si>
  <si>
    <t>0W50</t>
  </si>
  <si>
    <t>MOTOR VEHICLE THEFT PREVENTION</t>
  </si>
  <si>
    <t>0W51</t>
  </si>
  <si>
    <t>NCS - X IMPLEMENTATION</t>
  </si>
  <si>
    <t>DATA COLLECTIONS AND STUDIES</t>
  </si>
  <si>
    <t>0W88</t>
  </si>
  <si>
    <t>INNOVATIONS IN COMMUNITY BASED CRIME RED</t>
  </si>
  <si>
    <t>280S</t>
  </si>
  <si>
    <t>Byrne CJ Innovation Program</t>
  </si>
  <si>
    <t>0W91</t>
  </si>
  <si>
    <t>INJURY PREVENTION - PEDESTRIAN SAFETY</t>
  </si>
  <si>
    <t>0W92</t>
  </si>
  <si>
    <t>SAFE ROUTES TO SCHOOLS</t>
  </si>
  <si>
    <t>0W93</t>
  </si>
  <si>
    <t>VIOLENCE AGAINST WOMEN - DOM VIOLENCE</t>
  </si>
  <si>
    <t>VIOLENCE AGAINST WOMEN - DVP</t>
  </si>
  <si>
    <t>0W94</t>
  </si>
  <si>
    <t>VIOLENCE AGAINST WOMEN - SEXUAL ASSAULT</t>
  </si>
  <si>
    <t>VIOLENCE AGAINST WOMEN - SAP</t>
  </si>
  <si>
    <t>0Z66</t>
  </si>
  <si>
    <t>0Z67</t>
  </si>
  <si>
    <t>0Z69</t>
  </si>
  <si>
    <t>0Z70</t>
  </si>
  <si>
    <t>PAUL COVERDELL FORENSIC SCIENCE IMPROVMT</t>
  </si>
  <si>
    <t>280A</t>
  </si>
  <si>
    <t>Coverdell Forensic Science</t>
  </si>
  <si>
    <t>0Z71</t>
  </si>
  <si>
    <t>BJA BODY WORN CAMERAS</t>
  </si>
  <si>
    <t>280H</t>
  </si>
  <si>
    <t>Body Worn Cameras</t>
  </si>
  <si>
    <t>0Z72</t>
  </si>
  <si>
    <t>0Z73</t>
  </si>
  <si>
    <t>0Z74</t>
  </si>
  <si>
    <t>0Z76</t>
  </si>
  <si>
    <t>SMART POLICING INNOVATION</t>
  </si>
  <si>
    <t>0Z85</t>
  </si>
  <si>
    <t>0U94</t>
  </si>
  <si>
    <t>0V26</t>
  </si>
  <si>
    <t>0V63</t>
  </si>
  <si>
    <t>0V72</t>
  </si>
  <si>
    <t>COMPLEX COORDINATED TERRORIST ATTACK</t>
  </si>
  <si>
    <t>Complex Coor. Terrorist Attack</t>
  </si>
  <si>
    <t>0V81</t>
  </si>
  <si>
    <t>0W68</t>
  </si>
  <si>
    <t>REGIONAL CATASTROPHIC PREPAREDNESS</t>
  </si>
  <si>
    <t>REGIONAL CATASTROPHIC PREP.</t>
  </si>
  <si>
    <t>0W95</t>
  </si>
  <si>
    <t>0W99</t>
  </si>
  <si>
    <t>HAZARDOUS MATERIALS EMERGENCY PREP</t>
  </si>
  <si>
    <t>HAZARDOUS MATERIALS EMERG PREP</t>
  </si>
  <si>
    <t>0Y76</t>
  </si>
  <si>
    <t>PREPAREDNESS AND RESPONSE</t>
  </si>
  <si>
    <t>Preparedness and Response</t>
  </si>
  <si>
    <t>0Y99</t>
  </si>
  <si>
    <t>EMERGENCY MANAGEMENT ASSISTANCE</t>
  </si>
  <si>
    <t>EMERGENCY MGMT ASSISTANCE</t>
  </si>
  <si>
    <t>0Z94</t>
  </si>
  <si>
    <t>0V64</t>
  </si>
  <si>
    <t>0V82</t>
  </si>
  <si>
    <t>0W97</t>
  </si>
  <si>
    <t>FIRE ACADEMY TRAINING AND IMPROVEMENT</t>
  </si>
  <si>
    <t>FIRE ACAD TRNG/IMPROVEMENT</t>
  </si>
  <si>
    <t>0Z87</t>
  </si>
  <si>
    <t>0Z88</t>
  </si>
  <si>
    <t>0Z89</t>
  </si>
  <si>
    <t>0Z91</t>
  </si>
  <si>
    <t>0Z92</t>
  </si>
  <si>
    <t>ASSISTANCE TO FIREFIGHTERS</t>
  </si>
  <si>
    <t>0Z93</t>
  </si>
  <si>
    <t>0P20</t>
  </si>
  <si>
    <t>IL DEPT OF COMMERCE</t>
  </si>
  <si>
    <t>CABLE LOCAL ORIGINATION</t>
  </si>
  <si>
    <t>0W65</t>
  </si>
  <si>
    <t>TOBACCO ENFORCEMENT GRANT</t>
  </si>
  <si>
    <t>0Z42</t>
  </si>
  <si>
    <t>0L98</t>
  </si>
  <si>
    <t>IDOT TRANSPORTATION FUNDS</t>
  </si>
  <si>
    <t>280E</t>
  </si>
  <si>
    <t>IDOT Transportation Funds</t>
  </si>
  <si>
    <t>0L99</t>
  </si>
  <si>
    <t>NATIONAL PRIORITY SAFETY</t>
  </si>
  <si>
    <t>National Priority Safety</t>
  </si>
  <si>
    <t>0M07</t>
  </si>
  <si>
    <t>CDOT - PRIVATE GRANTS</t>
  </si>
  <si>
    <t>CDOT - Private Grants</t>
  </si>
  <si>
    <t>0W00</t>
  </si>
  <si>
    <t>CHICAGO METROPOLITAN AGENCY FOR PLANNING</t>
  </si>
  <si>
    <t>CMAP LOCAL ASSISTANCE PROGRAM</t>
  </si>
  <si>
    <t>0W01</t>
  </si>
  <si>
    <t>CTA INFRASTRUCTURE IMPROVEMENT</t>
  </si>
  <si>
    <t>CTA Infrastructure Improvement</t>
  </si>
  <si>
    <t>0W02</t>
  </si>
  <si>
    <t>CMAQ</t>
  </si>
  <si>
    <t>0W03</t>
  </si>
  <si>
    <t>COOK COUNTY HIGHWAY PROGRAM</t>
  </si>
  <si>
    <t>0W04</t>
  </si>
  <si>
    <t>CUBS FUND FOR NEIGHBORHOOD IMPROVEMENTS</t>
  </si>
  <si>
    <t>Cubs Fund for Neighborhood Imp</t>
  </si>
  <si>
    <t>0W05</t>
  </si>
  <si>
    <t>HIGH PRIORITY PROJECT PROGRAM</t>
  </si>
  <si>
    <t>High Priority Project Program</t>
  </si>
  <si>
    <t>0W06</t>
  </si>
  <si>
    <t>HIGHWAY SAFETY IMPROVEMENT PROGRAM</t>
  </si>
  <si>
    <t>HIGHWAY SAFETY IMPROVEMENT PGM</t>
  </si>
  <si>
    <t>0W11</t>
  </si>
  <si>
    <t>ILLINOIS TRANSPORTATION ENHANCEMENT</t>
  </si>
  <si>
    <t>IL Transportation Enhancement</t>
  </si>
  <si>
    <t>0W12</t>
  </si>
  <si>
    <t>ISBP</t>
  </si>
  <si>
    <t>ISPB</t>
  </si>
  <si>
    <t>0W15</t>
  </si>
  <si>
    <t>STATE PLANNING AND RESEARCH</t>
  </si>
  <si>
    <t>State Planning and Research</t>
  </si>
  <si>
    <t>0W16</t>
  </si>
  <si>
    <t>STP</t>
  </si>
  <si>
    <t>0W18</t>
  </si>
  <si>
    <t>TRANSPORTATION ALTERNATIVE</t>
  </si>
  <si>
    <t>Transportation Alternatives</t>
  </si>
  <si>
    <t>0W20</t>
  </si>
  <si>
    <t>TRANSPORTATION PLANNING</t>
  </si>
  <si>
    <t>Transportation Planning</t>
  </si>
  <si>
    <t>0W21</t>
  </si>
  <si>
    <t>UNIFORM WORK PROGRAM</t>
  </si>
  <si>
    <t>Uniform Work Program</t>
  </si>
  <si>
    <t>0W23</t>
  </si>
  <si>
    <t>ILLINOIS COMPETITIVE FREIGHT PROGRAM</t>
  </si>
  <si>
    <t>Ill Competitive Freight Pgm</t>
  </si>
  <si>
    <t>0W24</t>
  </si>
  <si>
    <t>DCEO GRANT</t>
  </si>
  <si>
    <t>280M</t>
  </si>
  <si>
    <t>DCEO</t>
  </si>
  <si>
    <t>AIP-MIDWAY</t>
  </si>
  <si>
    <t>MIDWAY TSA</t>
  </si>
  <si>
    <t>Midway - AIP - Noise Program</t>
  </si>
  <si>
    <t>O'HARE AIRPORT</t>
  </si>
  <si>
    <t>O'HARE - FAA (MOA) - PHASE II</t>
  </si>
  <si>
    <t>AIP-O'HARE</t>
  </si>
  <si>
    <t>O'HARE TRANS SEC ADM</t>
  </si>
  <si>
    <t>O'HARE - AIP - NOISE PROGRAM</t>
  </si>
  <si>
    <t>TSA EXPLOSIVES DETECT CANINE</t>
  </si>
  <si>
    <t>AIP - Letter of Intent (LOI)</t>
  </si>
  <si>
    <t>0L69</t>
  </si>
  <si>
    <t>ALBANY PARK FLOOD CONTROL</t>
  </si>
  <si>
    <t>Albany Park Flood Control</t>
  </si>
  <si>
    <t>0J66</t>
  </si>
  <si>
    <t>WOODSON BRANCH CONSTRUCTION</t>
  </si>
  <si>
    <t>Woodson Branch Construction</t>
  </si>
  <si>
    <t>0J84</t>
  </si>
  <si>
    <t>INDEPENDENCE BRANCH CONSTRUCTION</t>
  </si>
  <si>
    <t>INDEPENDENCE BRANCH - CAPITAL</t>
  </si>
  <si>
    <t>0W66</t>
  </si>
  <si>
    <t>PROJECT NEXT GENERATION</t>
  </si>
  <si>
    <t>Project Next Generation</t>
  </si>
  <si>
    <t>0W73</t>
  </si>
  <si>
    <t>LEGLER LIBRARY BRANCH RENOVATION</t>
  </si>
  <si>
    <t>Legler Library Branch Renovatn</t>
  </si>
  <si>
    <t>0Z57</t>
  </si>
  <si>
    <t>ILLINOIS LIBRARY DEVELOPMENT</t>
  </si>
  <si>
    <t>ILL LIBRARY DEVEL. PER CAPITA</t>
  </si>
  <si>
    <t>0Z58</t>
  </si>
  <si>
    <t>LIVE AND LEARN CONSTRUCTION</t>
  </si>
  <si>
    <t>Live and Learn Construction</t>
  </si>
  <si>
    <t>CDBG</t>
  </si>
  <si>
    <t>0J46</t>
  </si>
  <si>
    <t>ADMINISTRATION AND MONITORING</t>
  </si>
  <si>
    <t>Developer Services</t>
  </si>
  <si>
    <t>Housing Preservation</t>
  </si>
  <si>
    <t>HEAT RECEIVERSHIP PGM</t>
  </si>
  <si>
    <t>Emergency Repair</t>
  </si>
  <si>
    <t>EHRP</t>
  </si>
  <si>
    <t>RPRP</t>
  </si>
  <si>
    <t>Housing Services and Assist</t>
  </si>
  <si>
    <t>Homeownership Services</t>
  </si>
  <si>
    <t>Repairs for Seniors</t>
  </si>
  <si>
    <t>Neighborhood Lending</t>
  </si>
  <si>
    <t>Construction and Compliance</t>
  </si>
  <si>
    <t>CODE ENFORCEMENT</t>
  </si>
  <si>
    <t>ENVIRONMENTAL REVIEW</t>
  </si>
  <si>
    <t>LEAD POISONING PREVENTION</t>
  </si>
  <si>
    <t>VIOLENCE PREVENTION PROGRAM</t>
  </si>
  <si>
    <t>HIV Prevention Program</t>
  </si>
  <si>
    <t>MENTAL HEALTH CLINICS</t>
  </si>
  <si>
    <t>EDUCATION  OUTREACH AND INTERG</t>
  </si>
  <si>
    <t>FAIR HOUSING</t>
  </si>
  <si>
    <t>DISABILITY RESOURCES</t>
  </si>
  <si>
    <t>INDEPENDENT LIVING FOR DISABLE</t>
  </si>
  <si>
    <t>HOME MOD PROGRAM</t>
  </si>
  <si>
    <t>PLANNING AND ADMINISTRATION</t>
  </si>
  <si>
    <t>HUMAN SERVICES</t>
  </si>
  <si>
    <t>WORKFORCE SERVICES</t>
  </si>
  <si>
    <t>SENIOR SERVICES</t>
  </si>
  <si>
    <t>Domestic Violence Services</t>
  </si>
  <si>
    <t>FINANCE AND ADMINISTRATION</t>
  </si>
  <si>
    <t>Strategic Task Force</t>
  </si>
  <si>
    <t>Infrastructure Improvements</t>
  </si>
  <si>
    <t>Lead Service Line Replacement</t>
  </si>
  <si>
    <t>Local Tax</t>
  </si>
  <si>
    <t>Municipal Public Utility Tax</t>
  </si>
  <si>
    <t>Chicago Sales Tax / Home Rule Retailers' Occupation  Tax</t>
  </si>
  <si>
    <t>Transaction Taxes</t>
  </si>
  <si>
    <t>Transportation Taxes</t>
  </si>
  <si>
    <t>Recreation Taxes</t>
  </si>
  <si>
    <t>Business Taxes</t>
  </si>
  <si>
    <t>Proceeds and Transfers In</t>
  </si>
  <si>
    <t>State Income Tax</t>
  </si>
  <si>
    <t>Personal Property Replacement Tax</t>
  </si>
  <si>
    <t>Municipal Auto Rental Tax</t>
  </si>
  <si>
    <t>Reimbursements for City Services</t>
  </si>
  <si>
    <t>Intergovernmental Revenue</t>
  </si>
  <si>
    <t>Local Non-Tax Revenue</t>
  </si>
  <si>
    <t>Licenses, Permits, and Certificates</t>
  </si>
  <si>
    <t>Fines, Forfeitures and Penalties</t>
  </si>
  <si>
    <t>Charges for Services</t>
  </si>
  <si>
    <t>Municipal Parking</t>
  </si>
  <si>
    <t>Leases, Rentals and Sales</t>
  </si>
  <si>
    <t>Interest Income</t>
  </si>
  <si>
    <t>Internal Service Earnings</t>
  </si>
  <si>
    <t>Other Revenue</t>
  </si>
  <si>
    <t>Category</t>
  </si>
  <si>
    <t>Item</t>
  </si>
  <si>
    <t>Amount</t>
  </si>
  <si>
    <t>Year</t>
  </si>
  <si>
    <t>Type of Revenue</t>
  </si>
  <si>
    <t>Estimated</t>
  </si>
  <si>
    <t>Fund</t>
  </si>
  <si>
    <t>Corporate</t>
  </si>
  <si>
    <t>Bond Redemption and Interest Series Fund</t>
  </si>
  <si>
    <t>Library Bond Redemption Fund</t>
  </si>
  <si>
    <t>Library Note Redemption and Interest Tender Notes Series B Fund</t>
  </si>
  <si>
    <t>City Colleges Bond Redemption and Interest Fund</t>
  </si>
  <si>
    <t>Munnicipal Employees' Annuity and Benefit Fund</t>
  </si>
  <si>
    <t>Laborers' and Retirement Board Annuity and Benefit Fund</t>
  </si>
  <si>
    <t>Policeman's Annuity and Benefit Fund</t>
  </si>
  <si>
    <t>Firemen's Annuity and Benefit Fund</t>
  </si>
  <si>
    <t>Property Tax</t>
  </si>
  <si>
    <t>Surplus</t>
  </si>
  <si>
    <t>Prior Year Surplus</t>
  </si>
  <si>
    <t>Gross Tax Levy</t>
  </si>
  <si>
    <t>Water Fund</t>
  </si>
  <si>
    <t>Vehicle Tax Fund</t>
  </si>
  <si>
    <t>Motor Fuel Tax Fund</t>
  </si>
  <si>
    <t>Sewer Fund</t>
  </si>
  <si>
    <t>Library Fund</t>
  </si>
  <si>
    <t>Emergency Communication Fund</t>
  </si>
  <si>
    <t>Special Events and Municipal Hotel Operators' Occupation Tax Fund</t>
  </si>
  <si>
    <t>Motor Fuel Tax Debt Service Fund</t>
  </si>
  <si>
    <t>Emergency Communication Bond Redemption and Interest Fund</t>
  </si>
  <si>
    <t>Chicago Midway Airport Fund</t>
  </si>
  <si>
    <t>Chicago O'Hare Airport Fund</t>
  </si>
  <si>
    <t>Controlled Substances Fund</t>
  </si>
  <si>
    <t>Affordable Housing Opportunity Fund</t>
  </si>
  <si>
    <t>CTA Real Property Transfer Tax Fund</t>
  </si>
  <si>
    <t>Tax Increment Financing Administration Fund</t>
  </si>
  <si>
    <t>Chicago Police CTA Detail Fund</t>
  </si>
  <si>
    <t>Chicago Parking Meters Fund</t>
  </si>
  <si>
    <t>Garbage Collection Fund</t>
  </si>
  <si>
    <t>Human Capital Innovation Fund</t>
  </si>
  <si>
    <t>Houseshare Surcharge - Homeless Services Fund</t>
  </si>
  <si>
    <t>Neighborhood Opportunity Fund</t>
  </si>
  <si>
    <t>Foreign Fire Insurance Tax Fund</t>
  </si>
  <si>
    <t>Houseshare Surcharge - Domestic Violence Fund</t>
  </si>
  <si>
    <t>Internal Transfers</t>
  </si>
  <si>
    <t>Must Be Deducted</t>
  </si>
  <si>
    <t>Proceeds of Debt</t>
  </si>
  <si>
    <t>Income Taxes</t>
  </si>
  <si>
    <t>Utility Taxes</t>
  </si>
  <si>
    <t>Type</t>
  </si>
  <si>
    <t>Detail</t>
  </si>
  <si>
    <t>Cable Television</t>
  </si>
  <si>
    <t>Corporate Fund</t>
  </si>
  <si>
    <t>Electric</t>
  </si>
  <si>
    <t>Electricity IMF</t>
  </si>
  <si>
    <t>Gas</t>
  </si>
  <si>
    <t>Natural Gas Use Tax</t>
  </si>
  <si>
    <t>Telecommunications</t>
  </si>
  <si>
    <t>Chicago Sales Tax/HROT</t>
  </si>
  <si>
    <t>Lease of Personal Property</t>
  </si>
  <si>
    <t>Motor Vehicle Lessor Tax</t>
  </si>
  <si>
    <t>Real Property Transfer Tax</t>
  </si>
  <si>
    <t>Transporation Tax</t>
  </si>
  <si>
    <t>Transaction Tax</t>
  </si>
  <si>
    <t>Ground Transportation Tax</t>
  </si>
  <si>
    <t>Parking Tax</t>
  </si>
  <si>
    <t>Vehicle Fuel Tax</t>
  </si>
  <si>
    <t>Recreation Tax</t>
  </si>
  <si>
    <t>Amusement Tax</t>
  </si>
  <si>
    <t>Auto Amusement Tax</t>
  </si>
  <si>
    <t>Boat Mooring Tax</t>
  </si>
  <si>
    <t>Cannabis Excise Tax</t>
  </si>
  <si>
    <t>Liquor Tax</t>
  </si>
  <si>
    <t>Municipal Cigarette Tax</t>
  </si>
  <si>
    <t>Non-Alcoholic Beverage Tax</t>
  </si>
  <si>
    <t>Off Track Betting Tax</t>
  </si>
  <si>
    <t>Business Tax</t>
  </si>
  <si>
    <t>Hotel Tax</t>
  </si>
  <si>
    <t>Shopping Bag Tax</t>
  </si>
  <si>
    <t>Parking Meter Revenue Replacement Fund Interest</t>
  </si>
  <si>
    <t>Proceeds &amp; Transfers in - Other</t>
  </si>
  <si>
    <t>Sales Tax Securitization Corporation Residual</t>
  </si>
  <si>
    <t>Skyway Long-Term Reserve Interest</t>
  </si>
  <si>
    <t>Alcohol Dealers' License</t>
  </si>
  <si>
    <t>Building Permits</t>
  </si>
  <si>
    <t>Business License</t>
  </si>
  <si>
    <t>Other Permits and Certificates</t>
  </si>
  <si>
    <t>Prior Period Fines</t>
  </si>
  <si>
    <t>Current Expense</t>
  </si>
  <si>
    <t>Information</t>
  </si>
  <si>
    <t>Inspection</t>
  </si>
  <si>
    <t>Other Charges</t>
  </si>
  <si>
    <t>Safety</t>
  </si>
  <si>
    <t>Rentals and Leases</t>
  </si>
  <si>
    <t>Sale of Land and Buildings</t>
  </si>
  <si>
    <t>Sale of Materials</t>
  </si>
  <si>
    <t>Vacation of Streets and Alleys</t>
  </si>
  <si>
    <t>Enterprise Funds</t>
  </si>
  <si>
    <t>Intergovernmental Funds</t>
  </si>
  <si>
    <t>Other Reimbursements</t>
  </si>
  <si>
    <t>Special Revenue Funds</t>
  </si>
  <si>
    <t>Sales Taxes</t>
  </si>
  <si>
    <t>Fines</t>
  </si>
  <si>
    <t>Other Non-Tax</t>
  </si>
  <si>
    <t>Other Tax</t>
  </si>
  <si>
    <t>Amount in Millions</t>
  </si>
  <si>
    <t>CTBA Category</t>
  </si>
  <si>
    <t>Parent Office</t>
  </si>
  <si>
    <t>CTBA Expenditure Category</t>
  </si>
  <si>
    <t>Board of Election Commissioners</t>
  </si>
  <si>
    <t xml:space="preserve"> Finance and Administration </t>
  </si>
  <si>
    <t>Board of Ethics</t>
  </si>
  <si>
    <t xml:space="preserve"> Regulatory </t>
  </si>
  <si>
    <t>Chicago Animal Care and Control</t>
  </si>
  <si>
    <t>Chicago Department of Aviation</t>
  </si>
  <si>
    <t xml:space="preserve"> Aviation </t>
  </si>
  <si>
    <t>Chicago Department of Transportation</t>
  </si>
  <si>
    <t xml:space="preserve"> Streets and Transportation </t>
  </si>
  <si>
    <t xml:space="preserve"> Fire </t>
  </si>
  <si>
    <t xml:space="preserve"> Police </t>
  </si>
  <si>
    <t>Chicago Public Library</t>
  </si>
  <si>
    <t xml:space="preserve"> Library </t>
  </si>
  <si>
    <t>City Clerk</t>
  </si>
  <si>
    <t>City Council</t>
  </si>
  <si>
    <t>City Treasurer</t>
  </si>
  <si>
    <t>Civilian Office of Police Accountability</t>
  </si>
  <si>
    <t>Commission on Animal Care and Control</t>
  </si>
  <si>
    <t>Commission on Human Relations</t>
  </si>
  <si>
    <t xml:space="preserve"> Community Services </t>
  </si>
  <si>
    <t>Department of Administrative Hearings</t>
  </si>
  <si>
    <t>Department of Aviation</t>
  </si>
  <si>
    <t>Department of Buildings</t>
  </si>
  <si>
    <t>Department of Business Affairs and Consumer Protection</t>
  </si>
  <si>
    <t>Department of Cultural Affairs and Special Events</t>
  </si>
  <si>
    <t xml:space="preserve"> City Development </t>
  </si>
  <si>
    <t>Department of Family and Support Services</t>
  </si>
  <si>
    <t>Department of Finance</t>
  </si>
  <si>
    <t>Department of Fleet &amp; Facility Management</t>
  </si>
  <si>
    <t>Department of Fleet and Facility Management</t>
  </si>
  <si>
    <t>Department of Housing and Economic Development</t>
  </si>
  <si>
    <t>Department of Human Resources</t>
  </si>
  <si>
    <t>Department of Innovation and Technology</t>
  </si>
  <si>
    <t>Department of Law</t>
  </si>
  <si>
    <t>Department of Planning and Development</t>
  </si>
  <si>
    <t>Department of Police</t>
  </si>
  <si>
    <t>Department of Procurement Services</t>
  </si>
  <si>
    <t>Department of Public Health</t>
  </si>
  <si>
    <t>Department of Streets &amp; Sanitation</t>
  </si>
  <si>
    <t>Department of Streets and Sanitation</t>
  </si>
  <si>
    <t>Department of Water Management</t>
  </si>
  <si>
    <t xml:space="preserve"> Water Management </t>
  </si>
  <si>
    <t>Finance General</t>
  </si>
  <si>
    <t xml:space="preserve"> FinGen Fund Summary (REMOVE) </t>
  </si>
  <si>
    <t>Fire Department</t>
  </si>
  <si>
    <t>Independent Police Review Authority</t>
  </si>
  <si>
    <t>License Appeal Commission</t>
  </si>
  <si>
    <t>Mayor's Office for People with Disabilities</t>
  </si>
  <si>
    <t>Office of Budget and Management</t>
  </si>
  <si>
    <t>Office of Emergency Management and Communications</t>
  </si>
  <si>
    <t xml:space="preserve"> Emergency Management </t>
  </si>
  <si>
    <t>Office of Inspector General</t>
  </si>
  <si>
    <t>Office of the Mayor</t>
  </si>
  <si>
    <t>Pension Funds</t>
  </si>
  <si>
    <t xml:space="preserve"> Pension Fund Summary (REMOVE) </t>
  </si>
  <si>
    <t>Police Board</t>
  </si>
  <si>
    <t>Sum of 2020 ORDINANCE (AMOUNT $)</t>
  </si>
  <si>
    <t>Row Labels</t>
  </si>
  <si>
    <t>Grand Total</t>
  </si>
  <si>
    <t>General Financing</t>
  </si>
  <si>
    <t>Finance and Administration</t>
  </si>
  <si>
    <t>Regulatory</t>
  </si>
  <si>
    <t>Public Safety</t>
  </si>
  <si>
    <t>Merged Fire &amp; Police</t>
  </si>
  <si>
    <t>Infrastructure Services</t>
  </si>
  <si>
    <t>Merged Emergency Management and Streets &amp; Transpo</t>
  </si>
  <si>
    <t>City Development</t>
  </si>
  <si>
    <t xml:space="preserve">Community Services </t>
  </si>
  <si>
    <t>Corporate Revenue</t>
  </si>
  <si>
    <t>Non-Corporate Revenue</t>
  </si>
  <si>
    <t>Nominal</t>
  </si>
  <si>
    <t>Real</t>
  </si>
  <si>
    <t>Total Funds</t>
  </si>
  <si>
    <t>Chicago Population</t>
  </si>
  <si>
    <t>ECI</t>
  </si>
  <si>
    <t>Multiplier</t>
  </si>
  <si>
    <t>Total</t>
  </si>
  <si>
    <t>Source:</t>
  </si>
  <si>
    <t>Chicago Budget Recommendations Book, 2020-2011</t>
  </si>
  <si>
    <t>Census Quick Facts - 2019</t>
  </si>
  <si>
    <t>https://www.biggestuscities.com/city/chicago-illinois 2018-2011</t>
  </si>
  <si>
    <t>MEABF</t>
  </si>
  <si>
    <t>LABF</t>
  </si>
  <si>
    <t>PABF</t>
  </si>
  <si>
    <t>FABF</t>
  </si>
  <si>
    <t>Source</t>
  </si>
  <si>
    <t>https://www.meabf.org/assets/pdfs/pubs/MEABF_YE2019_Valuation_Report_Final.pdf</t>
  </si>
  <si>
    <t>2010-2019 Pg 42</t>
  </si>
  <si>
    <t>2020-2042 Pg 57</t>
  </si>
  <si>
    <t>Contributions</t>
  </si>
  <si>
    <t>Debt</t>
  </si>
  <si>
    <t>Total Normal Cost</t>
  </si>
  <si>
    <t>Member Contributions</t>
  </si>
  <si>
    <t>Employer Normal Cost</t>
  </si>
  <si>
    <t>Notes: Values listed for contributions are those made in the year. (IE FY 2020 amount was receivable in FY 2019 but paid in FY 2020 to the fund.)</t>
  </si>
  <si>
    <t>Portion of Contribution Allocated Towards Debt</t>
  </si>
  <si>
    <t>http://www.labfchicago.org/assets/1/7/GRS_2019_Val.pdf</t>
  </si>
  <si>
    <t>Pg 23</t>
  </si>
  <si>
    <t>http://www.chipabf.org/ChicagoPolicePension/PDF/Financials/actuarial/PABF_Funding_Val_20191231_Final.pdf</t>
  </si>
  <si>
    <t>Pg 21</t>
  </si>
  <si>
    <t>https://www.fabf.org/PDF/Financial/ActuarialValuation/Segal12-31-2019.pdf</t>
  </si>
  <si>
    <t>Pg 60</t>
  </si>
  <si>
    <t>TOTAL</t>
  </si>
  <si>
    <t>NC</t>
  </si>
  <si>
    <t>Revenue</t>
  </si>
  <si>
    <t>Expenditures</t>
  </si>
  <si>
    <t>Expenditures - Operating</t>
  </si>
  <si>
    <t>Public Health</t>
  </si>
  <si>
    <t>Economic Development</t>
  </si>
  <si>
    <t>Property And Taxation</t>
  </si>
  <si>
    <t>Fixed Charges and Others</t>
  </si>
  <si>
    <t>Capital Projects</t>
  </si>
  <si>
    <t>Annuity and Benefits</t>
  </si>
  <si>
    <t>Debt Payments</t>
  </si>
  <si>
    <t>Property Taxes</t>
  </si>
  <si>
    <t>Sales Tax</t>
  </si>
  <si>
    <t>Non-Property Taxes</t>
  </si>
  <si>
    <t>Fees</t>
  </si>
  <si>
    <t>Health Enterprise Revenue</t>
  </si>
  <si>
    <t>Misc. Revenues</t>
  </si>
  <si>
    <t>Debt Proceeds</t>
  </si>
  <si>
    <t>Grants</t>
  </si>
  <si>
    <t>Motor Fuel Tax</t>
  </si>
  <si>
    <t>Other Sources</t>
  </si>
  <si>
    <t>Cook County Property Tax</t>
  </si>
  <si>
    <t>Inflation</t>
  </si>
  <si>
    <t>Miscellaneous &amp; Other</t>
  </si>
  <si>
    <t>Transfers In</t>
  </si>
  <si>
    <t>Water Rates</t>
  </si>
  <si>
    <t>Capital Funding</t>
  </si>
  <si>
    <t>Pavement Cut Fees</t>
  </si>
  <si>
    <t>Impoundment Fees</t>
  </si>
  <si>
    <t>Contracted Abandoned Auto Towing</t>
  </si>
  <si>
    <t>Vehicle Tax</t>
  </si>
  <si>
    <t>Sale of Impounded Automobiles</t>
  </si>
  <si>
    <t>Service Revenue</t>
  </si>
  <si>
    <t>Other - Water</t>
  </si>
  <si>
    <t>Other - Vehicle</t>
  </si>
  <si>
    <t>State Motor Fuel Tax</t>
  </si>
  <si>
    <t>Distributive Share of State Motor Fuel Tax</t>
  </si>
  <si>
    <t>Other - Sewer</t>
  </si>
  <si>
    <t>Sewer Rates</t>
  </si>
  <si>
    <t>Other - Library</t>
  </si>
  <si>
    <t>Fine Receipts</t>
  </si>
  <si>
    <t>Rental of Facilities</t>
  </si>
  <si>
    <t>Telephone Surcharge</t>
  </si>
  <si>
    <t>Hotel Operators' Occupation Tax</t>
  </si>
  <si>
    <t>Recreation Fees &amp; Charges</t>
  </si>
  <si>
    <t>Rental and Charges</t>
  </si>
  <si>
    <t>Other - Special Events</t>
  </si>
  <si>
    <t>Property Tax Levy (Net Abatement)</t>
  </si>
  <si>
    <t>Total from Rates and Charges</t>
  </si>
  <si>
    <t>O'Hare Rates and Charges</t>
  </si>
  <si>
    <t>Midway Rates and Charges</t>
  </si>
  <si>
    <t>Library Property Tax Levy</t>
  </si>
  <si>
    <t>Water and Sewer Utility Tax</t>
  </si>
  <si>
    <t>Water Fund Pension Allocation</t>
  </si>
  <si>
    <t>Sewer Fund Pension Allocation</t>
  </si>
  <si>
    <t>Midway Fund Pension Allocation</t>
  </si>
  <si>
    <t>O'Hare Fund Pension Allocation</t>
  </si>
  <si>
    <t>Library Pension Residual Allocation After Property Tax Levy</t>
  </si>
  <si>
    <t>Emergency Communication Pension Allocation</t>
  </si>
  <si>
    <t xml:space="preserve">Laborers' and Retirement Board Annuity and Benefit Fund </t>
  </si>
  <si>
    <t>Corporate Fund Pension Allocation</t>
  </si>
  <si>
    <t>Tax Increment Financing Administration Reimbursement</t>
  </si>
  <si>
    <t>Sanitation</t>
  </si>
  <si>
    <t>Hotel Tax Surcharge</t>
  </si>
  <si>
    <t>Foreign Fire Insurance Tax</t>
  </si>
  <si>
    <t>Other - Debt Service</t>
  </si>
  <si>
    <t>Water and Sewer Tax</t>
  </si>
  <si>
    <t>Internal Transfer</t>
  </si>
  <si>
    <t>Other - AHOF</t>
  </si>
  <si>
    <t>TIF Property Tax</t>
  </si>
  <si>
    <t>Sanitation Charge</t>
  </si>
  <si>
    <t>Houseshare Surcharge</t>
  </si>
  <si>
    <t>Expected Amount</t>
  </si>
  <si>
    <t>Name</t>
  </si>
  <si>
    <t>Tax Branch</t>
  </si>
  <si>
    <t>Tax Type</t>
  </si>
  <si>
    <t>Support Type</t>
  </si>
  <si>
    <t>Revenue Type</t>
  </si>
  <si>
    <t>CTBA Fund Category</t>
  </si>
  <si>
    <t>Fund Category</t>
  </si>
  <si>
    <t>Non-Property Tax Funds</t>
  </si>
  <si>
    <t>Pension Trust Funds</t>
  </si>
  <si>
    <t>Debt Service Funds</t>
  </si>
  <si>
    <t>Property Tax Supported Funds</t>
  </si>
  <si>
    <t>Corporate Funds</t>
  </si>
  <si>
    <t>Proceeds &amp; Transfers In</t>
  </si>
  <si>
    <t>Water</t>
  </si>
  <si>
    <t>Sewer</t>
  </si>
  <si>
    <t>Library</t>
  </si>
  <si>
    <t>Emergency Communication</t>
  </si>
  <si>
    <t>Special Events and Municipal Hotel Operators' Occupation Tax</t>
  </si>
  <si>
    <t>Motor Fuel Tax Debt Service</t>
  </si>
  <si>
    <t>Bond Redemption and Interest Series</t>
  </si>
  <si>
    <t>Library Bond Redemption</t>
  </si>
  <si>
    <t>Library Note Redemption and Interest Tender Notes Series "B"</t>
  </si>
  <si>
    <t>Emergency Communication Bond Redemption and Interest</t>
  </si>
  <si>
    <t>Chicago Midway Airport</t>
  </si>
  <si>
    <t>Midway Fund</t>
  </si>
  <si>
    <t>Municipal Employees' Annuity and Benefit</t>
  </si>
  <si>
    <t>Policemen's Annuity and Benefit</t>
  </si>
  <si>
    <t>Firemen's Annuity and Benefit</t>
  </si>
  <si>
    <t>Chicago O'Hare Airport</t>
  </si>
  <si>
    <t>Controlled Substances</t>
  </si>
  <si>
    <t>O'Hare Fund</t>
  </si>
  <si>
    <t>TIF Admin Funds</t>
  </si>
  <si>
    <t>Affordable Housing Opportunity</t>
  </si>
  <si>
    <t>CTA Real Property Transfer Tax</t>
  </si>
  <si>
    <t>CTA Property Transfer Tax Fund</t>
  </si>
  <si>
    <t>Tax Increment Financing Administration</t>
  </si>
  <si>
    <t>Chicago Police CTA Detail</t>
  </si>
  <si>
    <t>Chicago Parking Meters</t>
  </si>
  <si>
    <t>Garbage Collection</t>
  </si>
  <si>
    <t>Human Capital Innovation</t>
  </si>
  <si>
    <t>Houseshare Surcharge - Homeless Services</t>
  </si>
  <si>
    <t>Neighborhood Opportunity</t>
  </si>
  <si>
    <t>Houseshare Surcharge - Domestic Violence</t>
  </si>
  <si>
    <t>Internal Transfer In</t>
  </si>
  <si>
    <t>Safety Charge</t>
  </si>
  <si>
    <t>Other - HCIF</t>
  </si>
  <si>
    <t>Grant Funds</t>
  </si>
  <si>
    <t>Aviation</t>
  </si>
  <si>
    <t>Water Management</t>
  </si>
  <si>
    <t>Development</t>
  </si>
  <si>
    <t>*280V:0V27:Urban Areas Security Initiative</t>
  </si>
  <si>
    <t>*280V:0V61:Urban Areas Security Initiative</t>
  </si>
  <si>
    <t>*280V:0W96:Urban Areas Security Initiative</t>
  </si>
  <si>
    <t>*2810:0V99:Edward Byrne Memorial Justice Assistance Grant (JAG)</t>
  </si>
  <si>
    <t>*2811:0V27:Urban Areas Security Initiative</t>
  </si>
  <si>
    <t>*2811:0V61:Urban Areas Security Initiative</t>
  </si>
  <si>
    <t>*2811:0W96:Urban Areas Security Initiative</t>
  </si>
  <si>
    <t>*2815:0W96:Urban Areas Security Initiative</t>
  </si>
  <si>
    <t>*2819:0W74:Home Investment Partnership</t>
  </si>
  <si>
    <t>*281F:0Z39:Anadarko / Streeterville Removal</t>
  </si>
  <si>
    <t>*2820:0V35:Securing the City</t>
  </si>
  <si>
    <t>*2823:0V35:Securing the City</t>
  </si>
  <si>
    <t>*2825:0V27:Urban Areas Security Initiative</t>
  </si>
  <si>
    <t>*2825:0V61:Urban Areas Security Initiative</t>
  </si>
  <si>
    <t>*2825:0W96:Urban Areas Security Initiative</t>
  </si>
  <si>
    <t>*2833:0W74:Home Investment Partnership</t>
  </si>
  <si>
    <t>*2852:0Z39:Anadarko / Streeterville Removal</t>
  </si>
  <si>
    <t>*2855:0075:Central Grants Management</t>
  </si>
  <si>
    <t>*2880:0J63:Community Development Block Grant - Disaster Recovery</t>
  </si>
  <si>
    <t>0J46:Community Development Block Grant</t>
  </si>
  <si>
    <t>2710:0U52:Building Epidemiology and Health IT Capacity</t>
  </si>
  <si>
    <t>2713:0U56:Dating Matters</t>
  </si>
  <si>
    <t>2713:0U96:Dating Matters</t>
  </si>
  <si>
    <t>2714:0U08:Air Pollution Control Program</t>
  </si>
  <si>
    <t>2714:0U50:Air Pollution Control Program</t>
  </si>
  <si>
    <t>2714:0U62:Air Pollution Control Program</t>
  </si>
  <si>
    <t>2720:0U73:Underground Storage Tank Inspection</t>
  </si>
  <si>
    <t>2720:0U98:Underground Storage Tank Inspection</t>
  </si>
  <si>
    <t>2721:0H26:Resource Conservation</t>
  </si>
  <si>
    <t>2722:0X16:Solid Waste Management</t>
  </si>
  <si>
    <t>2729:0U17:Genetics Education / Follow Up Services</t>
  </si>
  <si>
    <t>2729:0U58:Genetics Education / Follow Up Services</t>
  </si>
  <si>
    <t>2730:0U25:Local Health Protection</t>
  </si>
  <si>
    <t>2730:0U61:Local Health Protection</t>
  </si>
  <si>
    <t>2731:0U64:Ryan White HIV Care Act Part A - Emergency Relief</t>
  </si>
  <si>
    <t>2731:0U92:Ryan White HIV Care Act Part A - Emergency Relief</t>
  </si>
  <si>
    <t>2800:0624:O'Hare Airport - FAA (MOA) - Phase II</t>
  </si>
  <si>
    <t>2801:0W65:Tobacco Enforcement Grant</t>
  </si>
  <si>
    <t>2801:0Y30:OAA Nutrition Program Income - Congregate Meals</t>
  </si>
  <si>
    <t>2801:0Z42:Tobacco Enforcement Grant</t>
  </si>
  <si>
    <t>2802:0Y30:OAA Nutrition Program Income - Home Delivered Meals</t>
  </si>
  <si>
    <t>2803:0Y32:State Senior Companion MATCH</t>
  </si>
  <si>
    <t>2804:0U81:Childhood Lead Poisoning Prevention</t>
  </si>
  <si>
    <t>2805:0623:Midway - Airport Improvement Program</t>
  </si>
  <si>
    <t>2805:0N25:Community Services Block Grant</t>
  </si>
  <si>
    <t>2805:0W02:Congestion Mitigation Air Quality (CMAQ)</t>
  </si>
  <si>
    <t>2805:0W79:Substance Abuse Prevention</t>
  </si>
  <si>
    <t>2805:0Y52:Community Services Block Grant</t>
  </si>
  <si>
    <t>2805:0Z41:Substance Abuse Prevention</t>
  </si>
  <si>
    <t>2805:0Z47:Substance Abuse Prevention</t>
  </si>
  <si>
    <t>2807:0623:Midway TSA</t>
  </si>
  <si>
    <t>2807:0Y14:OAA Title V / Senior Community Service Employment</t>
  </si>
  <si>
    <t>2807:0Y69:OAA Title V / Senior Community Service Employment</t>
  </si>
  <si>
    <t>2807:0Y70:OAA Title V / Senior Community Service Employment</t>
  </si>
  <si>
    <t>2808:0U74:Women, Infants and Children Nutrition</t>
  </si>
  <si>
    <t>2808:0U95:Women, Infants and Children Nutrition</t>
  </si>
  <si>
    <t>2809:0L69:Albany Park Flood Control Project 1</t>
  </si>
  <si>
    <t>280E:0L98:IDOT Transportation Funds</t>
  </si>
  <si>
    <t>280F:0H89:Hospital Preparedness Program Ebola Preparedness and Response</t>
  </si>
  <si>
    <t>280G:0L99:National Priority Safety Program</t>
  </si>
  <si>
    <t>280G:0U71:Teen Pregnancy Prevention Evaluation</t>
  </si>
  <si>
    <t>280G:0X92:Teen Pregnancy Prevention Evaluation</t>
  </si>
  <si>
    <t>280H:0W21:Uniform Work Program</t>
  </si>
  <si>
    <t>280H:0Z71:Body Worn Cameras</t>
  </si>
  <si>
    <t>280H:0Z72:Body Worn Cameras</t>
  </si>
  <si>
    <t>280L:0U07:Lead Poisoning Surveillance</t>
  </si>
  <si>
    <t>280L:0W23:Illinois Competitive Freight Program</t>
  </si>
  <si>
    <t>280M:0W24:Department of Commerce and Economic Opportunity</t>
  </si>
  <si>
    <t xml:space="preserve">280M:0X96:Healthy Chicago 2.0 </t>
  </si>
  <si>
    <t>280N:0X95:HPV Vaccine Coverage</t>
  </si>
  <si>
    <t>280P:0W20:Transportation Planning</t>
  </si>
  <si>
    <t>280P:0X99:Resiliency in Communities After Stress and Trauma</t>
  </si>
  <si>
    <t>280R:0U49:C3 Clinical and Translation Research</t>
  </si>
  <si>
    <t>280S:0W88:Byrne Criminal Justice Innovation Program</t>
  </si>
  <si>
    <t>280T:0U21:Opioid Use Prevention and Treatment Program</t>
  </si>
  <si>
    <t>280Y:0U40:HIV Surveillance and Prevention</t>
  </si>
  <si>
    <t>280Z:0U54:High Risk Infant Follow-Up</t>
  </si>
  <si>
    <t>280Z:0U70:High Risk Infant Follow-Up</t>
  </si>
  <si>
    <t>280Z:0U78:High Risk Infant Follow-Up</t>
  </si>
  <si>
    <t>2810:0624:O'Hare - Airport Improvement Program</t>
  </si>
  <si>
    <t>2810:0W97:Fire Academy Training and Improvement</t>
  </si>
  <si>
    <t>2810:0Z87:Fire Academy Training and Improvement</t>
  </si>
  <si>
    <t>2811:0624:O'Hare - Transportation Security Administration</t>
  </si>
  <si>
    <t>2812:0W64:Work Incentive Planning and Assistance</t>
  </si>
  <si>
    <t>2812:0Z40:Work Incentive Planning and Assistance</t>
  </si>
  <si>
    <t>2812:0Z92:Assistance to Firefighters</t>
  </si>
  <si>
    <t>2812:0Z93:Assistance to Firefighters</t>
  </si>
  <si>
    <t>2813:0624:O'Hare - Airport Improvement Program (AIP) - Noise Program</t>
  </si>
  <si>
    <t>2814:0U65:Sexually Transmitted Disease Prevention</t>
  </si>
  <si>
    <t>2815:0624:O'Hare / Midway - TSA National Explosives Detection Canine Team Program</t>
  </si>
  <si>
    <t>2815:0P20:Cable Local Origination</t>
  </si>
  <si>
    <t>2815:0Y16:Foster Grandparents</t>
  </si>
  <si>
    <t>2815:0Y17:Foster Grandparents</t>
  </si>
  <si>
    <t>2815:0Y64:Foster Grandparents</t>
  </si>
  <si>
    <t>2815:0Y65:Foster Grandparents</t>
  </si>
  <si>
    <t>2816:0657:Asset Forfeiture - Federal</t>
  </si>
  <si>
    <t>2816:0B17:Asset Forfeiture - Federal</t>
  </si>
  <si>
    <t>2816:0Y30:Senior Fitness Private</t>
  </si>
  <si>
    <t>2817:0191:Asset Forfeiture - State</t>
  </si>
  <si>
    <t>2818:0J87:CHA Home Modification Program</t>
  </si>
  <si>
    <t>2818:0Y18:State Foster Grandparents</t>
  </si>
  <si>
    <t>2819:0833:MOPD - Private Grants</t>
  </si>
  <si>
    <t>281B:0U84:Local Opioid Overdose Prevention and Response Program (LOOPRP)</t>
  </si>
  <si>
    <t>281C:0U91:Pre-Exposure Prophylaxis (PREP)</t>
  </si>
  <si>
    <t>281D:0U86:Injury Prevention and Control Research</t>
  </si>
  <si>
    <t>281E:0U87:Local Health Department Overdose Surveillance and Response</t>
  </si>
  <si>
    <t>2820:0833:Empowered Cities Initiative</t>
  </si>
  <si>
    <t>2820:0U23:Vaccine Preventable Diseases</t>
  </si>
  <si>
    <t>2820:0W16:Surface Transportation Program (STP)</t>
  </si>
  <si>
    <t>2820:0Y27:Long Term Care System Development</t>
  </si>
  <si>
    <t>2820:0Y67:Long Term Care System Development</t>
  </si>
  <si>
    <t>2820:0Y99:Emergency Management Assistance</t>
  </si>
  <si>
    <t>2820:0Z94:Emergency Management Assistance</t>
  </si>
  <si>
    <t>2822:0168:Warming Center Program - Service Tax Trust Fund</t>
  </si>
  <si>
    <t>2824:0623:Midway - AIP - Noise Program</t>
  </si>
  <si>
    <t>2824:0U36:Tuberculosis Control</t>
  </si>
  <si>
    <t>2824:0V64:Port Security</t>
  </si>
  <si>
    <t>2824:0V82:Port Security</t>
  </si>
  <si>
    <t>2824:0Z88:Port Security</t>
  </si>
  <si>
    <t>2824:0Z89:Port Security</t>
  </si>
  <si>
    <t>2824:0Z91:Port Security</t>
  </si>
  <si>
    <t>2825:0624:AIP - Letter of Intent (LOI) Funding</t>
  </si>
  <si>
    <t>2825:0W99:Hazardous Materials Emergency Preparedness</t>
  </si>
  <si>
    <t>2825:0Z11:Police Reform</t>
  </si>
  <si>
    <t>2828:0Z29:Pathways to Freedom</t>
  </si>
  <si>
    <t>2829:0U10:Emergency Preparedness</t>
  </si>
  <si>
    <t>2829:0X61:Emergency Preparedness</t>
  </si>
  <si>
    <t>2829:0Z16:Farmers Markets</t>
  </si>
  <si>
    <t>2831:0U94:Port Security</t>
  </si>
  <si>
    <t>2831:0V26:Port Security</t>
  </si>
  <si>
    <t>2831:0V63:Port Security</t>
  </si>
  <si>
    <t>2831:0V81:Port Security</t>
  </si>
  <si>
    <t>2831:0W95:Port Security</t>
  </si>
  <si>
    <t>2831:0Z52:Workforce Innovation</t>
  </si>
  <si>
    <t>2832:0K32:Foreclosure Prevention Program</t>
  </si>
  <si>
    <t>2832:0W78:RTA - ADA Certification Appeals Program</t>
  </si>
  <si>
    <t>2833:0K14:Home Investment Partnership</t>
  </si>
  <si>
    <t>2833:0K73:Home Investment Partnership</t>
  </si>
  <si>
    <t>2833:0K89:Home Investment Partnership</t>
  </si>
  <si>
    <t>2833:0P71:Innovation Delivery</t>
  </si>
  <si>
    <t>2833:0V24:Home Investment Partnership</t>
  </si>
  <si>
    <t>2833:0V47:Home Investment Partnership</t>
  </si>
  <si>
    <t>2833:0W82:Home Investment Partnership</t>
  </si>
  <si>
    <t>2834:0W81:Abandoned Residential Property Relief</t>
  </si>
  <si>
    <t>2834:0Y74:Abandoned Residential Property Relief</t>
  </si>
  <si>
    <t>2835:0K51:Low Income Housing Trust Fund</t>
  </si>
  <si>
    <t>2836:0Y28:Long Term Care Ombudsman Program - CMP</t>
  </si>
  <si>
    <t>2836:0Y66:Long Term Care Ombudsman Program - CMP</t>
  </si>
  <si>
    <t>2837:0P64:DFSS - Private Grants</t>
  </si>
  <si>
    <t>2838:0W76:Partners in Excellence</t>
  </si>
  <si>
    <t>2839:0W75:Community Arts Access Program</t>
  </si>
  <si>
    <t>2842:0W94:Violence Against Women - Sexual Assault Program</t>
  </si>
  <si>
    <t>2843:0J84:Independence Branch Capital Construction - Build Illinois Program</t>
  </si>
  <si>
    <t>2844:0W93:Violence Against Women - Domestic Violence Protection</t>
  </si>
  <si>
    <t>2846:0J66:Woodson Branch Construction</t>
  </si>
  <si>
    <t>2846:0Y26:Elder Abuse and Neglect</t>
  </si>
  <si>
    <t>2846:0Y63:Elder Abuse and Neglect</t>
  </si>
  <si>
    <t>2848:0Z04:Municipal Brownfields Redevelopment</t>
  </si>
  <si>
    <t>2849:0U19:Healthy Families Illinois</t>
  </si>
  <si>
    <t>2849:0W66:Project Next Generation</t>
  </si>
  <si>
    <t>2851:0Z48:Cultural Fund</t>
  </si>
  <si>
    <t>2852:0Z58:Live and Learn Construction</t>
  </si>
  <si>
    <t>2853:0W73:Legler Library Branch Renovation</t>
  </si>
  <si>
    <t>2854:0P87:CPD - Private Grants</t>
  </si>
  <si>
    <t>2855:0Z44:Visual Arts Exhibition</t>
  </si>
  <si>
    <t>2857:0Y33:Head Start and Early Head Start</t>
  </si>
  <si>
    <t>2860:0Y34:Head Start and Early Head Start</t>
  </si>
  <si>
    <t>2860:0Y48:Head Start and Early Head Start</t>
  </si>
  <si>
    <t>2860:0Y51:Head Start and Early Head Start</t>
  </si>
  <si>
    <t>2860:0Y61:Head Start and Early Head Start</t>
  </si>
  <si>
    <t>2860:0Y62:Head Start and Early Head Start</t>
  </si>
  <si>
    <t>2862:0Y15:State Senior Employment Specialist</t>
  </si>
  <si>
    <t>2864:0P72:Chicago Cultural Center Foundation</t>
  </si>
  <si>
    <t>2865:0Z37:Art Works</t>
  </si>
  <si>
    <t>2868:0T95:Senior Companion Project - Action</t>
  </si>
  <si>
    <t>2868:0U72:Tobacco Free Communities</t>
  </si>
  <si>
    <t>2868:0U93:Tobacco Free Communities</t>
  </si>
  <si>
    <t>2868:0Y42:Senior Companion Project - Action</t>
  </si>
  <si>
    <t>2868:0Y71:Senior Companion Project - Action</t>
  </si>
  <si>
    <t>2869:0W05:High Priority Project Program</t>
  </si>
  <si>
    <t>2871:0U57:Dental Sealant</t>
  </si>
  <si>
    <t>2871:0U69:Dental Sealant</t>
  </si>
  <si>
    <t>2872:0W77:Our Town Program</t>
  </si>
  <si>
    <t>2872:0Z59:Our Town Program</t>
  </si>
  <si>
    <t>2872:0Z60:Our Town Program</t>
  </si>
  <si>
    <t>2873:0W03:Cook County Highway Program</t>
  </si>
  <si>
    <t>2873:0Y38:Title XX Donated Funds</t>
  </si>
  <si>
    <t>2873:0Y39:Title XX Donated Funds</t>
  </si>
  <si>
    <t>2873:0Y75:Title XX Donated Funds</t>
  </si>
  <si>
    <t>2877:0Y55:Cultural Sector Building</t>
  </si>
  <si>
    <t>2878:0P72:Department of Cultural Affairs and Special Events - Private Grants</t>
  </si>
  <si>
    <t>2878:0U67:Tanning Facilities Inspections</t>
  </si>
  <si>
    <t>2883:0U09:Hospital Preparedness Program (HPP)</t>
  </si>
  <si>
    <t>2883:0X60:Hospital Preparedness Program (HPP)</t>
  </si>
  <si>
    <t>2884:0V40:Conservation Innovation</t>
  </si>
  <si>
    <t>2884:0X76:Lead Based Paint Hazard Control (Torrens Fund)</t>
  </si>
  <si>
    <t>2885:0W68:Regional Catastrophic Preparedness</t>
  </si>
  <si>
    <t xml:space="preserve">2887:0U27:Morbidity and Risk Behavior Surveillance </t>
  </si>
  <si>
    <t>2887:0W87:Green Infrastructure Program</t>
  </si>
  <si>
    <t>2887:0X79:Morbidity and Risk Behavior Surveillance</t>
  </si>
  <si>
    <t>2888:0W85:African American Civil Rights Preservation</t>
  </si>
  <si>
    <t>2895:0Z57:Illinois Library Development - Per Capita and Area</t>
  </si>
  <si>
    <t>2896:0Y44:CHA Family Supportive Services</t>
  </si>
  <si>
    <t>2900:0V72:Complex Coordinated Terrorist Attack</t>
  </si>
  <si>
    <t>2901:0M07:CDOT - Private Grants</t>
  </si>
  <si>
    <t>2902:0Y76:Preparedness and Response</t>
  </si>
  <si>
    <t>2903:0Y23:Area Plan on Aging</t>
  </si>
  <si>
    <t>2904:0Y21:Area Plan on Aging</t>
  </si>
  <si>
    <t>2904:0Y22:Area Plan on Aging</t>
  </si>
  <si>
    <t>2904:0Y57:Area Plan on Aging</t>
  </si>
  <si>
    <t>2906:0W12:Illinois Special Bridge Program (ISPB) / Major Bridge</t>
  </si>
  <si>
    <t>290B:0U55:Strategic Partnership and Planning to Support Ending HIV</t>
  </si>
  <si>
    <t>290C:0U48:Healthy Chicago 2.0 Survey</t>
  </si>
  <si>
    <t>2910:0U26:Maternal and Child Health Block Grant</t>
  </si>
  <si>
    <t>2910:0X78:Maternal and Child Health Block Grant</t>
  </si>
  <si>
    <t>2921:0V91:Transit Security</t>
  </si>
  <si>
    <t>2923:0Y45:Chicago Domestic Violence Help Line</t>
  </si>
  <si>
    <t>2923:0Y46:Chicago Domestic Violence Help Line</t>
  </si>
  <si>
    <t>2923:0Y58:Chicago Domestic Violence Help Line</t>
  </si>
  <si>
    <t>2923:0Y59:Chicago Domestic Violence Help Line</t>
  </si>
  <si>
    <t>2925:0W06:Highway Safety Improvement Program</t>
  </si>
  <si>
    <t>2932:0U22:Housing Opportunities for People with AIDS (HOPWA)</t>
  </si>
  <si>
    <t>2932:0U60:Housing Opportunities for People with AIDS (HOPWA)</t>
  </si>
  <si>
    <t>2932:0U90:Housing Opportunities for People with AIDS (HOPWA)</t>
  </si>
  <si>
    <t>2932:0X74:Housing Opportunities for People with AIDS (HOPWA)</t>
  </si>
  <si>
    <t>2937:0Y24:Medicare Improvements for Patients and Providers Act</t>
  </si>
  <si>
    <t>2937:0Y68:Medicare Improvements for Patients and Providers Act</t>
  </si>
  <si>
    <t>2942:0Y12:Emergency and Transitional Housing</t>
  </si>
  <si>
    <t>2942:0Y56:Emergency and Transitional Housing</t>
  </si>
  <si>
    <t>2943:0Y47:Child Care Services</t>
  </si>
  <si>
    <t>2943:0Y60:Child Care Services</t>
  </si>
  <si>
    <t>2944:0T84:Emergency Solutions</t>
  </si>
  <si>
    <t>2944:0U44:Lead Hazard Reduction</t>
  </si>
  <si>
    <t>2944:0Y11:Emergency Solutions</t>
  </si>
  <si>
    <t>2944:0Y53:Emergency Solutions</t>
  </si>
  <si>
    <t>2945:0Y25:Senior Medicare Patrol</t>
  </si>
  <si>
    <t>2945:0Y73:Senior Medicare Patrol</t>
  </si>
  <si>
    <t>2946:0Y31:Senior Health Assistance Program</t>
  </si>
  <si>
    <t>2946:0Y72:Senior Health Assistance Program</t>
  </si>
  <si>
    <t>2960:0U66:Mosquito Vector Prevention Program (Tire Funds)</t>
  </si>
  <si>
    <t>2961:0X71:HOPWA Housing and Health Study Program</t>
  </si>
  <si>
    <t>2962:0Y35:Early Childhood Block Grant</t>
  </si>
  <si>
    <t>2962:0Y54:Early Childhood Block Grant</t>
  </si>
  <si>
    <t>2964:0Y78:Alzheimer's Disease Program Initiatiive</t>
  </si>
  <si>
    <t>2968:0W00:Chicago Metropolitan Agency for Planning (CMAP) Local Assistance Program</t>
  </si>
  <si>
    <t>2968:0Y36:Generic Prevention Domestic Violence</t>
  </si>
  <si>
    <t>2978:0X42:HIV Behavioral Surveillance</t>
  </si>
  <si>
    <t>2979:0U97:Adult Viral Hepatitis</t>
  </si>
  <si>
    <t>2979:0X97:Adult Viral Hepatitis</t>
  </si>
  <si>
    <t>2981:0W15:State Planning and Research</t>
  </si>
  <si>
    <t>2983:0V49:COPS Hiring Program</t>
  </si>
  <si>
    <t>2983:0V84:COPS Hiring Program</t>
  </si>
  <si>
    <t>2983:0Z66:COPS Hiring Program</t>
  </si>
  <si>
    <t>2983:0Z67:COPS Hiring Program</t>
  </si>
  <si>
    <t>2984:0H86:Summer Food Program</t>
  </si>
  <si>
    <t>2993:0W11:Illinois Transportation Enhancement Program</t>
  </si>
  <si>
    <t>2994:0W18:Transportation Alternatives Program</t>
  </si>
  <si>
    <t>2995:0W04:Cubs Fund for Neighborhood Improvements</t>
  </si>
  <si>
    <t>2996:0W01:Chicago Transit Authority Infrastructure Improvement</t>
  </si>
  <si>
    <t>2998:0U68:Body Art and Tanning Inspection</t>
  </si>
  <si>
    <t>Grant</t>
  </si>
  <si>
    <t>Pension</t>
  </si>
  <si>
    <t>Debt Service</t>
  </si>
  <si>
    <t>Target</t>
  </si>
  <si>
    <t>Entry Type</t>
  </si>
  <si>
    <t>Expenditure</t>
  </si>
  <si>
    <t>Community Services</t>
  </si>
  <si>
    <t>Emergency Management</t>
  </si>
  <si>
    <t>Fire</t>
  </si>
  <si>
    <t>Police</t>
  </si>
  <si>
    <t>Streets and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</si>
</sst>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00"/>
    <numFmt numFmtId="167" formatCode="_(&quot;$&quot;* #,##0.000_);_(&quot;$&quot;* \(#,##0.000\);_(&quot;$&quot;* &quot;-&quot;???_);_(@_)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0"/>
      <color theme="1"/>
      <name val="ArialMT"/>
    </font>
    <font>
      <sz val="8"/>
      <color theme="1"/>
      <name val="ArialMT"/>
    </font>
    <font>
      <sz val="10"/>
      <color rgb="FF33356B"/>
      <name val="AcuminProExtraCond"/>
    </font>
    <font>
      <sz val="12"/>
      <color rgb="FF000000"/>
      <name val="Calibri"/>
      <family val="2"/>
      <scheme val="minor"/>
    </font>
    <font>
      <sz val="8"/>
      <color rgb="FF000000"/>
      <name val="ArialMT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7">
    <xf numFmtId="0" fontId="0" fillId="0" borderId="0" xfId="0"/>
    <xf numFmtId="4" fontId="0" fillId="0" borderId="0" xfId="0" applyNumberFormat="1"/>
    <xf numFmtId="44" fontId="0" fillId="0" borderId="0" xfId="2" applyFont="1"/>
    <xf numFmtId="164" fontId="0" fillId="0" borderId="0" xfId="2" applyNumberFormat="1" applyFont="1"/>
    <xf numFmtId="164" fontId="0" fillId="0" borderId="0" xfId="0" applyNumberFormat="1"/>
    <xf numFmtId="0" fontId="0" fillId="2" borderId="0" xfId="0" applyFill="1"/>
    <xf numFmtId="164" fontId="0" fillId="2" borderId="0" xfId="2" applyNumberFormat="1" applyFont="1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164" fontId="0" fillId="3" borderId="0" xfId="2" applyNumberFormat="1" applyFont="1" applyFill="1"/>
    <xf numFmtId="0" fontId="0" fillId="4" borderId="0" xfId="0" applyFill="1"/>
    <xf numFmtId="164" fontId="0" fillId="4" borderId="0" xfId="0" applyNumberFormat="1" applyFill="1"/>
    <xf numFmtId="164" fontId="0" fillId="4" borderId="0" xfId="2" applyNumberFormat="1" applyFont="1" applyFill="1"/>
    <xf numFmtId="0" fontId="0" fillId="5" borderId="0" xfId="0" applyFill="1"/>
    <xf numFmtId="164" fontId="0" fillId="5" borderId="0" xfId="0" applyNumberFormat="1" applyFill="1"/>
    <xf numFmtId="164" fontId="0" fillId="5" borderId="0" xfId="2" applyNumberFormat="1" applyFont="1" applyFill="1"/>
    <xf numFmtId="0" fontId="0" fillId="6" borderId="0" xfId="0" applyFill="1"/>
    <xf numFmtId="164" fontId="0" fillId="6" borderId="0" xfId="0" applyNumberFormat="1" applyFill="1"/>
    <xf numFmtId="164" fontId="0" fillId="6" borderId="0" xfId="2" applyNumberFormat="1" applyFont="1" applyFill="1"/>
    <xf numFmtId="0" fontId="0" fillId="7" borderId="0" xfId="0" applyFill="1"/>
    <xf numFmtId="164" fontId="0" fillId="7" borderId="0" xfId="2" applyNumberFormat="1" applyFont="1" applyFill="1"/>
    <xf numFmtId="164" fontId="0" fillId="7" borderId="0" xfId="0" applyNumberFormat="1" applyFill="1"/>
    <xf numFmtId="0" fontId="0" fillId="8" borderId="0" xfId="0" applyFill="1"/>
    <xf numFmtId="164" fontId="0" fillId="8" borderId="0" xfId="0" applyNumberFormat="1" applyFill="1"/>
    <xf numFmtId="164" fontId="0" fillId="8" borderId="0" xfId="2" applyNumberFormat="1" applyFont="1" applyFill="1"/>
    <xf numFmtId="0" fontId="0" fillId="0" borderId="0" xfId="0" applyFill="1"/>
    <xf numFmtId="44" fontId="0" fillId="6" borderId="0" xfId="0" applyNumberFormat="1" applyFill="1"/>
    <xf numFmtId="44" fontId="0" fillId="5" borderId="0" xfId="0" applyNumberFormat="1" applyFill="1"/>
    <xf numFmtId="44" fontId="0" fillId="4" borderId="0" xfId="0" applyNumberFormat="1" applyFill="1"/>
    <xf numFmtId="44" fontId="0" fillId="3" borderId="0" xfId="0" applyNumberFormat="1" applyFill="1"/>
    <xf numFmtId="44" fontId="0" fillId="2" borderId="0" xfId="0" applyNumberFormat="1" applyFill="1"/>
    <xf numFmtId="44" fontId="0" fillId="8" borderId="0" xfId="0" applyNumberFormat="1" applyFill="1"/>
    <xf numFmtId="44" fontId="0" fillId="7" borderId="0" xfId="0" applyNumberForma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1" applyNumberFormat="1" applyFont="1"/>
    <xf numFmtId="3" fontId="0" fillId="0" borderId="0" xfId="0" applyNumberFormat="1"/>
    <xf numFmtId="3" fontId="2" fillId="0" borderId="0" xfId="0" applyNumberFormat="1" applyFont="1"/>
    <xf numFmtId="0" fontId="2" fillId="0" borderId="0" xfId="0" applyFont="1"/>
    <xf numFmtId="43" fontId="0" fillId="0" borderId="0" xfId="1" applyNumberFormat="1" applyFont="1"/>
    <xf numFmtId="166" fontId="0" fillId="0" borderId="0" xfId="2" applyNumberFormat="1" applyFont="1"/>
    <xf numFmtId="167" fontId="0" fillId="0" borderId="0" xfId="0" applyNumberFormat="1"/>
    <xf numFmtId="6" fontId="0" fillId="0" borderId="0" xfId="0" applyNumberFormat="1"/>
    <xf numFmtId="164" fontId="3" fillId="0" borderId="0" xfId="2" applyNumberFormat="1" applyFont="1"/>
    <xf numFmtId="0" fontId="0" fillId="0" borderId="1" xfId="0" applyBorder="1"/>
    <xf numFmtId="0" fontId="4" fillId="0" borderId="1" xfId="0" applyFont="1" applyBorder="1"/>
    <xf numFmtId="0" fontId="0" fillId="0" borderId="0" xfId="0" applyBorder="1"/>
    <xf numFmtId="164" fontId="3" fillId="0" borderId="1" xfId="2" applyNumberFormat="1" applyFont="1" applyBorder="1"/>
    <xf numFmtId="0" fontId="0" fillId="0" borderId="0" xfId="0" applyFill="1" applyBorder="1"/>
    <xf numFmtId="164" fontId="5" fillId="0" borderId="0" xfId="2" applyNumberFormat="1" applyFont="1"/>
    <xf numFmtId="164" fontId="0" fillId="0" borderId="0" xfId="2" applyNumberFormat="1" applyFont="1" applyFill="1"/>
    <xf numFmtId="6" fontId="4" fillId="0" borderId="0" xfId="0" applyNumberFormat="1" applyFont="1"/>
    <xf numFmtId="0" fontId="6" fillId="0" borderId="0" xfId="0" applyFont="1"/>
    <xf numFmtId="0" fontId="6" fillId="0" borderId="0" xfId="0" applyFont="1" applyFill="1"/>
    <xf numFmtId="0" fontId="7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7713-4D42-9E4A-C4C2C9A72A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713-4D42-9E4A-C4C2C9A72A6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7713-4D42-9E4A-C4C2C9A72A6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713-4D42-9E4A-C4C2C9A72A6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7713-4D42-9E4A-C4C2C9A72A6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713-4D42-9E4A-C4C2C9A72A6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7713-4D42-9E4A-C4C2C9A72A69}"/>
              </c:ext>
            </c:extLst>
          </c:dPt>
          <c:dLbls>
            <c:dLbl>
              <c:idx val="0"/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713-4D42-9E4A-C4C2C9A72A69}"/>
                </c:ext>
              </c:extLst>
            </c:dLbl>
            <c:dLbl>
              <c:idx val="1"/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713-4D42-9E4A-C4C2C9A72A69}"/>
                </c:ext>
              </c:extLst>
            </c:dLbl>
            <c:dLbl>
              <c:idx val="2"/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713-4D42-9E4A-C4C2C9A72A69}"/>
                </c:ext>
              </c:extLst>
            </c:dLbl>
            <c:dLbl>
              <c:idx val="3"/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713-4D42-9E4A-C4C2C9A72A69}"/>
                </c:ext>
              </c:extLst>
            </c:dLbl>
            <c:dLbl>
              <c:idx val="4"/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713-4D42-9E4A-C4C2C9A72A69}"/>
                </c:ext>
              </c:extLst>
            </c:dLbl>
            <c:dLbl>
              <c:idx val="5"/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713-4D42-9E4A-C4C2C9A72A69}"/>
                </c:ext>
              </c:extLst>
            </c:dLbl>
            <c:dLbl>
              <c:idx val="6"/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713-4D42-9E4A-C4C2C9A72A69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'Corporate Fund Revenue Detailed'!$A$57:$A$63</c:f>
              <c:strCache>
                <c:ptCount val="7"/>
                <c:pt idx="0">
                  <c:v>Income Taxes</c:v>
                </c:pt>
                <c:pt idx="1">
                  <c:v>Transaction Taxes</c:v>
                </c:pt>
                <c:pt idx="2">
                  <c:v>Utility Taxes</c:v>
                </c:pt>
                <c:pt idx="3">
                  <c:v>Sales Taxes</c:v>
                </c:pt>
                <c:pt idx="4">
                  <c:v>Fines</c:v>
                </c:pt>
                <c:pt idx="5">
                  <c:v>Other Non-Tax</c:v>
                </c:pt>
                <c:pt idx="6">
                  <c:v>Other Tax</c:v>
                </c:pt>
              </c:strCache>
            </c:strRef>
          </c:cat>
          <c:val>
            <c:numRef>
              <c:f>'Corporate Fund Revenue Detailed'!$C$57:$C$63</c:f>
              <c:numCache>
                <c:formatCode>_("$"* #,##0.00_);_("$"* \(#,##0.00\);_("$"* "-"??_);_(@_)</c:formatCode>
                <c:ptCount val="7"/>
                <c:pt idx="0">
                  <c:v>269.77999999999997</c:v>
                </c:pt>
                <c:pt idx="1">
                  <c:v>558.851</c:v>
                </c:pt>
                <c:pt idx="2">
                  <c:v>416.11399999999998</c:v>
                </c:pt>
                <c:pt idx="3">
                  <c:v>689.553</c:v>
                </c:pt>
                <c:pt idx="4">
                  <c:v>342.7</c:v>
                </c:pt>
                <c:pt idx="5">
                  <c:v>1317.422</c:v>
                </c:pt>
                <c:pt idx="6">
                  <c:v>790.755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13-4D42-9E4A-C4C2C9A72A69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E68-3648-B2F4-9F68E8D6FD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BE68-3648-B2F4-9F68E8D6FD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E68-3648-B2F4-9F68E8D6FD8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BE68-3648-B2F4-9F68E8D6FD8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E68-3648-B2F4-9F68E8D6FD8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BE68-3648-B2F4-9F68E8D6FD8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E68-3648-B2F4-9F68E8D6FD8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E68-3648-B2F4-9F68E8D6FD8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E68-3648-B2F4-9F68E8D6FD8F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E68-3648-B2F4-9F68E8D6FD8F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E68-3648-B2F4-9F68E8D6FD8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E68-3648-B2F4-9F68E8D6FD8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E68-3648-B2F4-9F68E8D6FD8F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E68-3648-B2F4-9F68E8D6FD8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1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'2020 Corporate Fund Summary'!$A$18:$A$24</c:f>
              <c:strCache>
                <c:ptCount val="7"/>
                <c:pt idx="0">
                  <c:v>City Development</c:v>
                </c:pt>
                <c:pt idx="1">
                  <c:v>Community Services </c:v>
                </c:pt>
                <c:pt idx="2">
                  <c:v>Infrastructure Services</c:v>
                </c:pt>
                <c:pt idx="3">
                  <c:v>Finance and Administration</c:v>
                </c:pt>
                <c:pt idx="4">
                  <c:v>Public Safety</c:v>
                </c:pt>
                <c:pt idx="5">
                  <c:v>Regulatory</c:v>
                </c:pt>
                <c:pt idx="6">
                  <c:v>General Financing</c:v>
                </c:pt>
              </c:strCache>
            </c:strRef>
          </c:cat>
          <c:val>
            <c:numRef>
              <c:f>'2020 Corporate Fund Summary'!$C$18:$C$24</c:f>
              <c:numCache>
                <c:formatCode>_("$"* #,##0.00_);_("$"* \(#,##0.00\);_("$"* "-"??_);_(@_)</c:formatCode>
                <c:ptCount val="7"/>
                <c:pt idx="0">
                  <c:v>26.292660000000001</c:v>
                </c:pt>
                <c:pt idx="1">
                  <c:v>169.292959</c:v>
                </c:pt>
                <c:pt idx="2">
                  <c:v>234.66092900000001</c:v>
                </c:pt>
                <c:pt idx="3">
                  <c:v>415.62334499999997</c:v>
                </c:pt>
                <c:pt idx="4">
                  <c:v>2252.037671</c:v>
                </c:pt>
                <c:pt idx="5">
                  <c:v>60.205644999999997</c:v>
                </c:pt>
                <c:pt idx="6">
                  <c:v>1251.7114469999999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68-3648-B2F4-9F68E8D6FD8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'Real Historical Revenue Comp'!$H$2</c:f>
              <c:strCache>
                <c:ptCount val="1"/>
                <c:pt idx="0">
                  <c:v>Corporate 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'Real Historical Revenue Comp'!$A$3:$A$12</c:f>
              <c:numCache>
                <c:formatCode>General</c:formatCod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numCache>
            </c:numRef>
          </c:cat>
          <c:val>
            <c:numRef>
              <c:f>'Real Historical Revenue Comp'!$H$3:$H$12</c:f>
              <c:numCache>
                <c:formatCode>_("$"* #,##0.000_);_("$"* \(#,##0.000\);_("$"* "-"???_);_(@_)</c:formatCode>
                <c:ptCount val="10"/>
                <c:pt idx="0">
                  <c:v>3995825907.3828773</c:v>
                </c:pt>
                <c:pt idx="1">
                  <c:v>3733798854.3015194</c:v>
                </c:pt>
                <c:pt idx="2">
                  <c:v>3705875665.2151546</c:v>
                </c:pt>
                <c:pt idx="3">
                  <c:v>3776486772.3358307</c:v>
                </c:pt>
                <c:pt idx="4">
                  <c:v>3976570770.1519704</c:v>
                </c:pt>
                <c:pt idx="5">
                  <c:v>4022783810.1651344</c:v>
                </c:pt>
                <c:pt idx="6">
                  <c:v>4001542397.8185663</c:v>
                </c:pt>
                <c:pt idx="7">
                  <c:v>3983382931.7997036</c:v>
                </c:pt>
                <c:pt idx="8">
                  <c:v>3922658036.829464</c:v>
                </c:pt>
                <c:pt idx="9">
                  <c:v>4465175000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2-F34A-B1FD-E1BE6536C1E3}"/>
            </c:ext>
          </c:extLst>
        </c:ser>
        <c:ser>
          <c:idx val="1"/>
          <c:order val="1"/>
          <c:tx>
            <c:strRef>
              <c:f>'Real Historical Revenue Comp'!$I$2</c:f>
              <c:strCache>
                <c:ptCount val="1"/>
                <c:pt idx="0">
                  <c:v>Non-Corporate 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'Real Historical Revenue Comp'!$A$3:$A$12</c:f>
              <c:numCache>
                <c:formatCode>General</c:formatCod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numCache>
            </c:numRef>
          </c:cat>
          <c:val>
            <c:numRef>
              <c:f>'Real Historical Revenue Comp'!$I$3:$I$12</c:f>
              <c:numCache>
                <c:formatCode>_("$"* #,##0.000_);_("$"* \(#,##0.000\);_("$"* "-"???_);_(@_)</c:formatCode>
                <c:ptCount val="10"/>
                <c:pt idx="0">
                  <c:v>3537105901.7655149</c:v>
                </c:pt>
                <c:pt idx="1">
                  <c:v>3855786867.9248767</c:v>
                </c:pt>
                <c:pt idx="2">
                  <c:v>3970902856.8298025</c:v>
                </c:pt>
                <c:pt idx="3">
                  <c:v>4234227296.726037</c:v>
                </c:pt>
                <c:pt idx="4">
                  <c:v>4281379093.1106396</c:v>
                </c:pt>
                <c:pt idx="5">
                  <c:v>4656570711.0895643</c:v>
                </c:pt>
                <c:pt idx="6">
                  <c:v>4841172894.8142204</c:v>
                </c:pt>
                <c:pt idx="7">
                  <c:v>5030871503.7539139</c:v>
                </c:pt>
                <c:pt idx="8">
                  <c:v>5181632887.1096878</c:v>
                </c:pt>
                <c:pt idx="9">
                  <c:v>5428608000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92-F34A-B1FD-E1BE6536C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2032464"/>
        <c:axId val="89935024"/>
      </c:lineChart>
      <c:catAx>
        <c:axId val="95203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35024"/>
        <c:crosses val="autoZero"/>
        <c:auto val="1"/>
        <c:lblAlgn val="ctr"/>
        <c:lblOffset val="100"/>
        <c:noMultiLvlLbl val="0"/>
      </c:catAx>
      <c:valAx>
        <c:axId val="8993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032464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'Cook County'!$C$1</c:f>
              <c:strCache>
                <c:ptCount val="1"/>
                <c:pt idx="0">
                  <c:v>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5FEF-364D-806F-13C05674B98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FEF-364D-806F-13C05674B98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5FEF-364D-806F-13C05674B98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FEF-364D-806F-13C05674B98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5FEF-364D-806F-13C05674B98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FEF-364D-806F-13C05674B98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5FEF-364D-806F-13C05674B98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FEF-364D-806F-13C05674B98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5FEF-364D-806F-13C05674B98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FEF-364D-806F-13C05674B98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5FEF-364D-806F-13C05674B98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FEF-364D-806F-13C05674B98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FEF-364D-806F-13C05674B987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EF-364D-806F-13C05674B987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FEF-364D-806F-13C05674B987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EF-364D-806F-13C05674B987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FEF-364D-806F-13C05674B987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FEF-364D-806F-13C05674B987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FEF-364D-806F-13C05674B987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FEF-364D-806F-13C05674B987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FEF-364D-806F-13C05674B987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FEF-364D-806F-13C05674B987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FEF-364D-806F-13C05674B987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FEF-364D-806F-13C05674B987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'Cook County'!$B$2:$B$13</c:f>
              <c:strCache>
                <c:ptCount val="12"/>
                <c:pt idx="0">
                  <c:v>Property Taxes</c:v>
                </c:pt>
                <c:pt idx="1">
                  <c:v>Personal Property Replacement Tax</c:v>
                </c:pt>
                <c:pt idx="2">
                  <c:v>Sales Tax</c:v>
                </c:pt>
                <c:pt idx="3">
                  <c:v>Non-Property Taxes</c:v>
                </c:pt>
                <c:pt idx="4">
                  <c:v>Fees</c:v>
                </c:pt>
                <c:pt idx="5">
                  <c:v>Health Enterprise Revenue</c:v>
                </c:pt>
                <c:pt idx="6">
                  <c:v>Intergovernmental Revenue</c:v>
                </c:pt>
                <c:pt idx="7">
                  <c:v>Misc. Revenues</c:v>
                </c:pt>
                <c:pt idx="8">
                  <c:v>Debt Proceeds</c:v>
                </c:pt>
                <c:pt idx="9">
                  <c:v>Grants</c:v>
                </c:pt>
                <c:pt idx="10">
                  <c:v>Motor Fuel Tax</c:v>
                </c:pt>
                <c:pt idx="11">
                  <c:v>Other Sources</c:v>
                </c:pt>
              </c:strCache>
            </c:strRef>
          </c:cat>
          <c:val>
            <c:numRef>
              <c:f>'Cook County'!$C$2:$C$13</c:f>
              <c:numCache>
                <c:formatCode>_("$"* #,##0_);_("$"* \(#,##0\);_("$"* "-"??_);_(@_)</c:formatCode>
                <c:ptCount val="12"/>
                <c:pt idx="0">
                  <c:v>786</c:v>
                </c:pt>
                <c:pt idx="1">
                  <c:v>54</c:v>
                </c:pt>
                <c:pt idx="2">
                  <c:v>849</c:v>
                </c:pt>
                <c:pt idx="3">
                  <c:v>504</c:v>
                </c:pt>
                <c:pt idx="4">
                  <c:v>261</c:v>
                </c:pt>
                <c:pt idx="5">
                  <c:v>2700</c:v>
                </c:pt>
                <c:pt idx="6">
                  <c:v>78</c:v>
                </c:pt>
                <c:pt idx="7">
                  <c:v>76</c:v>
                </c:pt>
                <c:pt idx="8">
                  <c:v>370</c:v>
                </c:pt>
                <c:pt idx="9">
                  <c:v>257</c:v>
                </c:pt>
                <c:pt idx="10">
                  <c:v>160</c:v>
                </c:pt>
                <c:pt idx="11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EF-364D-806F-13C05674B987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975-F941-914D-CF9DC9643EF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975-F941-914D-CF9DC9643EF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A975-F941-914D-CF9DC9643EF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975-F941-914D-CF9DC9643EF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A975-F941-914D-CF9DC9643EF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975-F941-914D-CF9DC9643EF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A975-F941-914D-CF9DC9643EF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975-F941-914D-CF9DC9643EF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A975-F941-914D-CF9DC9643EFA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A975-F941-914D-CF9DC9643EFA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A975-F941-914D-CF9DC9643EFA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A975-F941-914D-CF9DC9643EFA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A975-F941-914D-CF9DC9643EFA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A975-F941-914D-CF9DC9643EFA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A975-F941-914D-CF9DC9643EFA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A975-F941-914D-CF9DC9643EFA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A975-F941-914D-CF9DC9643EFA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A975-F941-914D-CF9DC9643EFA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'Cook County'!$F$2:$F$10</c:f>
              <c:strCache>
                <c:ptCount val="9"/>
                <c:pt idx="0">
                  <c:v>Public Health</c:v>
                </c:pt>
                <c:pt idx="1">
                  <c:v>Public Safety</c:v>
                </c:pt>
                <c:pt idx="2">
                  <c:v>Economic Development</c:v>
                </c:pt>
                <c:pt idx="3">
                  <c:v>Property And Taxation</c:v>
                </c:pt>
                <c:pt idx="4">
                  <c:v>Fixed Charges and Others</c:v>
                </c:pt>
                <c:pt idx="5">
                  <c:v>Finance and Administration</c:v>
                </c:pt>
                <c:pt idx="6">
                  <c:v>Capital Projects</c:v>
                </c:pt>
                <c:pt idx="7">
                  <c:v>Annuity and Benefits</c:v>
                </c:pt>
                <c:pt idx="8">
                  <c:v>Debt Payments</c:v>
                </c:pt>
              </c:strCache>
            </c:strRef>
          </c:cat>
          <c:val>
            <c:numRef>
              <c:f>'Cook County'!$G$2:$G$10</c:f>
              <c:numCache>
                <c:formatCode>_("$"* #,##0_);_("$"* \(#,##0\);_("$"* "-"??_);_(@_)</c:formatCode>
                <c:ptCount val="9"/>
                <c:pt idx="0">
                  <c:v>2800</c:v>
                </c:pt>
                <c:pt idx="1">
                  <c:v>1300</c:v>
                </c:pt>
                <c:pt idx="2">
                  <c:v>87</c:v>
                </c:pt>
                <c:pt idx="3">
                  <c:v>114</c:v>
                </c:pt>
                <c:pt idx="4">
                  <c:v>152</c:v>
                </c:pt>
                <c:pt idx="5">
                  <c:v>377</c:v>
                </c:pt>
                <c:pt idx="6">
                  <c:v>492</c:v>
                </c:pt>
                <c:pt idx="7">
                  <c:v>528</c:v>
                </c:pt>
                <c:pt idx="8">
                  <c:v>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75-F941-914D-CF9DC9643EFA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'Cook County'!$B$16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'Cook County'!$A$17:$A$41</c:f>
              <c:numCache>
                <c:formatCode>General</c:formatCode>
                <c:ptCount val="2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</c:numCache>
            </c:numRef>
          </c:cat>
          <c:val>
            <c:numRef>
              <c:f>'Cook County'!$B$17:$B$41</c:f>
              <c:numCache>
                <c:formatCode>General</c:formatCode>
                <c:ptCount val="25"/>
                <c:pt idx="0">
                  <c:v>720.4</c:v>
                </c:pt>
                <c:pt idx="1">
                  <c:v>720.4</c:v>
                </c:pt>
                <c:pt idx="2">
                  <c:v>720.4</c:v>
                </c:pt>
                <c:pt idx="3">
                  <c:v>720.4</c:v>
                </c:pt>
                <c:pt idx="4">
                  <c:v>720.4</c:v>
                </c:pt>
                <c:pt idx="5">
                  <c:v>720.4</c:v>
                </c:pt>
                <c:pt idx="6">
                  <c:v>720.4</c:v>
                </c:pt>
                <c:pt idx="7">
                  <c:v>720.4</c:v>
                </c:pt>
                <c:pt idx="8">
                  <c:v>720.4</c:v>
                </c:pt>
                <c:pt idx="9">
                  <c:v>720.4</c:v>
                </c:pt>
                <c:pt idx="10">
                  <c:v>720.4</c:v>
                </c:pt>
                <c:pt idx="11">
                  <c:v>720.4</c:v>
                </c:pt>
                <c:pt idx="12">
                  <c:v>720.4</c:v>
                </c:pt>
                <c:pt idx="13">
                  <c:v>720.4</c:v>
                </c:pt>
                <c:pt idx="14">
                  <c:v>720.4</c:v>
                </c:pt>
                <c:pt idx="15">
                  <c:v>720.4</c:v>
                </c:pt>
                <c:pt idx="16">
                  <c:v>720.4</c:v>
                </c:pt>
                <c:pt idx="17">
                  <c:v>720.4</c:v>
                </c:pt>
                <c:pt idx="18">
                  <c:v>720.4</c:v>
                </c:pt>
                <c:pt idx="19">
                  <c:v>720.4</c:v>
                </c:pt>
                <c:pt idx="20">
                  <c:v>720.4</c:v>
                </c:pt>
                <c:pt idx="21">
                  <c:v>720.4</c:v>
                </c:pt>
                <c:pt idx="22">
                  <c:v>720.4</c:v>
                </c:pt>
                <c:pt idx="23">
                  <c:v>720.4</c:v>
                </c:pt>
                <c:pt idx="24">
                  <c:v>720.4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64-B848-B60C-14CF1C09A718}"/>
            </c:ext>
          </c:extLst>
        </c:ser>
        <c:ser>
          <c:idx val="1"/>
          <c:order val="1"/>
          <c:tx>
            <c:strRef>
              <c:f>'Cook County'!$C$16</c:f>
              <c:strCache>
                <c:ptCount val="1"/>
                <c:pt idx="0">
                  <c:v>Inflation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'Cook County'!$A$17:$A$41</c:f>
              <c:numCache>
                <c:formatCode>General</c:formatCode>
                <c:ptCount val="2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</c:numCache>
            </c:numRef>
          </c:cat>
          <c:val>
            <c:numRef>
              <c:f>'Cook County'!$C$17:$C$41</c:f>
              <c:numCache>
                <c:formatCode>General</c:formatCode>
                <c:ptCount val="25"/>
                <c:pt idx="0">
                  <c:v>720.4</c:v>
                </c:pt>
                <c:pt idx="1">
                  <c:v>747.26783070261206</c:v>
                </c:pt>
                <c:pt idx="2">
                  <c:v>775.0413186199188</c:v>
                </c:pt>
                <c:pt idx="3">
                  <c:v>803.92172091074167</c:v>
                </c:pt>
                <c:pt idx="4">
                  <c:v>833.80840899566965</c:v>
                </c:pt>
                <c:pt idx="5">
                  <c:v>864.90264003352422</c:v>
                </c:pt>
                <c:pt idx="6">
                  <c:v>897.10378544489447</c:v>
                </c:pt>
                <c:pt idx="7">
                  <c:v>931.11624528565437</c:v>
                </c:pt>
                <c:pt idx="8">
                  <c:v>965.53121944405632</c:v>
                </c:pt>
                <c:pt idx="9">
                  <c:v>996.52482190250032</c:v>
                </c:pt>
                <c:pt idx="10">
                  <c:v>1027.2165386227125</c:v>
                </c:pt>
                <c:pt idx="11">
                  <c:v>1061.6315127811147</c:v>
                </c:pt>
                <c:pt idx="12">
                  <c:v>1093.3295152954322</c:v>
                </c:pt>
                <c:pt idx="13">
                  <c:v>1111.9458024863807</c:v>
                </c:pt>
                <c:pt idx="14">
                  <c:v>1132.8765470037713</c:v>
                </c:pt>
                <c:pt idx="15">
                  <c:v>1156.0211202681937</c:v>
                </c:pt>
                <c:pt idx="16">
                  <c:v>1169.3040927503839</c:v>
                </c:pt>
                <c:pt idx="17">
                  <c:v>1199.7945523117753</c:v>
                </c:pt>
                <c:pt idx="18">
                  <c:v>1224.9516971644084</c:v>
                </c:pt>
                <c:pt idx="19">
                  <c:v>1250.8132420729153</c:v>
                </c:pt>
                <c:pt idx="20">
                  <c:v>1278.2848442519903</c:v>
                </c:pt>
                <c:pt idx="21">
                  <c:v>1309.9828467663083</c:v>
                </c:pt>
                <c:pt idx="22">
                  <c:v>1346.7122782511524</c:v>
                </c:pt>
                <c:pt idx="23">
                  <c:v>1382.5360525213016</c:v>
                </c:pt>
                <c:pt idx="24">
                  <c:v>1421.2780555943568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64-B848-B60C-14CF1C09A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662704"/>
        <c:axId val="170196992"/>
      </c:lineChart>
      <c:catAx>
        <c:axId val="17066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96992"/>
        <c:crosses val="autoZero"/>
        <c:auto val="1"/>
        <c:lblAlgn val="ctr"/>
        <c:lblOffset val="100"/>
        <c:noMultiLvlLbl val="0"/>
      </c:catAx>
      <c:valAx>
        <c:axId val="17019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6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469900</xdr:colOff>
      <xdr:row>55</xdr:row>
      <xdr:rowOff>171450</xdr:rowOff>
    </xdr:from>
    <xdr:to>
      <xdr:col>5</xdr:col>
      <xdr:colOff>2374900</xdr:colOff>
      <xdr:row>79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94586C-7528-5649-A7F6-672B44C856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793750</xdr:colOff>
      <xdr:row>4</xdr:row>
      <xdr:rowOff>6350</xdr:rowOff>
    </xdr:from>
    <xdr:to>
      <xdr:col>12</xdr:col>
      <xdr:colOff>571500</xdr:colOff>
      <xdr:row>35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F12DAE-CED2-2F49-B4D7-0BCBD3838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501650</xdr:colOff>
      <xdr:row>13</xdr:row>
      <xdr:rowOff>133350</xdr:rowOff>
    </xdr:from>
    <xdr:to>
      <xdr:col>8</xdr:col>
      <xdr:colOff>958850</xdr:colOff>
      <xdr:row>26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EC95B2-C6B6-FA43-B6CA-11FADA2F51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24</xdr:row>
      <xdr:rowOff>177800</xdr:rowOff>
    </xdr:from>
    <xdr:to>
      <xdr:col>19</xdr:col>
      <xdr:colOff>50800</xdr:colOff>
      <xdr:row>54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2DCE43-8647-2340-A6CD-7FB306A55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139700</xdr:colOff>
      <xdr:row>0</xdr:row>
      <xdr:rowOff>0</xdr:rowOff>
    </xdr:from>
    <xdr:to>
      <xdr:col>22</xdr:col>
      <xdr:colOff>381000</xdr:colOff>
      <xdr:row>24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297EA1-8B4D-AE4C-87F7-3B262C0C22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317500</xdr:colOff>
      <xdr:row>16</xdr:row>
      <xdr:rowOff>146050</xdr:rowOff>
    </xdr:from>
    <xdr:to>
      <xdr:col>9</xdr:col>
      <xdr:colOff>812800</xdr:colOff>
      <xdr:row>37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A0E610E-4772-1749-B920-305FB5B223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razzel Feliu" refreshedDate="44018.451153703703" createdVersion="6" refreshedVersion="6" minRefreshableVersion="3" recordCount="3509" xr:uid="{DFB0C5FB-85CE-5149-91CF-E5483DBE9317}">
  <cacheSource type="worksheet">
    <worksheetSource ref="A1:K3510" sheet="2020 Expenditures - Raw"/>
  </cacheSource>
  <cacheFields count="11">
    <cacheField name="FUND TYPE" numFmtId="0">
      <sharedItems/>
    </cacheField>
    <cacheField name="FUND CODE" numFmtId="0">
      <sharedItems containsMixedTypes="1" containsNumber="1" containsInteger="1" minValue="75" maxValue="996"/>
    </cacheField>
    <cacheField name="FUND DESCRIPTION" numFmtId="0">
      <sharedItems count="220">
        <s v="CORPORATE FUND"/>
        <s v="SPECIAL EVENTS / MUNICIPAL HOTEL T/F"/>
        <s v="WATER FUND"/>
        <s v="SEWER FUND"/>
        <s v="MIDWAY AIRPORT FUND"/>
        <s v="O HARE REVENUE FUND"/>
        <s v="TIF ADMINISTRATION"/>
        <s v="VEHICLE FUND"/>
        <s v="AFFORDABLE HOUSING OPPORTUNITY FUND"/>
        <s v="CHICAGO PARKING METERS"/>
        <s v="MOTOR FUEL TAX FUND"/>
        <s v="LIBRARY FUND"/>
        <s v="HUMAN CAPITAL INNOVATION"/>
        <s v="HOUSESHARE SURCHARGE - HOMELESS SERVICES"/>
        <s v="HOUSESHARE SURCHARGE - DOMESTIC VIOLENCE"/>
        <s v="EMERGENCY COMMUNICATION FUND"/>
        <s v="NEIGHBORHOOD OPPORTUNITY FUND"/>
        <s v="CONTROLLED SUBSTANCES"/>
        <s v="CHICAGO CPD CTA DETAIL"/>
        <s v="GARBAGE COLLECTION FUND"/>
        <s v="MFT DEBT SERVICE"/>
        <s v="BOND REDEMPTION AND INTEREST"/>
        <s v="LIBRARY BOND REDEMPTION"/>
        <s v="LIB NOTE RED/INT-B"/>
        <s v="EMERGENCY COMMUN BD"/>
        <s v="CITY COL RED/INT-D"/>
        <s v="MUNICIPAL ANNUNITY AND BENEFIT"/>
        <s v="LABORERS' ANNUNITY AND BENEFIT"/>
        <s v="POLICEMEN'S ANNUITY AND BENEFIT"/>
        <s v="FIREMEN'S ANNUITY AND BENEFIT"/>
        <s v="CTA REAL PROPERTY TRANSFER TAX"/>
        <s v="FOREIGN FIRE INSURANCE TAX FUND"/>
        <s v="INNOVATION DELIVERY GRANT"/>
        <s v="POLICE REFORM"/>
        <s v="PATHWAYS TO FREEDOM"/>
        <s v="WORKFORCE INNOVATION"/>
        <s v="GRANTS MANAGEMENT FUND"/>
        <s v="CDBG - DISASTER RECOVERY"/>
        <s v="HOME PROGRAM"/>
        <s v="FORECLOSURE PREVENTION"/>
        <s v="LOW INCOME HOUSING TRUST FUND"/>
        <s v="HOME INVESTMENT PARTNERSHIP"/>
        <s v="ABANDONED RES PROPERTY MUNI RELIEF"/>
        <s v="ABANDONED RESIDENTIAL PROPERTY RELIEF"/>
        <s v="DCASE - PRIVATE GRANTS"/>
        <s v="COMMUNITY ARTS ACCESS PROGRAM"/>
        <s v="PARTNERS IN EXCELLENCE"/>
        <s v="OUR TOWN"/>
        <s v="CULTURAL SECTOR BUILDING"/>
        <s v="FARMERS MARKET GRANT"/>
        <s v="NEA - ART WORKS"/>
        <s v="VISUAL ARTS EXHIBITION"/>
        <s v="CULTURAL FUND"/>
        <s v="BROWNFIELDS ASSESSMENT"/>
        <s v="ANADARKO / STREETERVILLE REMOVAL"/>
        <s v="RESOURCE CONSERVATION AND RECOVERY ACT D"/>
        <s v="SUMMER FOOD PROGRAM"/>
        <s v="EBOLA PREPAREDNESS AND RESPONSE"/>
        <s v="LEAD POISONING SURVEILLANCE"/>
        <s v="AIR POLLUTION CONTROL PROGRAM"/>
        <s v="HOSPITAL PREPAREDNESS PROGRAM (HPP)"/>
        <s v="PHEP"/>
        <s v="GENETICS EDUCATION / FOLLOW UP SERVICES"/>
        <s v="NARCAN / OPIOID PREVENTION"/>
        <s v="HOUSING OPPORTUNITIES - AIDS"/>
        <s v="IMMUNIZATION /VACCINES FOR CHILDREN"/>
        <s v="MATERNAL AND CHILD HEALTH"/>
        <s v="MORBIDITY AND RISK BEHAVIOR SURVEILLANCE"/>
        <s v="TUBERCULOSIS CONTROL"/>
        <s v="INTEGRATED HIV SURVEILLANCE AND PREV."/>
        <s v="LEAD HAZARD REDUCTION"/>
        <s v="C3 CLINICAL AND TRANSLATION RESEARCH"/>
        <s v="BUILDING EPIDEMIOLOGY AND HEALTH IT CAPA"/>
        <s v="HIGH RISK INFANT FOLLOW-UP"/>
        <s v="SPP TO SUPPORT ENDING HIV"/>
        <s v="DATING MATTERS"/>
        <s v="DENTAL SEALANT"/>
        <s v="HOPWA"/>
        <s v="LOCAL HEALTH PROTECTION"/>
        <s v="RYAN WHITE HIV CARE ACT PART A - EM REL."/>
        <s v="STD PREVENTION"/>
        <s v="MOSQUITO VECTOR PREVENTION"/>
        <s v="TANNING FACILITIES INSPECTIONS"/>
        <s v="TATTOO AND BODY ART PIERCING INSPECTIONS"/>
        <s v="TEEN PREGNANCY PREVENTION EVALUATION"/>
        <s v="TOBACCO FREE COMMUNITIES"/>
        <s v="UNDERGROUND STORAGE TANK INSPECTION"/>
        <s v="WOMEN INFANTS AND CHILDREN NUTRITION"/>
        <s v="CHILDHOOD LEAD POISONING PREVENTION"/>
        <s v="OVERDOSE DATA TO ACTION"/>
        <s v="HOUSING OPPTS FOR PEOPLE WITH AIDS"/>
        <s v="PRE-EXPOSURE PROPHYLAXIS(PREP)"/>
        <s v="RYAN WHITE HIV CARE ACT PART A"/>
        <s v="WOMEN  INFANTS AND CHILDREN NUTRITION"/>
        <s v="ADULT VIRAL HEPATITIS"/>
        <s v="SOLID WASTE MANAGEMENT"/>
        <s v="HIV BEHAVIORAL SURVEILLANCE"/>
        <s v="HOPWA HOUSING AND HEALTH STUDY"/>
        <s v="HOUSING OPPORTUNITIES FOR PEOPLE W/ AIDS"/>
        <s v="LEAD BASED PAINT HAZARD CONTROL(TORRENS)"/>
        <s v="RESILIENCY IN COMMUNITIES"/>
        <s v="MOPD PRIVATE FUNDED"/>
        <s v="CHA HOME MODIFICATION"/>
        <s v="WORK INCENTIVE PLANNING AND ASSISTANCE"/>
        <s v="RTA - ADA CERTIFICATION APPEALS"/>
        <s v="SUBSTANCE ABUSE PREVENTION"/>
        <s v="WORK INCENTIVE PLANNNING"/>
        <s v="WINTER SHELTER HMLS"/>
        <s v="COMMUNITY SERVICES BLOCK GRANT"/>
        <s v="DFSS - PRIVATE GRANTS"/>
        <s v="EMERGENCY SOLUTIONS"/>
        <s v="SENIOR COMPANION PROJECT - ACTION"/>
        <s v="EMERGENCY AND TRANSITIONAL HOUSING"/>
        <s v="OAA TITLE V SENIOR EMPLOYMENT SPECIALIST"/>
        <s v="STATE SENIOR EMPLOYMENT SPECIALIST"/>
        <s v="FOSTER GRANDPARENTS"/>
        <s v="STATE FOSTER GRANDPARENTS"/>
        <s v="AREA PLAN ON AGING"/>
        <s v="MEDICARE IMPROVEMENTS"/>
        <s v="SENIOR MEDICARE PATROL"/>
        <s v="ELDER ABUSE AND NEGLECT"/>
        <s v="LONGTERM CARE SYSTEM DEVELOPMENT"/>
        <s v="LONG TERM CARE OMBUDSMAN PROGRAM - CMP"/>
        <s v="AREA PLAN ON AGING - PROGRAM INCOME"/>
        <s v="SENIOR HEALTH ASSISTANCE"/>
        <s v="STATE SENIOR COMPANION MATCH"/>
        <s v="EARLY HEAD START INITIATIVE"/>
        <s v="HEAD START AND EARLY HEAD START"/>
        <s v="EARLY CHILDHOOD BLOCK GRANT"/>
        <s v="GENERIC PREVENTION DOMESTIC VIOLENCE"/>
        <s v="TITLE XX DONATED FUNDS"/>
        <s v="SENIOR COMPANION PROJECT"/>
        <s v="CHA FAMILY SUPPORTIVE SERVICES"/>
        <s v="CHICAGO DOMESTIC VIOLENCE HELP LINE"/>
        <s v="CHILD CARE SERVICES"/>
        <s v="EARLY HEAD START - CHILD CARE PARTNERSHI"/>
        <s v="EARLY HEAD START EXPANSION"/>
        <s v="DOMESTIC VIOLENCE HELP LINE"/>
        <s v="STATE DOMESTIC VIOLENCE HELP LINE MATCH"/>
        <s v="EARLY HEAD START -CHILD CARE PARTNERSHIP"/>
        <s v="LONG TERM CARE SYSTEM DEVELOPMENT"/>
        <s v="MEDICARE IMPROVEMENTS ACT"/>
        <s v="SENIOR EMPLOYMENT SPECIALIST"/>
        <s v="ALZHEIMER'S DISEASE PROGRAM INITIATIVE"/>
        <s v="SECURING THE CITIES"/>
        <s v="EDWARD BYRNE MEMORIAL JAG"/>
        <s v="URBAN AREAS SECURITY INITIATIVE"/>
        <s v="CONSERVATION INNOVATION PROGRAM"/>
        <s v="AFRICAN AMERICAN CIVIL RIGHTS PRESERVATN"/>
        <s v="GREEN INFRASTRUCTURE PROGRAM"/>
        <s v="ASSET FORFEITURE - STATE"/>
        <s v="POLICE"/>
        <s v="ASSET FORFEITURE - FEDERAL"/>
        <s v="GET BEHIND THE VEST"/>
        <s v="CPD - PRIVATE GRANTS"/>
        <s v="NAT. EXPLOSIVES DETECT. CANINE"/>
        <s v="COMMUNITY POLICING DEVELOPMENT"/>
        <s v="COPS HIRING PROGRAM"/>
        <s v="EDWARD BYRNE MEMORIAL JUSTICE ASSISTANCE"/>
        <s v="TRANSIT SECURITY PROGRAM"/>
        <s v="PORT SECURITY"/>
        <s v="URBAN AREA SECURITY INITIATIVE"/>
        <s v="PROJECT SAFE NEIGHBORHOOD"/>
        <s v="TECHNOLOGY INNOVATION FOR PUBLIC SAFETY"/>
        <s v="FIRST RESPONDERS ADDICTION RECOVERY"/>
        <s v="PORT SECURITY - MATCH"/>
        <s v="LOCAL LAW ENFORCEMENT CRIME GUN INTEL"/>
        <s v="JUSTICE AND MENTAL HEALTH COLLABORATION"/>
        <s v="TRANSIT SECURITY"/>
        <s v="STEP"/>
        <s v="LOCAL ALCOHOL PROGRAM"/>
        <s v="INJURY PREVENTION"/>
        <s v="MOTOR VEHICLE THEFT PREVENTION"/>
        <s v="NCS - X IMPLEMENTATION"/>
        <s v="INNOVATIONS IN COMMUNITY BASED CRIME RED"/>
        <s v="INJURY PREVENTION - PEDESTRIAN SAFETY"/>
        <s v="SAFE ROUTES TO SCHOOLS"/>
        <s v="VIOLENCE AGAINST WOMEN - DOM VIOLENCE"/>
        <s v="VIOLENCE AGAINST WOMEN - SEXUAL ASSAULT"/>
        <s v="PAUL COVERDELL FORENSIC SCIENCE IMPROVMT"/>
        <s v="BJA BODY WORN CAMERAS"/>
        <s v="SMART POLICING INNOVATION"/>
        <s v="COMPLEX COORDINATED TERRORIST ATTACK"/>
        <s v="REGIONAL CATASTROPHIC PREPAREDNESS"/>
        <s v="HAZARDOUS MATERIALS EMERGENCY PREP"/>
        <s v="PREPAREDNESS AND RESPONSE"/>
        <s v="EMERGENCY MANAGEMENT ASSISTANCE"/>
        <s v="FIRE ACADEMY TRAINING AND IMPROVEMENT"/>
        <s v="ASSISTANCE TO FIREFIGHTERS"/>
        <s v="IL DEPT OF COMMERCE"/>
        <s v="TOBACCO ENFORCEMENT GRANT"/>
        <s v="IDOT TRANSPORTATION FUNDS"/>
        <s v="NATIONAL PRIORITY SAFETY"/>
        <s v="CDOT - PRIVATE GRANTS"/>
        <s v="CHICAGO METROPOLITAN AGENCY FOR PLANNING"/>
        <s v="CTA INFRASTRUCTURE IMPROVEMENT"/>
        <s v="CMAQ"/>
        <s v="COOK COUNTY HIGHWAY PROGRAM"/>
        <s v="CUBS FUND FOR NEIGHBORHOOD IMPROVEMENTS"/>
        <s v="HIGH PRIORITY PROJECT PROGRAM"/>
        <s v="HIGHWAY SAFETY IMPROVEMENT PROGRAM"/>
        <s v="ILLINOIS TRANSPORTATION ENHANCEMENT"/>
        <s v="ISBP"/>
        <s v="STATE PLANNING AND RESEARCH"/>
        <s v="STP"/>
        <s v="TRANSPORTATION ALTERNATIVE"/>
        <s v="TRANSPORTATION PLANNING"/>
        <s v="UNIFORM WORK PROGRAM"/>
        <s v="ILLINOIS COMPETITIVE FREIGHT PROGRAM"/>
        <s v="DCEO GRANT"/>
        <s v="AIP-MIDWAY"/>
        <s v="O'HARE AIRPORT"/>
        <s v="ALBANY PARK FLOOD CONTROL"/>
        <s v="WOODSON BRANCH CONSTRUCTION"/>
        <s v="INDEPENDENCE BRANCH CONSTRUCTION"/>
        <s v="PROJECT NEXT GENERATION"/>
        <s v="LEGLER LIBRARY BRANCH RENOVATION"/>
        <s v="ILLINOIS LIBRARY DEVELOPMENT"/>
        <s v="LIVE AND LEARN CONSTRUCTION"/>
        <s v="CDBG"/>
      </sharedItems>
    </cacheField>
    <cacheField name="DEPARTMENT NUMBER" numFmtId="0">
      <sharedItems containsSemiMixedTypes="0" containsString="0" containsNumber="1" containsInteger="1" minValue="1" maxValue="99"/>
    </cacheField>
    <cacheField name="DEPARTMENT DESCRIPTION" numFmtId="0">
      <sharedItems/>
    </cacheField>
    <cacheField name="APPROPRIATION AUTHORITY" numFmtId="0">
      <sharedItems containsMixedTypes="1" containsNumber="1" containsInteger="1" minValue="1005" maxValue="2999"/>
    </cacheField>
    <cacheField name="APPROPRIATION AUTHORITY DESCRIPTION" numFmtId="0">
      <sharedItems/>
    </cacheField>
    <cacheField name="APPROPRIATION ACCOUNT" numFmtId="0">
      <sharedItems containsSemiMixedTypes="0" containsString="0" containsNumber="1" containsInteger="1" minValue="0" maxValue="9983"/>
    </cacheField>
    <cacheField name="APPROPRIATION ACCOUNT DESCRIPTION" numFmtId="0">
      <sharedItems/>
    </cacheField>
    <cacheField name="CTBA Category" numFmtId="0">
      <sharedItems count="10">
        <s v=" Finance and Administration "/>
        <s v=" Regulatory "/>
        <s v=" City Development "/>
        <e v="#N/A"/>
        <s v=" Community Services "/>
        <s v=" Police "/>
        <s v=" Emergency Management "/>
        <s v=" Fire "/>
        <s v=" Streets and Transportation "/>
        <s v="General Financing"/>
      </sharedItems>
    </cacheField>
    <cacheField name="2020 ORDINANCE (AMOUNT $)" numFmtId="0">
      <sharedItems containsSemiMixedTypes="0" containsString="0" containsNumber="1" containsInteger="1" minValue="0" maxValue="1214626152" count="2559">
        <n v="0"/>
        <n v="298400"/>
        <n v="1600"/>
        <n v="5500"/>
        <n v="277000"/>
        <n v="2500"/>
        <n v="40000"/>
        <n v="52000"/>
        <n v="6984"/>
        <n v="237242"/>
        <n v="6000"/>
        <n v="42408"/>
        <n v="19800"/>
        <n v="2800"/>
        <n v="1000"/>
        <n v="120780"/>
        <n v="1500"/>
        <n v="30000"/>
        <n v="363456"/>
        <n v="5758681"/>
        <n v="55463"/>
        <n v="1856"/>
        <n v="34656"/>
        <n v="80889"/>
        <n v="42500"/>
        <n v="396804"/>
        <n v="3500"/>
        <n v="47810"/>
        <n v="29884"/>
        <n v="65"/>
        <n v="9526"/>
        <n v="47212"/>
        <n v="20794"/>
        <n v="43674"/>
        <n v="1518"/>
        <n v="31036"/>
        <n v="2506"/>
        <n v="4983"/>
        <n v="1571"/>
        <n v="17498"/>
        <n v="10000"/>
        <n v="2000"/>
        <n v="1059600"/>
        <n v="11149"/>
        <n v="308"/>
        <n v="7220"/>
        <n v="1268"/>
        <n v="9808"/>
        <n v="24946"/>
        <n v="7530"/>
        <n v="1016"/>
        <n v="1632"/>
        <n v="2306"/>
        <n v="14712"/>
        <n v="3974"/>
        <n v="7472"/>
        <n v="252"/>
        <n v="952"/>
        <n v="386"/>
        <n v="832"/>
        <n v="131"/>
        <n v="3269"/>
        <n v="1215"/>
        <n v="652316"/>
        <n v="590"/>
        <n v="181"/>
        <n v="4904"/>
        <n v="1269"/>
        <n v="11818"/>
        <n v="6037"/>
        <n v="54"/>
        <n v="1504"/>
        <n v="8582"/>
        <n v="2783"/>
        <n v="4647"/>
        <n v="147"/>
        <n v="401"/>
        <n v="484"/>
        <n v="85"/>
        <n v="1421"/>
        <n v="1725"/>
        <n v="194795"/>
        <n v="1953"/>
        <n v="78"/>
        <n v="2036"/>
        <n v="847"/>
        <n v="6538"/>
        <n v="5489"/>
        <n v="4025"/>
        <n v="254"/>
        <n v="499"/>
        <n v="3678"/>
        <n v="1330"/>
        <n v="2157"/>
        <n v="63"/>
        <n v="175"/>
        <n v="257"/>
        <n v="207"/>
        <n v="16"/>
        <n v="609"/>
        <n v="962279"/>
        <n v="9987"/>
        <n v="3000"/>
        <n v="309"/>
        <n v="2116"/>
        <n v="16346"/>
        <n v="21111"/>
        <n v="10560"/>
        <n v="2165"/>
        <n v="4119"/>
        <n v="7934"/>
        <n v="748"/>
        <n v="642"/>
        <n v="830"/>
        <n v="107"/>
        <n v="2714"/>
        <n v="3028219"/>
        <n v="7036"/>
        <n v="37500"/>
        <n v="5000"/>
        <n v="5100"/>
        <n v="4500"/>
        <n v="1209"/>
        <n v="500"/>
        <n v="400"/>
        <n v="5400"/>
        <n v="130356"/>
        <n v="99624"/>
        <n v="6689220"/>
        <n v="9548615"/>
        <n v="225000"/>
        <n v="27000"/>
        <n v="38160"/>
        <n v="1760"/>
        <n v="7000"/>
        <n v="6100000"/>
        <n v="4000"/>
        <n v="737210"/>
        <n v="61520"/>
        <n v="60000"/>
        <n v="65000"/>
        <n v="35000"/>
        <n v="50000"/>
        <n v="35500"/>
        <n v="282216"/>
        <n v="27160"/>
        <n v="280000"/>
        <n v="15000"/>
        <n v="12000"/>
        <n v="9500"/>
        <n v="190000"/>
        <n v="180000"/>
        <n v="200"/>
        <n v="750"/>
        <n v="110000"/>
        <n v="143500"/>
        <n v="46500"/>
        <n v="166300"/>
        <n v="128220"/>
        <n v="20000"/>
        <n v="385000"/>
        <n v="205200"/>
        <n v="800"/>
        <n v="143100"/>
        <n v="168387"/>
        <n v="319891"/>
        <n v="74700"/>
        <n v="15300"/>
        <n v="130000"/>
        <n v="204109"/>
        <n v="8000"/>
        <n v="305100"/>
        <n v="361008"/>
        <n v="16000"/>
        <n v="162990"/>
        <n v="3720"/>
        <n v="1666470"/>
        <n v="7210"/>
        <n v="1144881"/>
        <n v="596900"/>
        <n v="127625"/>
        <n v="23900"/>
        <n v="3630"/>
        <n v="8125"/>
        <n v="450"/>
        <n v="9000"/>
        <n v="5000000"/>
        <n v="482150"/>
        <n v="75000"/>
        <n v="175000"/>
        <n v="900000"/>
        <n v="809245"/>
        <n v="4668"/>
        <n v="44338219"/>
        <n v="495294"/>
        <n v="1548"/>
        <n v="120000"/>
        <n v="25000"/>
        <n v="6180967"/>
        <n v="32766"/>
        <n v="100000"/>
        <n v="45000"/>
        <n v="96550"/>
        <n v="5130000"/>
        <n v="80000"/>
        <n v="189000"/>
        <n v="31524"/>
        <n v="200000"/>
        <n v="39500"/>
        <n v="464750"/>
        <n v="12180"/>
        <n v="48600"/>
        <n v="45200"/>
        <n v="5200"/>
        <n v="9618339"/>
        <n v="2325000"/>
        <n v="1465500"/>
        <n v="2400741"/>
        <n v="8139469"/>
        <n v="2500000"/>
        <n v="853720"/>
        <n v="2678418"/>
        <n v="15012"/>
        <n v="52755"/>
        <n v="300000"/>
        <n v="277530"/>
        <n v="620706"/>
        <n v="105000"/>
        <n v="21820"/>
        <n v="22406"/>
        <n v="10500"/>
        <n v="2904"/>
        <n v="14300"/>
        <n v="4755"/>
        <n v="15956"/>
        <n v="91300"/>
        <n v="4029544"/>
        <n v="30220"/>
        <n v="886133"/>
        <n v="142000"/>
        <n v="185723"/>
        <n v="680000"/>
        <n v="12125"/>
        <n v="90684"/>
        <n v="58409"/>
        <n v="7750"/>
        <n v="18180"/>
        <n v="2960"/>
        <n v="26000"/>
        <n v="394493"/>
        <n v="6650"/>
        <n v="142500"/>
        <n v="2702745"/>
        <n v="9407"/>
        <n v="5185"/>
        <n v="885"/>
        <n v="6680"/>
        <n v="100"/>
        <n v="9350"/>
        <n v="4674940"/>
        <n v="10621"/>
        <n v="567000"/>
        <n v="2250"/>
        <n v="15424"/>
        <n v="600"/>
        <n v="6283289"/>
        <n v="23720"/>
        <n v="720000"/>
        <n v="187300"/>
        <n v="260600"/>
        <n v="7500"/>
        <n v="8538"/>
        <n v="27750"/>
        <n v="12941"/>
        <n v="1300"/>
        <n v="16500"/>
        <n v="156750"/>
        <n v="23649333"/>
        <n v="415747"/>
        <n v="34045"/>
        <n v="98699"/>
        <n v="185015"/>
        <n v="97900"/>
        <n v="176000"/>
        <n v="19350000"/>
        <n v="5110639"/>
        <n v="154840"/>
        <n v="15574"/>
        <n v="109500"/>
        <n v="645559"/>
        <n v="11210"/>
        <n v="21000"/>
        <n v="23800"/>
        <n v="107232"/>
        <n v="25700"/>
        <n v="180260"/>
        <n v="3375"/>
        <n v="45150"/>
        <n v="49100"/>
        <n v="104900"/>
        <n v="11500"/>
        <n v="4552"/>
        <n v="269348"/>
        <n v="245685"/>
        <n v="1024"/>
        <n v="20994"/>
        <n v="10640"/>
        <n v="432"/>
        <n v="382"/>
        <n v="2576265"/>
        <n v="16383"/>
        <n v="1350000"/>
        <n v="4669193"/>
        <n v="7200"/>
        <n v="1577"/>
        <n v="18542"/>
        <n v="3400"/>
        <n v="433356"/>
        <n v="484643"/>
        <n v="956"/>
        <n v="82800"/>
        <n v="250"/>
        <n v="1177575"/>
        <n v="300"/>
        <n v="292"/>
        <n v="77000"/>
        <n v="6552"/>
        <n v="159689"/>
        <n v="2740"/>
        <n v="420"/>
        <n v="195156"/>
        <n v="6588"/>
        <n v="350"/>
        <n v="306"/>
        <n v="2151742"/>
        <n v="5673"/>
        <n v="69650"/>
        <n v="425"/>
        <n v="173983"/>
        <n v="78000"/>
        <n v="38000"/>
        <n v="1400"/>
        <n v="555468"/>
        <n v="210000"/>
        <n v="14000000"/>
        <n v="851695"/>
        <n v="3672"/>
        <n v="64000"/>
        <n v="69961"/>
        <n v="182484"/>
        <n v="22000"/>
        <n v="4440"/>
        <n v="263995"/>
        <n v="37657"/>
        <n v="5872"/>
        <n v="3395"/>
        <n v="1810"/>
        <n v="410"/>
        <n v="14500"/>
        <n v="6500"/>
        <n v="309904"/>
        <n v="40238"/>
        <n v="51212"/>
        <n v="146292"/>
        <n v="29207"/>
        <n v="25358"/>
        <n v="222312"/>
        <n v="2790"/>
        <n v="15555"/>
        <n v="49218"/>
        <n v="787111"/>
        <n v="146490"/>
        <n v="323270"/>
        <n v="57500"/>
        <n v="22688"/>
        <n v="3095809"/>
        <n v="12335"/>
        <n v="2450"/>
        <n v="62000"/>
        <n v="1065149"/>
        <n v="3841838"/>
        <n v="64917"/>
        <n v="37403"/>
        <n v="2350"/>
        <n v="470"/>
        <n v="2850"/>
        <n v="1180"/>
        <n v="1750"/>
        <n v="14370"/>
        <n v="12440"/>
        <n v="19500"/>
        <n v="27343264"/>
        <n v="48935"/>
        <n v="15132"/>
        <n v="73862"/>
        <n v="227627"/>
        <n v="902339"/>
        <n v="8070"/>
        <n v="943507"/>
        <n v="124710"/>
        <n v="209151"/>
        <n v="5606"/>
        <n v="52853"/>
        <n v="148792"/>
        <n v="1202"/>
        <n v="98924"/>
        <n v="34107"/>
        <n v="10142"/>
        <n v="21227"/>
        <n v="61559"/>
        <n v="4775"/>
        <n v="5719"/>
        <n v="33667"/>
        <n v="37376"/>
        <n v="15219"/>
        <n v="65289"/>
        <n v="1443396"/>
        <n v="1991"/>
        <n v="869"/>
        <n v="422"/>
        <n v="4235"/>
        <n v="13074"/>
        <n v="51130"/>
        <n v="57583"/>
        <n v="12813"/>
        <n v="12011"/>
        <n v="333"/>
        <n v="935"/>
        <n v="8832"/>
        <n v="5689"/>
        <n v="1959"/>
        <n v="644"/>
        <n v="1219"/>
        <n v="6447"/>
        <n v="327"/>
        <n v="1970"/>
        <n v="3358"/>
        <n v="4094"/>
        <n v="1323"/>
        <n v="1469146"/>
        <n v="661"/>
        <n v="321"/>
        <n v="4801"/>
        <n v="9977"/>
        <n v="35352"/>
        <n v="210"/>
        <n v="37360"/>
        <n v="3390"/>
        <n v="9139"/>
        <n v="438"/>
        <n v="6720"/>
        <n v="4353"/>
        <n v="310"/>
        <n v="928"/>
        <n v="4752"/>
        <n v="249"/>
        <n v="1652"/>
        <n v="909"/>
        <n v="665"/>
        <n v="3115"/>
        <n v="1006"/>
        <n v="774898"/>
        <n v="529"/>
        <n v="2757"/>
        <n v="7997"/>
        <n v="29311"/>
        <n v="320"/>
        <n v="22895"/>
        <n v="4685"/>
        <n v="7311"/>
        <n v="5376"/>
        <n v="3504"/>
        <n v="1220"/>
        <n v="331"/>
        <n v="742"/>
        <n v="3602"/>
        <n v="199"/>
        <n v="1073"/>
        <n v="532"/>
        <n v="2492"/>
        <n v="805"/>
        <n v="333815"/>
        <n v="2018"/>
        <n v="8562"/>
        <n v="28951"/>
        <n v="4998"/>
        <n v="3272"/>
        <n v="7833"/>
        <n v="375"/>
        <n v="5760"/>
        <n v="3745"/>
        <n v="2265"/>
        <n v="301"/>
        <n v="795"/>
        <n v="4073"/>
        <n v="213"/>
        <n v="4627"/>
        <n v="892"/>
        <n v="570"/>
        <n v="2670"/>
        <n v="863"/>
        <n v="1991273"/>
        <n v="1134"/>
        <n v="2370"/>
        <n v="17051"/>
        <n v="53007"/>
        <n v="15659"/>
        <n v="4651"/>
        <n v="15667"/>
        <n v="534"/>
        <n v="11520"/>
        <n v="7410"/>
        <n v="10655"/>
        <n v="597"/>
        <n v="1590"/>
        <n v="8147"/>
        <n v="426"/>
        <n v="2538"/>
        <n v="1630"/>
        <n v="1140"/>
        <n v="5340"/>
        <n v="1203003"/>
        <n v="6011371"/>
        <n v="57988"/>
        <n v="17480"/>
        <n v="350685"/>
        <n v="154552"/>
        <n v="30470"/>
        <n v="21154"/>
        <n v="2040"/>
        <n v="3414"/>
        <n v="10816"/>
        <n v="1310"/>
        <n v="2560"/>
        <n v="18475"/>
        <n v="11300"/>
        <n v="182224"/>
        <n v="1901"/>
        <n v="3808"/>
        <n v="208"/>
        <n v="107658"/>
        <n v="507"/>
        <n v="286926"/>
        <n v="548"/>
        <n v="295"/>
        <n v="5950"/>
        <n v="6180517"/>
        <n v="2431"/>
        <n v="41955"/>
        <n v="336400"/>
        <n v="34500"/>
        <n v="26100"/>
        <n v="11576"/>
        <n v="41378"/>
        <n v="10740"/>
        <n v="11202"/>
        <n v="960"/>
        <n v="11653"/>
        <n v="5640"/>
        <n v="290"/>
        <n v="17985"/>
        <n v="2009"/>
        <n v="280523"/>
        <n v="7274"/>
        <n v="389113"/>
        <n v="4192"/>
        <n v="11200"/>
        <n v="1576669"/>
        <n v="14440"/>
        <n v="54000"/>
        <n v="2869765"/>
        <n v="16021"/>
        <n v="1200"/>
        <n v="88238"/>
        <n v="95600"/>
        <n v="168500"/>
        <n v="75800"/>
        <n v="9325"/>
        <n v="32000"/>
        <n v="34012599"/>
        <n v="390750"/>
        <n v="22516"/>
        <n v="510000"/>
        <n v="24703510"/>
        <n v="7275365"/>
        <n v="735145"/>
        <n v="1903000"/>
        <n v="825000"/>
        <n v="3412000"/>
        <n v="767566"/>
        <n v="85000"/>
        <n v="3575000"/>
        <n v="1440"/>
        <n v="3915450"/>
        <n v="36557"/>
        <n v="2127560"/>
        <n v="115270"/>
        <n v="13029965"/>
        <n v="375000"/>
        <n v="590000"/>
        <n v="55000"/>
        <n v="1570"/>
        <n v="71049"/>
        <n v="180502"/>
        <n v="3053312"/>
        <n v="13013762"/>
        <n v="3577029"/>
        <n v="250407"/>
        <n v="11519820"/>
        <n v="258915"/>
        <n v="470000"/>
        <n v="29640"/>
        <n v="609234"/>
        <n v="37133003"/>
        <n v="380308"/>
        <n v="45489"/>
        <n v="945817"/>
        <n v="4338567"/>
        <n v="345492"/>
        <n v="290375"/>
        <n v="3099619"/>
        <n v="69322"/>
        <n v="1485148"/>
        <n v="9766037"/>
        <n v="3275"/>
        <n v="106878"/>
        <n v="11715"/>
        <n v="98880"/>
        <n v="49320"/>
        <n v="4201"/>
        <n v="45140"/>
        <n v="21006579"/>
        <n v="9469950"/>
        <n v="43619"/>
        <n v="2834711"/>
        <n v="988354"/>
        <n v="9527609"/>
        <n v="1518803"/>
        <n v="109849"/>
        <n v="80700"/>
        <n v="25190"/>
        <n v="699037"/>
        <n v="9505"/>
        <n v="900"/>
        <n v="7850"/>
        <n v="2700"/>
        <n v="6750"/>
        <n v="445780"/>
        <n v="88627"/>
        <n v="6462"/>
        <n v="171104"/>
        <n v="340191"/>
        <n v="1192193"/>
        <n v="230156"/>
        <n v="9484761"/>
        <n v="12329159"/>
        <n v="4421641"/>
        <n v="45022"/>
        <n v="2093"/>
        <n v="395810"/>
        <n v="24253"/>
        <n v="107000"/>
        <n v="207334"/>
        <n v="1796157"/>
        <n v="973000"/>
        <n v="820000"/>
        <n v="4716554"/>
        <n v="125257"/>
        <n v="21593"/>
        <n v="896778"/>
        <n v="875330"/>
        <n v="39579"/>
        <n v="4591418"/>
        <n v="2876002"/>
        <n v="5804601"/>
        <n v="1039952"/>
        <n v="939899"/>
        <n v="343043"/>
        <n v="1853810"/>
        <n v="53040"/>
        <n v="56000"/>
        <n v="14659391"/>
        <n v="123194"/>
        <n v="414788"/>
        <n v="587200"/>
        <n v="221131"/>
        <n v="20650"/>
        <n v="2676115"/>
        <n v="29890"/>
        <n v="199670"/>
        <n v="12126"/>
        <n v="106808"/>
        <n v="899600"/>
        <n v="340000"/>
        <n v="4168805"/>
        <n v="4789915"/>
        <n v="631000"/>
        <n v="219895"/>
        <n v="670000"/>
        <n v="1590690"/>
        <n v="26645"/>
        <n v="9441"/>
        <n v="608202"/>
        <n v="3173378"/>
        <n v="14485"/>
        <n v="19035"/>
        <n v="1240434"/>
        <n v="2936"/>
        <n v="20533"/>
        <n v="381267"/>
        <n v="288201"/>
        <n v="775979"/>
        <n v="5717547"/>
        <n v="1405493"/>
        <n v="13942"/>
        <n v="115000"/>
        <n v="208480"/>
        <n v="3800"/>
        <n v="15026"/>
        <n v="22650"/>
        <n v="325006"/>
        <n v="820"/>
        <n v="717791"/>
        <n v="21011"/>
        <n v="380000"/>
        <n v="41064"/>
        <n v="443359"/>
        <n v="2446732"/>
        <n v="928579"/>
        <n v="4610668"/>
        <n v="19261"/>
        <n v="20790354"/>
        <n v="8235027"/>
        <n v="91865"/>
        <n v="6231"/>
        <n v="700000"/>
        <n v="925000"/>
        <n v="6800"/>
        <n v="52722"/>
        <n v="363638"/>
        <n v="1248421"/>
        <n v="6798"/>
        <n v="955"/>
        <n v="3151567"/>
        <n v="32771"/>
        <n v="6121897"/>
        <n v="499800"/>
        <n v="1179808"/>
        <n v="245905"/>
        <n v="640084"/>
        <n v="725760"/>
        <n v="21480"/>
        <n v="1840090"/>
        <n v="1343431"/>
        <n v="101220"/>
        <n v="28000"/>
        <n v="102598"/>
        <n v="780518"/>
        <n v="62797"/>
        <n v="2447596"/>
        <n v="265419"/>
        <n v="5925"/>
        <n v="55420"/>
        <n v="1410"/>
        <n v="4860"/>
        <n v="568725"/>
        <n v="582747"/>
        <n v="12970"/>
        <n v="3550"/>
        <n v="13000"/>
        <n v="573910"/>
        <n v="148380"/>
        <n v="18759969"/>
        <n v="14058"/>
        <n v="90938"/>
        <n v="80810"/>
        <n v="43700"/>
        <n v="11900"/>
        <n v="142090"/>
        <n v="21133882"/>
        <n v="4883799"/>
        <n v="23475"/>
        <n v="70000"/>
        <n v="153000"/>
        <n v="17300"/>
        <n v="84174"/>
        <n v="28497"/>
        <n v="210840"/>
        <n v="129000"/>
        <n v="12235"/>
        <n v="22629"/>
        <n v="3150"/>
        <n v="15750"/>
        <n v="5720"/>
        <n v="36588"/>
        <n v="857692"/>
        <n v="33000"/>
        <n v="3010"/>
        <n v="1640"/>
        <n v="8000000"/>
        <n v="1012633"/>
        <n v="2691"/>
        <n v="35767"/>
        <n v="4994"/>
        <n v="14194"/>
        <n v="1926"/>
        <n v="345"/>
        <n v="4418"/>
        <n v="1238210"/>
        <n v="2662"/>
        <n v="7525"/>
        <n v="400000"/>
        <n v="105494"/>
        <n v="13250"/>
        <n v="14796"/>
        <n v="16572"/>
        <n v="775"/>
        <n v="3580"/>
        <n v="1872"/>
        <n v="5889"/>
        <n v="2234"/>
        <n v="10874"/>
        <n v="8199"/>
        <n v="7387"/>
        <n v="46000"/>
        <n v="8802466"/>
        <n v="42340"/>
        <n v="18490"/>
        <n v="490000"/>
        <n v="8200"/>
        <n v="2180"/>
        <n v="14824"/>
        <n v="34698"/>
        <n v="37000"/>
        <n v="46220"/>
        <n v="4300"/>
        <n v="11399"/>
        <n v="1796000"/>
        <n v="7414700"/>
        <n v="1000000"/>
        <n v="15075000"/>
        <n v="6594025"/>
        <n v="1540979"/>
        <n v="20215635"/>
        <n v="15917176"/>
        <n v="1050000"/>
        <n v="850000"/>
        <n v="8643069"/>
        <n v="1550000"/>
        <n v="154105"/>
        <n v="1551000"/>
        <n v="283000"/>
        <n v="5138000"/>
        <n v="3155000"/>
        <n v="18198019"/>
        <n v="5752"/>
        <n v="2401"/>
        <n v="108773"/>
        <n v="11874840"/>
        <n v="141629"/>
        <n v="8633"/>
        <n v="8110883"/>
        <n v="52575"/>
        <n v="77600"/>
        <n v="741223"/>
        <n v="19000"/>
        <n v="1483547"/>
        <n v="68195"/>
        <n v="58228"/>
        <n v="930"/>
        <n v="36195"/>
        <n v="41107"/>
        <n v="6652"/>
        <n v="25666"/>
        <n v="5800"/>
        <n v="14100"/>
        <n v="860"/>
        <n v="1189"/>
        <n v="5383"/>
        <n v="9971"/>
        <n v="2205"/>
        <n v="17510"/>
        <n v="4020354"/>
        <n v="29908"/>
        <n v="440000"/>
        <n v="1410000"/>
        <n v="4275"/>
        <n v="13800"/>
        <n v="24300"/>
        <n v="125000"/>
        <n v="607815"/>
        <n v="3264"/>
        <n v="727350"/>
        <n v="40892391"/>
        <n v="179568"/>
        <n v="111000"/>
        <n v="718000"/>
        <n v="2400"/>
        <n v="617"/>
        <n v="1125"/>
        <n v="1214626152"/>
        <n v="31898508"/>
        <n v="937758"/>
        <n v="10810147"/>
        <n v="91360002"/>
        <n v="3950000"/>
        <n v="38767800"/>
        <n v="16435725"/>
        <n v="9300000"/>
        <n v="12700000"/>
        <n v="14250000"/>
        <n v="7250000"/>
        <n v="14305886"/>
        <n v="21701525"/>
        <n v="195000"/>
        <n v="1756000"/>
        <n v="4871673"/>
        <n v="11063987"/>
        <n v="760357"/>
        <n v="6111307"/>
        <n v="170000"/>
        <n v="358804"/>
        <n v="68744"/>
        <n v="313663"/>
        <n v="24000"/>
        <n v="3504507"/>
        <n v="38250"/>
        <n v="455355"/>
        <n v="595000"/>
        <n v="750000"/>
        <n v="121499"/>
        <n v="381"/>
        <n v="27175"/>
        <n v="252130"/>
        <n v="4223016"/>
        <n v="9966"/>
        <n v="19311"/>
        <n v="18371"/>
        <n v="429390"/>
        <n v="539968"/>
        <n v="36600"/>
        <n v="82558000"/>
        <n v="19000000"/>
        <n v="1449375"/>
        <n v="7588197"/>
        <n v="250000"/>
        <n v="6777777"/>
        <n v="160202"/>
        <n v="8930"/>
        <n v="852479"/>
        <n v="25750"/>
        <n v="187200"/>
        <n v="350000"/>
        <n v="103000"/>
        <n v="90000"/>
        <n v="20299397"/>
        <n v="277850"/>
        <n v="33068"/>
        <n v="2100317"/>
        <n v="46350"/>
        <n v="570800"/>
        <n v="87500"/>
        <n v="190550"/>
        <n v="160000"/>
        <n v="234000"/>
        <n v="10754000"/>
        <n v="21881203"/>
        <n v="1046787"/>
        <n v="56345"/>
        <n v="1100000"/>
        <n v="492250"/>
        <n v="452160"/>
        <n v="17800"/>
        <n v="550"/>
        <n v="84000"/>
        <n v="54324"/>
        <n v="94200"/>
        <n v="1505"/>
        <n v="459584"/>
        <n v="44280"/>
        <n v="4151"/>
        <n v="79348"/>
        <n v="17365"/>
        <n v="21900"/>
        <n v="46257126"/>
        <n v="2146249"/>
        <n v="25931"/>
        <n v="275465"/>
        <n v="6020000"/>
        <n v="237000"/>
        <n v="17146905"/>
        <n v="11516627"/>
        <n v="4983069"/>
        <n v="486272"/>
        <n v="369000"/>
        <n v="19930"/>
        <n v="355000"/>
        <n v="2638500"/>
        <n v="1531000"/>
        <n v="3780209"/>
        <n v="58700"/>
        <n v="296336"/>
        <n v="350100"/>
        <n v="43200"/>
        <n v="14950"/>
        <n v="126200"/>
        <n v="6221061"/>
        <n v="387523"/>
        <n v="14274"/>
        <n v="145000"/>
        <n v="6450"/>
        <n v="16681"/>
        <n v="57600"/>
        <n v="3601160"/>
        <n v="186799"/>
        <n v="35611"/>
        <n v="185000"/>
        <n v="14550"/>
        <n v="16680"/>
        <n v="15140"/>
        <n v="447120744"/>
        <n v="3296437"/>
        <n v="38000000"/>
        <n v="24000000"/>
        <n v="18453600"/>
        <n v="665000"/>
        <n v="4579701"/>
        <n v="17377873"/>
        <n v="3900000"/>
        <n v="7850000"/>
        <n v="5205000"/>
        <n v="15360"/>
        <n v="245900"/>
        <n v="4986843"/>
        <n v="91850"/>
        <n v="581713"/>
        <n v="10835"/>
        <n v="12015"/>
        <n v="355556"/>
        <n v="148800"/>
        <n v="92000"/>
        <n v="192000"/>
        <n v="1900"/>
        <n v="3915"/>
        <n v="1296165"/>
        <n v="815505"/>
        <n v="466682"/>
        <n v="6435"/>
        <n v="256000"/>
        <n v="140000"/>
        <n v="12907000"/>
        <n v="6000000"/>
        <n v="584675"/>
        <n v="6319249"/>
        <n v="14543"/>
        <n v="192400"/>
        <n v="305000"/>
        <n v="212400"/>
        <n v="57054"/>
        <n v="220935"/>
        <n v="50450"/>
        <n v="157500"/>
        <n v="23098597"/>
        <n v="50105"/>
        <n v="791800"/>
        <n v="1225000"/>
        <n v="633600"/>
        <n v="195264"/>
        <n v="962496"/>
        <n v="600000"/>
        <n v="238000"/>
        <n v="176800"/>
        <n v="247500"/>
        <n v="11489794"/>
        <n v="78228"/>
        <n v="708240"/>
        <n v="191865"/>
        <n v="22500"/>
        <n v="72000"/>
        <n v="26500"/>
        <n v="20300"/>
        <n v="5475"/>
        <n v="32500"/>
        <n v="61476"/>
        <n v="906500"/>
        <n v="20180396"/>
        <n v="108541"/>
        <n v="35862"/>
        <n v="1530129"/>
        <n v="41000"/>
        <n v="133000"/>
        <n v="10100"/>
        <n v="5775"/>
        <n v="156600"/>
        <n v="2000000"/>
        <n v="28750"/>
        <n v="2508008"/>
        <n v="35629"/>
        <n v="18000"/>
        <n v="496728"/>
        <n v="5408"/>
        <n v="1179458"/>
        <n v="3087"/>
        <n v="91"/>
        <n v="690000"/>
        <n v="14000"/>
        <n v="14643990"/>
        <n v="69330"/>
        <n v="21800"/>
        <n v="180962"/>
        <n v="79170"/>
        <n v="3857039"/>
        <n v="1106230"/>
        <n v="162210"/>
        <n v="6100"/>
        <n v="31709"/>
        <n v="4110"/>
        <n v="50016"/>
        <n v="54821"/>
        <n v="35964"/>
        <n v="27700"/>
        <n v="17040"/>
        <n v="2829"/>
        <n v="57360"/>
        <n v="13710"/>
        <n v="29200"/>
        <n v="31760"/>
        <n v="17785"/>
        <n v="3092"/>
        <n v="62611"/>
        <n v="14535"/>
        <n v="37686"/>
        <n v="3083"/>
        <n v="5221713"/>
        <n v="112864"/>
        <n v="31462"/>
        <n v="32550"/>
        <n v="2200"/>
        <n v="450000"/>
        <n v="262271"/>
        <n v="1427"/>
        <n v="36000"/>
        <n v="5220"/>
        <n v="5350"/>
        <n v="1068"/>
        <n v="16800"/>
        <n v="5300"/>
        <n v="2620"/>
        <n v="925"/>
        <n v="129228"/>
        <n v="113278"/>
        <n v="20316"/>
        <n v="386400"/>
        <n v="9164"/>
        <n v="93984"/>
        <n v="99"/>
        <n v="82334"/>
        <n v="883"/>
        <n v="191"/>
        <n v="330"/>
        <n v="25"/>
        <n v="798360"/>
        <n v="2353"/>
        <n v="3337"/>
        <n v="39000"/>
        <n v="6540"/>
        <n v="3050"/>
        <n v="1800"/>
        <n v="3644"/>
        <n v="1975"/>
        <n v="195"/>
        <n v="165"/>
        <n v="594"/>
        <n v="2616"/>
        <n v="2154624"/>
        <n v="824"/>
        <n v="16791"/>
        <n v="4700"/>
        <n v="11800"/>
        <n v="96500"/>
        <n v="58600"/>
        <n v="2610"/>
        <n v="1995046"/>
        <n v="7694"/>
        <n v="24480"/>
        <n v="5250"/>
        <n v="28942709"/>
        <n v="275723"/>
        <n v="9682"/>
        <n v="2377983"/>
        <n v="1490"/>
        <n v="17138131"/>
        <n v="812280"/>
        <n v="78448"/>
        <n v="9620"/>
        <n v="4034"/>
        <n v="42910780"/>
        <n v="198910"/>
        <n v="9650"/>
        <n v="59900"/>
        <n v="31200"/>
        <n v="2425"/>
        <n v="20203"/>
        <n v="67500"/>
        <n v="61442"/>
        <n v="33464"/>
        <n v="10946"/>
        <n v="33102"/>
        <n v="9898712"/>
        <n v="75830"/>
        <n v="11817"/>
        <n v="2800000"/>
        <n v="79814"/>
        <n v="2900"/>
        <n v="18290"/>
        <n v="22300"/>
        <n v="304"/>
        <n v="15250"/>
        <n v="73378"/>
        <n v="4230"/>
        <n v="7222"/>
        <n v="17692510"/>
        <n v="125044"/>
        <n v="83757"/>
        <n v="1629000"/>
        <n v="13200"/>
        <n v="223775"/>
        <n v="100800"/>
        <n v="216635"/>
        <n v="92400"/>
        <n v="165000"/>
        <n v="215000"/>
        <n v="15808609"/>
        <n v="125871"/>
        <n v="4528"/>
        <n v="500000"/>
        <n v="120"/>
        <n v="1228200"/>
        <n v="1070664"/>
        <n v="7100"/>
        <n v="62774"/>
        <n v="15200"/>
        <n v="31"/>
        <n v="2600"/>
        <n v="2530"/>
        <n v="42250"/>
        <n v="170"/>
        <n v="5183557"/>
        <n v="48000"/>
        <n v="2208307"/>
        <n v="6072646"/>
        <n v="41760"/>
        <n v="14235"/>
        <n v="950000"/>
        <n v="60712"/>
        <n v="1545000"/>
        <n v="18700"/>
        <n v="6700"/>
        <n v="1678"/>
        <n v="1250"/>
        <n v="150134"/>
        <n v="21300"/>
        <n v="7700"/>
        <n v="26450"/>
        <n v="13419680"/>
        <n v="77488"/>
        <n v="40189"/>
        <n v="9248900"/>
        <n v="61250"/>
        <n v="24650"/>
        <n v="205000"/>
        <n v="2750"/>
        <n v="18800"/>
        <n v="94100"/>
        <n v="50500"/>
        <n v="16557500"/>
        <n v="62918274"/>
        <n v="453337"/>
        <n v="95935"/>
        <n v="1277970"/>
        <n v="2397002"/>
        <n v="15419"/>
        <n v="700"/>
        <n v="15319"/>
        <n v="101928"/>
        <n v="11600"/>
        <n v="18"/>
        <n v="4934264"/>
        <n v="29135"/>
        <n v="80500"/>
        <n v="15120"/>
        <n v="15500"/>
        <n v="655"/>
        <n v="150"/>
        <n v="7969953"/>
        <n v="858642"/>
        <n v="901864"/>
        <n v="200300"/>
        <n v="15098726"/>
        <n v="2100"/>
        <n v="23945"/>
        <n v="3781154"/>
        <n v="30286"/>
        <n v="9027"/>
        <n v="29442"/>
        <n v="5540"/>
        <n v="32556"/>
        <n v="6400"/>
        <n v="28800"/>
        <n v="3333024"/>
        <n v="8544"/>
        <n v="2856905"/>
        <n v="23286"/>
        <n v="41081"/>
        <n v="1700"/>
        <n v="5420"/>
        <n v="8700"/>
        <n v="51"/>
        <n v="21200"/>
        <n v="2440"/>
        <n v="7603496"/>
        <n v="91670"/>
        <n v="148775"/>
        <n v="1464770"/>
        <n v="54054"/>
        <n v="23571"/>
        <n v="23200"/>
        <n v="71340"/>
        <n v="20791"/>
        <n v="59200"/>
        <n v="162"/>
        <n v="131560"/>
        <n v="11730"/>
        <n v="3250"/>
        <n v="33955"/>
        <n v="4047466"/>
        <n v="14643"/>
        <n v="93528"/>
        <n v="4488"/>
        <n v="8800"/>
        <n v="35365"/>
        <n v="12816"/>
        <n v="28400"/>
        <n v="1575"/>
        <n v="52900"/>
        <n v="9220"/>
        <n v="7406809"/>
        <n v="20192"/>
        <n v="11626"/>
        <n v="235000"/>
        <n v="30013"/>
        <n v="17984"/>
        <n v="37"/>
        <n v="8500"/>
        <n v="12310"/>
        <n v="22302"/>
        <n v="5342041"/>
        <n v="42293"/>
        <n v="55747"/>
        <n v="23500"/>
        <n v="5350000"/>
        <n v="281000"/>
        <n v="512000"/>
        <n v="7545"/>
        <n v="18465"/>
        <n v="42192"/>
        <n v="5900"/>
        <n v="5375"/>
        <n v="26550"/>
        <n v="11000"/>
        <n v="1050"/>
        <n v="19370"/>
        <n v="25958010"/>
        <n v="238125"/>
        <n v="702000"/>
        <n v="218586"/>
        <n v="12920"/>
        <n v="116200"/>
        <n v="98700"/>
        <n v="17658"/>
        <n v="70"/>
        <n v="18500"/>
        <n v="17000"/>
        <n v="2700000"/>
        <n v="1460563"/>
        <n v="715466"/>
        <n v="18632279"/>
        <n v="271562"/>
        <n v="1250000"/>
        <n v="704433"/>
        <n v="3773775"/>
        <n v="35652658"/>
        <n v="353227"/>
        <n v="1920"/>
        <n v="1500000"/>
        <n v="1088000"/>
        <n v="2706029"/>
        <n v="29000"/>
        <n v="6168450"/>
        <n v="21442023"/>
        <n v="317297"/>
        <n v="111966"/>
        <n v="116466"/>
        <n v="1200000"/>
        <n v="1050085"/>
        <n v="31900"/>
        <n v="5924200"/>
        <n v="19530000"/>
        <n v="233200"/>
        <n v="12500"/>
        <n v="117200"/>
        <n v="44400"/>
        <n v="11634300"/>
        <n v="1800000"/>
        <n v="21563000"/>
        <n v="22468300"/>
        <n v="4830000"/>
        <n v="9100"/>
        <n v="241000"/>
        <n v="38700"/>
        <n v="45300"/>
        <n v="520000"/>
        <n v="506000"/>
        <n v="12200"/>
        <n v="48800"/>
        <n v="3117100"/>
        <n v="72500"/>
        <n v="697000"/>
        <n v="271600"/>
        <n v="402000"/>
        <n v="127469797"/>
        <n v="1177979"/>
        <n v="892350"/>
        <n v="495909"/>
        <n v="12000000"/>
        <n v="7242520"/>
        <n v="161600"/>
        <n v="16226000"/>
        <n v="107998900"/>
        <n v="1033000"/>
        <n v="1080000"/>
        <n v="741100"/>
        <n v="369600"/>
        <n v="3694000"/>
        <n v="71047400"/>
        <n v="2150000"/>
        <n v="39302500"/>
        <n v="17532900"/>
        <n v="13679000"/>
        <n v="505900"/>
        <n v="2354200"/>
        <n v="718100"/>
        <n v="11000000"/>
        <n v="1958000"/>
        <n v="438600"/>
        <n v="1083000"/>
        <n v="410000"/>
        <n v="171000"/>
        <n v="360000"/>
        <n v="533000"/>
        <n v="10955800"/>
        <n v="41200"/>
        <n v="23100"/>
        <n v="1554000"/>
        <n v="573000"/>
        <n v="650000"/>
        <n v="4100000"/>
        <n v="699200"/>
        <n v="1836200"/>
        <n v="2298600"/>
        <n v="800000"/>
        <n v="5014769"/>
        <n v="30171"/>
        <n v="5962"/>
        <n v="82000"/>
        <n v="240000"/>
        <n v="4351678"/>
        <n v="71900"/>
        <n v="466675"/>
        <n v="561000"/>
        <n v="17500"/>
        <n v="17200"/>
        <n v="542600"/>
        <n v="40580"/>
        <n v="314100"/>
        <n v="99828"/>
        <n v="3653135"/>
        <n v="10628"/>
        <n v="57950"/>
        <n v="291200"/>
        <n v="6426"/>
        <n v="31600"/>
        <n v="96716"/>
        <n v="82500"/>
        <n v="4844545"/>
        <n v="37607"/>
        <n v="4359"/>
        <n v="23000"/>
        <n v="2400000"/>
        <n v="57184842"/>
        <n v="665148"/>
        <n v="48995"/>
        <n v="4018672"/>
        <n v="342000"/>
        <n v="1823000"/>
        <n v="191000"/>
        <n v="170500"/>
        <n v="1406800"/>
        <n v="5792500"/>
        <n v="238800"/>
        <n v="8340"/>
        <n v="4368800"/>
        <n v="11609203"/>
        <n v="348000"/>
        <n v="1485687"/>
        <n v="18200"/>
        <n v="857800"/>
        <n v="336000"/>
        <n v="143880"/>
        <n v="65131598"/>
        <n v="797301"/>
        <n v="9556"/>
        <n v="3462356"/>
        <n v="3341543"/>
        <n v="2879760"/>
        <n v="323800"/>
        <n v="285000"/>
        <n v="2942710"/>
        <n v="211321"/>
        <n v="161400"/>
        <n v="812600"/>
        <n v="56930"/>
        <n v="5861553"/>
        <n v="549391"/>
        <n v="2946315"/>
        <n v="367919"/>
        <n v="10238428"/>
        <n v="90282"/>
        <n v="11996"/>
        <n v="118000"/>
        <n v="30500"/>
        <n v="104500"/>
        <n v="61000"/>
        <n v="2458184"/>
        <n v="2992"/>
        <n v="17910"/>
        <n v="49154454"/>
        <n v="574183"/>
        <n v="8291"/>
        <n v="2960000"/>
        <n v="1298845"/>
        <n v="6924"/>
        <n v="1440587"/>
        <n v="2942918"/>
        <n v="104390"/>
        <n v="4282000"/>
        <n v="124673"/>
        <n v="245923"/>
        <n v="5278500"/>
        <n v="7767702"/>
        <n v="64606483"/>
        <n v="7938"/>
        <n v="238292"/>
        <n v="88250"/>
        <n v="435429"/>
        <n v="1517119"/>
        <n v="63092"/>
        <n v="112972"/>
        <n v="279980"/>
        <n v="97000"/>
        <n v="645427"/>
        <n v="56107"/>
        <n v="13813"/>
        <n v="199732"/>
        <n v="4001"/>
        <n v="1494"/>
        <n v="86000"/>
        <n v="249000"/>
        <n v="1110885"/>
        <n v="18110"/>
        <n v="17880"/>
        <n v="112988"/>
        <n v="560291"/>
        <n v="1312"/>
        <n v="79404586"/>
        <n v="97081128"/>
        <n v="249578201"/>
        <n v="980705"/>
        <n v="2652651"/>
        <n v="39000000"/>
        <n v="3754473"/>
        <n v="5716828"/>
        <n v="12583187"/>
        <n v="2010000"/>
        <n v="48681746"/>
        <n v="9828809"/>
        <n v="39023227"/>
        <n v="1850200"/>
        <n v="2850000"/>
        <n v="2564948"/>
        <n v="150000"/>
        <n v="39535000"/>
        <n v="1478572"/>
        <n v="52976768"/>
        <n v="918341"/>
        <n v="35309800"/>
        <n v="143000000"/>
        <n v="16000000"/>
        <n v="420000"/>
        <n v="15232758"/>
        <n v="2852109"/>
        <n v="1467410"/>
        <n v="81271000"/>
        <n v="35202000"/>
        <n v="128264000"/>
        <n v="90758000"/>
        <n v="503205"/>
        <n v="6018559"/>
        <n v="14572028"/>
        <n v="154879"/>
        <n v="483710"/>
        <n v="333786"/>
        <n v="734690"/>
        <n v="602550"/>
        <n v="4074846"/>
        <n v="3309776"/>
        <n v="5810324"/>
        <n v="442500"/>
        <n v="1120000"/>
        <n v="103931656"/>
        <n v="13000000"/>
        <n v="74675000"/>
        <n v="6805986"/>
        <n v="10579164"/>
        <n v="28089582"/>
        <n v="53600"/>
        <n v="37191"/>
        <n v="28584"/>
        <n v="1574224"/>
        <n v="107256821"/>
        <n v="67626000"/>
        <n v="21728000"/>
        <n v="625000"/>
        <n v="1470301"/>
        <n v="325000"/>
        <n v="33014000"/>
        <n v="11363000"/>
        <n v="304566"/>
        <n v="3991335"/>
        <n v="9663750"/>
        <n v="102712"/>
        <n v="12500000"/>
        <n v="291649"/>
        <n v="221357"/>
        <n v="487225"/>
        <n v="113300"/>
        <n v="2540866"/>
        <n v="157621"/>
        <n v="5550896"/>
        <n v="765000"/>
        <n v="1285000"/>
        <n v="22477"/>
        <n v="951419"/>
        <n v="24689000"/>
        <n v="13316000"/>
        <n v="8632"/>
        <n v="13734115"/>
        <n v="3000000"/>
        <n v="145085"/>
        <n v="2103085"/>
        <n v="5091952"/>
        <n v="54120"/>
        <n v="5900000"/>
        <n v="174278"/>
        <n v="116636"/>
        <n v="256725"/>
        <n v="1627308"/>
        <n v="2941151"/>
        <n v="1285989"/>
        <n v="87929531"/>
        <n v="45397538"/>
        <n v="383133"/>
        <n v="6204573"/>
        <n v="17467696"/>
        <n v="44000"/>
        <n v="13087"/>
        <n v="553951"/>
        <n v="48945559"/>
        <n v="36727000"/>
        <n v="14024000"/>
        <n v="10000000"/>
        <n v="8960000"/>
        <n v="8159000"/>
        <n v="201596"/>
        <n v="2504067"/>
        <n v="7242803"/>
        <n v="64439"/>
        <n v="550000"/>
        <n v="248969"/>
        <n v="138874"/>
        <n v="305673"/>
        <n v="20670"/>
        <n v="259538"/>
        <n v="600625"/>
        <n v="367000"/>
        <n v="2200000"/>
        <n v="19150"/>
        <n v="810584"/>
        <n v="7835236"/>
        <n v="3141000"/>
        <n v="65363"/>
        <n v="2281583"/>
        <n v="5524128"/>
        <n v="58713"/>
        <n v="15063"/>
        <n v="126535"/>
        <n v="278514"/>
        <n v="1523580"/>
        <n v="7157000"/>
        <n v="14529000"/>
        <n v="247186"/>
        <n v="258184"/>
        <n v="625111"/>
        <n v="6644"/>
        <n v="28454"/>
        <n v="14319"/>
        <n v="31517"/>
        <n v="820476"/>
        <n v="882000"/>
        <n v="1922"/>
        <n v="81372"/>
        <n v="528643"/>
        <n v="613000"/>
        <n v="2825000"/>
        <n v="372000"/>
        <n v="60500"/>
        <n v="4130000"/>
        <n v="4660000"/>
        <n v="3219000"/>
        <n v="378000"/>
        <n v="425321895"/>
        <n v="171384600"/>
        <n v="16206505"/>
        <n v="2405000"/>
        <n v="1765000"/>
        <n v="4774000"/>
        <n v="115001000"/>
        <n v="2438000"/>
        <n v="13990000"/>
        <n v="25575111"/>
        <n v="9594640"/>
        <n v="1161249"/>
        <n v="2968001"/>
        <n v="1654291"/>
        <n v="4005340"/>
        <n v="47917"/>
        <n v="42571"/>
        <n v="93185"/>
        <n v="91746"/>
        <n v="201940"/>
        <n v="1168820"/>
        <n v="1303173"/>
        <n v="470500"/>
        <n v="847000"/>
        <n v="3224000"/>
        <n v="77771560"/>
        <n v="53895000"/>
        <n v="2677500"/>
        <n v="7025"/>
        <n v="278870"/>
        <n v="7316000"/>
        <n v="7215000"/>
        <n v="1169000"/>
        <n v="4129000"/>
        <n v="5019000"/>
        <n v="499000000"/>
        <n v="25534000"/>
        <n v="72000000"/>
        <n v="737527000"/>
        <n v="371258000"/>
        <n v="11903146"/>
        <n v="7511564"/>
        <n v="19456867"/>
        <n v="95833"/>
        <n v="193300"/>
        <n v="330000"/>
        <n v="478731"/>
        <n v="416588"/>
        <n v="916942"/>
        <n v="770000"/>
        <n v="4573763"/>
        <n v="67189594"/>
        <n v="1077000"/>
        <n v="3530000"/>
        <n v="13846000"/>
        <n v="408519456"/>
        <n v="235995000"/>
        <n v="2377054"/>
        <n v="36820"/>
        <n v="26416"/>
        <n v="1558575"/>
        <n v="29690000"/>
        <n v="35130000"/>
        <n v="5037000"/>
        <n v="12473000"/>
        <n v="18404000"/>
        <n v="26203"/>
        <n v="28050"/>
        <n v="67913"/>
        <n v="722"/>
        <n v="1556"/>
        <n v="3424"/>
        <n v="924000"/>
        <n v="60192000"/>
        <n v="608000"/>
        <n v="222032"/>
        <n v="200172"/>
        <n v="484654"/>
        <n v="5151"/>
        <n v="11101"/>
        <n v="24435"/>
        <n v="141423"/>
        <n v="415000"/>
        <n v="1738000"/>
        <n v="511000"/>
        <n v="80496"/>
        <n v="54748"/>
        <n v="1048240"/>
        <n v="447000"/>
        <n v="23817"/>
        <n v="3825"/>
        <n v="9261"/>
        <n v="98"/>
        <n v="212"/>
        <n v="467"/>
        <n v="868000"/>
        <n v="2759750"/>
        <n v="5519500"/>
        <n v="274000"/>
        <n v="3155"/>
        <n v="59975"/>
        <n v="36870"/>
        <n v="254000"/>
        <n v="118999"/>
        <n v="61358"/>
        <n v="90393"/>
        <n v="42711"/>
        <n v="1138968"/>
        <n v="26876"/>
        <n v="499210"/>
        <n v="317985"/>
        <n v="223000"/>
        <n v="260000"/>
        <n v="527000"/>
        <n v="5700000"/>
        <n v="230000"/>
        <n v="5393000"/>
        <n v="16302000"/>
        <n v="22423000"/>
        <n v="31745"/>
        <n v="1189210"/>
        <n v="5478"/>
        <n v="548483"/>
        <n v="237586"/>
        <n v="23376868"/>
        <n v="329630"/>
        <n v="2579000"/>
        <n v="22308000"/>
        <n v="2184000"/>
        <n v="163000"/>
        <n v="177000"/>
        <n v="108000"/>
        <n v="207000"/>
        <n v="197053"/>
        <n v="92947"/>
        <n v="69901"/>
        <n v="36044"/>
        <n v="45005055"/>
        <n v="3966"/>
        <n v="102583"/>
        <n v="71010"/>
        <n v="46353"/>
        <n v="362088"/>
        <n v="335000"/>
        <n v="1385000"/>
        <n v="87114"/>
        <n v="1392"/>
        <n v="39363"/>
        <n v="473131"/>
        <n v="7618"/>
        <n v="428199"/>
        <n v="292382"/>
        <n v="201594"/>
        <n v="1937937"/>
        <n v="2443719"/>
        <n v="174551"/>
        <n v="47993"/>
        <n v="3543088"/>
        <n v="213443"/>
        <n v="24142"/>
        <n v="1620668"/>
        <n v="12915325"/>
        <n v="11394"/>
        <n v="165455"/>
        <n v="17485"/>
        <n v="1235007"/>
        <n v="173000"/>
        <n v="1166048"/>
        <n v="2277"/>
        <n v="515"/>
        <n v="5660"/>
        <n v="24002"/>
        <n v="2669292"/>
        <n v="1875998"/>
        <n v="3204"/>
        <n v="8492"/>
        <n v="1222327"/>
        <n v="3684207"/>
        <n v="13500"/>
        <n v="4600"/>
        <n v="7900"/>
        <n v="9300"/>
        <n v="13803"/>
        <n v="11928"/>
        <n v="76232"/>
        <n v="6200"/>
        <n v="56700"/>
        <n v="1098765"/>
        <n v="22411"/>
        <n v="2898106"/>
        <n v="14850"/>
        <n v="7628"/>
        <n v="1321212"/>
        <n v="2493160"/>
        <n v="15683"/>
        <n v="2300"/>
        <n v="2248"/>
        <n v="6723"/>
        <n v="8579"/>
        <n v="52150"/>
        <n v="90200"/>
        <n v="287369"/>
        <n v="129849"/>
        <n v="172782"/>
        <n v="5964"/>
        <n v="668571"/>
        <n v="1139"/>
        <n v="2976"/>
        <n v="305804"/>
        <n v="315546"/>
        <n v="30690"/>
        <n v="2763914"/>
        <n v="19027"/>
        <n v="6858"/>
        <n v="1300271"/>
        <n v="4038610"/>
        <n v="64539"/>
        <n v="538609"/>
        <n v="441482"/>
        <n v="2211"/>
        <n v="115821"/>
        <n v="1848"/>
        <n v="59723"/>
        <n v="3897789"/>
        <n v="22608"/>
        <n v="2635"/>
        <n v="68164"/>
        <n v="1022"/>
        <n v="30800"/>
        <n v="17379"/>
        <n v="550248"/>
        <n v="146"/>
        <n v="269606"/>
        <n v="26420"/>
        <n v="1028310"/>
        <n v="1223580"/>
        <n v="485000"/>
        <n v="492155"/>
        <n v="195826"/>
        <n v="98000"/>
        <n v="308000"/>
        <n v="110487"/>
        <n v="49924"/>
        <n v="72450"/>
        <n v="9215"/>
        <n v="1837317"/>
        <n v="1352453"/>
        <n v="15939"/>
        <n v="844706"/>
        <n v="5870"/>
        <n v="7330"/>
        <n v="981457"/>
        <n v="2482"/>
        <n v="451564"/>
        <n v="183697"/>
        <n v="178470"/>
        <n v="104830"/>
        <n v="647"/>
        <n v="47368"/>
        <n v="606286"/>
        <n v="143000"/>
        <n v="313000"/>
        <n v="1400000"/>
        <n v="3204000"/>
        <n v="255247"/>
        <n v="3363"/>
        <n v="147390"/>
        <n v="8450"/>
        <n v="758274"/>
        <n v="4042"/>
        <n v="13344"/>
        <n v="378007"/>
        <n v="1914883"/>
        <n v="342856"/>
        <n v="172178"/>
        <n v="5263966"/>
        <n v="3284"/>
        <n v="285308"/>
        <n v="996"/>
        <n v="128918"/>
        <n v="3154"/>
        <n v="9376716"/>
        <n v="222845"/>
        <n v="1244"/>
        <n v="660"/>
        <n v="107083"/>
        <n v="35476"/>
        <n v="2220258"/>
        <n v="15074"/>
        <n v="1019990"/>
        <n v="24183602"/>
        <n v="1010000"/>
        <n v="2813"/>
        <n v="309546"/>
        <n v="171"/>
        <n v="143913"/>
        <n v="168557"/>
        <n v="16744"/>
        <n v="2028935"/>
        <n v="342"/>
        <n v="919526"/>
        <n v="40195"/>
        <n v="99425"/>
        <n v="969080"/>
        <n v="155733"/>
        <n v="173471"/>
        <n v="140949"/>
        <n v="95500"/>
        <n v="4100"/>
        <n v="50600"/>
        <n v="2543"/>
        <n v="65766"/>
        <n v="2266"/>
        <n v="29717"/>
        <n v="2708"/>
        <n v="4140"/>
        <n v="368122"/>
        <n v="2436"/>
        <n v="175302"/>
        <n v="3136"/>
        <n v="81119"/>
        <n v="139864"/>
        <n v="36654"/>
        <n v="25227"/>
        <n v="91164"/>
        <n v="41193"/>
        <n v="367643"/>
        <n v="469000"/>
        <n v="632000"/>
        <n v="989000"/>
        <n v="709000"/>
        <n v="3441"/>
        <n v="167581"/>
        <n v="2289"/>
        <n v="75723"/>
        <n v="1673966"/>
        <n v="138495"/>
        <n v="1404"/>
        <n v="61890"/>
        <n v="222000"/>
        <n v="184000"/>
        <n v="143428"/>
        <n v="64809"/>
        <n v="3763"/>
        <n v="7950"/>
        <n v="3300"/>
        <n v="151970"/>
        <n v="70894"/>
        <n v="212000"/>
        <n v="186000"/>
        <n v="2662000"/>
        <n v="541000"/>
        <n v="87219"/>
        <n v="25366"/>
        <n v="39410"/>
        <n v="298005"/>
        <n v="3250000"/>
        <n v="1907742"/>
        <n v="8195"/>
        <n v="12063"/>
        <n v="220000"/>
        <n v="231466"/>
        <n v="3534"/>
        <n v="122000"/>
        <n v="9399"/>
        <n v="3101"/>
        <n v="4500000"/>
        <n v="26819"/>
        <n v="2063623"/>
        <n v="2903227"/>
        <n v="49567"/>
        <n v="52500"/>
        <n v="125264"/>
        <n v="93000"/>
        <n v="40500"/>
        <n v="33500"/>
        <n v="42000"/>
        <n v="164000"/>
        <n v="1850000"/>
        <n v="5093"/>
        <n v="13313861"/>
        <n v="2931854"/>
        <n v="208001"/>
        <n v="23146"/>
        <n v="916120"/>
        <n v="4300000"/>
        <n v="16876"/>
        <n v="98953822"/>
        <n v="7974103"/>
        <n v="46289"/>
        <n v="1632030"/>
        <n v="50797"/>
        <n v="4563"/>
        <n v="1906520"/>
        <n v="37886265"/>
        <n v="1813735"/>
        <n v="91000"/>
        <n v="6778"/>
        <n v="621822"/>
        <n v="137000"/>
        <n v="68000"/>
        <n v="139000"/>
        <n v="283708"/>
        <n v="1480"/>
        <n v="132452"/>
        <n v="1127360"/>
        <n v="304000"/>
        <n v="152000"/>
        <n v="8500000"/>
        <n v="11841970"/>
        <n v="1475847"/>
        <n v="1730"/>
        <n v="252053"/>
        <n v="4800"/>
        <n v="766000"/>
        <n v="3482640"/>
        <n v="630000"/>
        <n v="272360"/>
        <n v="59940"/>
        <n v="4121283"/>
        <n v="17076"/>
        <n v="1886826"/>
        <n v="20629"/>
        <n v="7148584"/>
        <n v="103802"/>
        <n v="56662"/>
        <n v="20892"/>
        <n v="23520"/>
        <n v="3439"/>
        <n v="3285"/>
        <n v="695562"/>
        <n v="9194"/>
        <n v="320938"/>
        <n v="5795"/>
        <n v="145018"/>
        <n v="6186282"/>
        <n v="25773"/>
        <n v="28469"/>
        <n v="1272053"/>
        <n v="9563"/>
        <n v="607754"/>
        <n v="78068426"/>
        <n v="185099"/>
        <n v="83638"/>
        <n v="4198914"/>
        <n v="8150"/>
        <n v="12803"/>
        <n v="241917"/>
        <n v="121521"/>
        <n v="6208848"/>
        <n v="2994286"/>
        <n v="26331"/>
        <n v="2843691"/>
        <n v="10163"/>
        <n v="5964980"/>
        <n v="3117911"/>
        <n v="2435"/>
        <n v="123000"/>
        <n v="10116"/>
        <n v="575718"/>
        <n v="455000"/>
        <n v="370000"/>
        <n v="181000"/>
        <n v="9087"/>
        <n v="1200265"/>
        <n v="7165"/>
        <n v="547046"/>
        <n v="17632162"/>
        <n v="258427"/>
        <n v="1337848"/>
        <n v="60194"/>
        <n v="4933689"/>
        <n v="43359"/>
        <n v="2280741"/>
        <n v="21965"/>
        <n v="109317423"/>
        <n v="23094270"/>
        <n v="47789"/>
        <n v="1840031"/>
        <n v="73943"/>
        <n v="4988"/>
        <n v="4166608"/>
        <n v="9872"/>
        <n v="738309"/>
        <n v="4494"/>
        <n v="340065"/>
        <n v="13378994"/>
        <n v="536236"/>
        <n v="114881"/>
        <n v="53674"/>
        <n v="311762"/>
        <n v="10534"/>
        <n v="56236"/>
        <n v="22913"/>
        <n v="245000"/>
        <n v="75760"/>
        <n v="34240"/>
        <n v="395881"/>
        <n v="209788"/>
        <n v="37419"/>
        <n v="94793"/>
        <n v="7124"/>
        <n v="1516635"/>
        <n v="4241"/>
        <n v="156203"/>
        <n v="876"/>
        <n v="80545"/>
        <n v="393981"/>
        <n v="211091"/>
        <n v="221669"/>
        <n v="6949"/>
        <n v="172832"/>
        <n v="81219"/>
        <n v="104011"/>
        <n v="46989"/>
        <n v="45047"/>
        <n v="1657377"/>
        <n v="5989"/>
        <n v="764587"/>
        <n v="3093"/>
        <n v="80002"/>
        <n v="36149"/>
        <n v="580756"/>
        <n v="97919"/>
        <n v="43081"/>
        <n v="446000"/>
        <n v="4740000"/>
        <n v="3788000"/>
        <n v="758000"/>
        <n v="975000"/>
        <n v="2750000"/>
        <n v="1663938"/>
        <n v="610527"/>
        <n v="48675"/>
        <n v="751860"/>
        <n v="18815"/>
        <n v="501725"/>
        <n v="219906"/>
        <n v="1528554"/>
        <n v="193000"/>
        <n v="113000"/>
        <n v="570000"/>
        <n v="6422000"/>
        <n v="445000"/>
        <n v="966000"/>
        <n v="8251000"/>
        <n v="199000"/>
        <n v="552000"/>
        <n v="243000"/>
        <n v="538000"/>
        <n v="261000"/>
        <n v="746000"/>
        <n v="2108643"/>
        <n v="2459149"/>
        <n v="1080208"/>
        <n v="663000"/>
        <n v="497000"/>
        <n v="112000"/>
        <n v="2149000"/>
        <n v="214000"/>
        <n v="686000"/>
        <n v="194000"/>
        <n v="352000"/>
        <n v="503000"/>
        <n v="119000"/>
        <n v="2828"/>
        <n v="73146"/>
        <n v="1283"/>
        <n v="33051"/>
        <n v="23692"/>
        <n v="71000"/>
        <n v="3485"/>
        <n v="78989"/>
        <n v="40730"/>
        <n v="7093796"/>
        <n v="1021657"/>
        <n v="2693528"/>
        <n v="526815"/>
        <n v="7945000"/>
        <n v="640000"/>
        <n v="1287000"/>
        <n v="662000"/>
        <n v="435000"/>
        <n v="547000"/>
        <n v="16322000"/>
        <n v="18397000"/>
        <n v="1305000"/>
        <n v="183000"/>
        <n v="816000"/>
        <n v="1391847"/>
        <n v="6025"/>
        <n v="636490"/>
        <n v="23773100"/>
        <n v="3143000"/>
        <n v="140838"/>
        <n v="63639"/>
        <n v="12499523"/>
        <n v="5980000"/>
        <n v="6006000"/>
        <n v="908028"/>
        <n v="1443"/>
        <n v="430858"/>
        <n v="1859671"/>
        <n v="2838000"/>
        <n v="751000"/>
        <n v="251000"/>
        <n v="236000"/>
        <n v="19574"/>
        <n v="500918"/>
        <n v="3662"/>
        <n v="228761"/>
        <n v="17259"/>
        <n v="25978"/>
        <n v="155323"/>
        <n v="5371000"/>
        <n v="534525"/>
        <n v="333000"/>
        <n v="79600000"/>
        <n v="1685000"/>
        <n v="26052000"/>
        <n v="1003000"/>
        <n v="2633000"/>
        <n v="2304000"/>
        <n v="12260000"/>
        <n v="97000000"/>
        <n v="28898000"/>
        <n v="875000"/>
        <n v="9035"/>
        <n v="233696"/>
        <n v="3018"/>
        <n v="105597"/>
        <n v="848654"/>
        <n v="7200000"/>
        <n v="33906000"/>
        <n v="5526000"/>
        <n v="25000000"/>
        <n v="7600000"/>
        <n v="70218000"/>
        <n v="51306000"/>
        <n v="21418000"/>
        <n v="1263000"/>
        <n v="65000000"/>
        <n v="7938000"/>
        <n v="3704000"/>
        <n v="832000"/>
        <n v="4000000"/>
        <n v="2993"/>
        <n v="4966439"/>
        <n v="16708"/>
        <n v="2316860"/>
        <n v="6002"/>
        <n v="160056"/>
        <n v="1572"/>
        <n v="3472"/>
        <n v="70152"/>
        <n v="1449962"/>
        <n v="8600"/>
        <n v="1650"/>
        <n v="11668"/>
        <n v="301814"/>
        <n v="136376"/>
        <n v="205980"/>
        <n v="212350"/>
        <n v="3555"/>
        <n v="282002"/>
        <n v="3645"/>
        <n v="127425"/>
        <n v="4855000"/>
        <n v="173090"/>
        <n v="3953"/>
        <n v="517827"/>
        <n v="1316"/>
        <n v="233984"/>
        <n v="109317"/>
        <n v="408626"/>
        <n v="5268806"/>
        <n v="57199"/>
        <n v="25846"/>
        <n v="593875"/>
        <n v="1045"/>
        <n v="3634"/>
        <n v="728120"/>
        <n v="3848"/>
        <n v="42150"/>
        <n v="184540"/>
        <n v="83386"/>
        <n v="2011065"/>
        <n v="105543"/>
        <n v="106487"/>
        <n v="4337"/>
        <n v="216178"/>
        <n v="97681"/>
        <n v="3069370"/>
        <n v="135467"/>
        <n v="89356"/>
        <n v="10714"/>
        <n v="1252162"/>
        <n v="7015"/>
        <n v="565797"/>
        <n v="1090"/>
        <n v="89877"/>
        <n v="133065"/>
        <n v="3865"/>
        <n v="18650"/>
        <n v="15003"/>
        <n v="190"/>
        <n v="11312"/>
        <n v="6350"/>
        <n v="9400"/>
        <n v="708083"/>
        <n v="424320"/>
        <n v="185979"/>
        <n v="79491"/>
        <n v="324895"/>
        <n v="54450"/>
        <n v="2026032"/>
        <n v="888010"/>
        <n v="199308"/>
        <n v="87357"/>
        <n v="2361138"/>
        <n v="23944"/>
        <n v="1066893"/>
        <n v="41073"/>
        <n v="1223333"/>
        <n v="355837"/>
        <n v="14883"/>
        <n v="4035455"/>
        <n v="9461"/>
        <n v="1820260"/>
        <n v="221000"/>
        <n v="388952"/>
        <n v="96927"/>
        <n v="1956164"/>
        <n v="278112"/>
        <n v="696"/>
        <n v="121897"/>
        <n v="229645"/>
        <n v="3849"/>
        <n v="458832"/>
        <n v="201106"/>
        <n v="119991"/>
        <n v="27360"/>
        <n v="383993"/>
        <n v="271296"/>
        <n v="118909"/>
        <n v="13410"/>
        <n v="232388"/>
        <n v="6362"/>
        <n v="520020"/>
        <n v="995"/>
        <n v="4304"/>
        <n v="227925"/>
        <n v="6682"/>
        <n v="336"/>
        <n v="1382"/>
        <n v="3787"/>
        <n v="447795"/>
        <n v="3775"/>
        <n v="256920"/>
        <n v="685"/>
        <n v="112608"/>
        <n v="221236"/>
        <n v="22625"/>
        <n v="5026"/>
        <n v="24304"/>
        <n v="285817"/>
        <n v="13148"/>
        <n v="1006000"/>
        <n v="61436"/>
        <n v="11645"/>
        <n v="1020095"/>
        <n v="623"/>
        <n v="2736"/>
        <n v="460936"/>
        <n v="8894140"/>
        <n v="537803"/>
        <n v="14257"/>
        <n v="451923"/>
        <n v="2907"/>
        <n v="204204"/>
        <n v="5468113"/>
        <n v="226519"/>
        <n v="14763"/>
        <n v="381862"/>
        <n v="2196"/>
        <n v="172546"/>
        <n v="2456597"/>
        <n v="303024"/>
        <n v="415687"/>
        <n v="10009"/>
        <n v="354414"/>
        <n v="3077"/>
        <n v="160144"/>
        <n v="2055590"/>
        <n v="50379"/>
        <n v="261026"/>
        <n v="14953"/>
        <n v="1743072"/>
        <n v="4780"/>
        <n v="36741"/>
        <n v="763989"/>
        <n v="7966"/>
        <n v="21225"/>
        <n v="74013"/>
        <n v="6249"/>
        <n v="12900"/>
        <n v="10951"/>
        <n v="12045"/>
        <n v="1061299"/>
        <n v="12358"/>
        <n v="3610364"/>
        <n v="12259"/>
        <n v="1633714"/>
        <n v="25500"/>
        <n v="4209"/>
        <n v="1006838"/>
        <n v="4234"/>
        <n v="454945"/>
        <n v="127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9">
  <r>
    <s v="LOCAL"/>
    <n v="100"/>
    <x v="0"/>
    <n v="1"/>
    <s v="MAYOR"/>
    <n v="2005"/>
    <s v="OFFICE OF THE MAYOR"/>
    <n v="5"/>
    <s v="SALARIES AND WAGES - ON PAYROLL"/>
    <x v="0"/>
    <x v="0"/>
  </r>
  <r>
    <s v="LOCAL"/>
    <n v="100"/>
    <x v="0"/>
    <n v="1"/>
    <s v="MAYOR"/>
    <n v="2005"/>
    <s v="OFFICE OF THE MAYOR"/>
    <n v="39"/>
    <s v="STUDENT AS TRAINEES"/>
    <x v="0"/>
    <x v="1"/>
  </r>
  <r>
    <s v="LOCAL"/>
    <n v="100"/>
    <x v="0"/>
    <n v="1"/>
    <s v="MAYOR"/>
    <n v="2005"/>
    <s v="OFFICE OF THE MAYOR"/>
    <n v="126"/>
    <s v="OFFICE CONVENIENCES"/>
    <x v="0"/>
    <x v="2"/>
  </r>
  <r>
    <s v="LOCAL"/>
    <n v="100"/>
    <x v="0"/>
    <n v="1"/>
    <s v="MAYOR"/>
    <n v="2005"/>
    <s v="OFFICE OF THE MAYOR"/>
    <n v="130"/>
    <s v="POSTAGE"/>
    <x v="0"/>
    <x v="3"/>
  </r>
  <r>
    <s v="LOCAL"/>
    <n v="100"/>
    <x v="0"/>
    <n v="1"/>
    <s v="MAYOR"/>
    <n v="2005"/>
    <s v="OFFICE OF THE MAYOR"/>
    <n v="140"/>
    <s v="PROFESSIONAL AND TECHNICAL SERVICES"/>
    <x v="0"/>
    <x v="4"/>
  </r>
  <r>
    <s v="LOCAL"/>
    <n v="100"/>
    <x v="0"/>
    <n v="1"/>
    <s v="MAYOR"/>
    <n v="2005"/>
    <s v="OFFICE OF THE MAYOR"/>
    <n v="149"/>
    <s v="SOFTWARE MAINTENANCE AND LICENSING"/>
    <x v="0"/>
    <x v="5"/>
  </r>
  <r>
    <s v="LOCAL"/>
    <n v="100"/>
    <x v="0"/>
    <n v="1"/>
    <s v="MAYOR"/>
    <n v="2005"/>
    <s v="OFFICE OF THE MAYOR"/>
    <n v="150"/>
    <s v="OUTSIDE GRAPHIC SERVICES"/>
    <x v="0"/>
    <x v="2"/>
  </r>
  <r>
    <s v="LOCAL"/>
    <n v="100"/>
    <x v="0"/>
    <n v="1"/>
    <s v="MAYOR"/>
    <n v="2005"/>
    <s v="OFFICE OF THE MAYOR"/>
    <n v="157"/>
    <s v="RENTAL EQUIPMENT AND SERVICES"/>
    <x v="0"/>
    <x v="6"/>
  </r>
  <r>
    <s v="LOCAL"/>
    <n v="100"/>
    <x v="0"/>
    <n v="1"/>
    <s v="MAYOR"/>
    <n v="2005"/>
    <s v="OFFICE OF THE MAYOR"/>
    <n v="159"/>
    <s v="LEASE/PURCHASE EQUIPMENT"/>
    <x v="0"/>
    <x v="7"/>
  </r>
  <r>
    <s v="LOCAL"/>
    <n v="100"/>
    <x v="0"/>
    <n v="1"/>
    <s v="MAYOR"/>
    <n v="2005"/>
    <s v="OFFICE OF THE MAYOR"/>
    <n v="162"/>
    <s v="REPAIR/MAINT EQUIPMENT"/>
    <x v="0"/>
    <x v="8"/>
  </r>
  <r>
    <s v="LOCAL"/>
    <n v="100"/>
    <x v="0"/>
    <n v="1"/>
    <s v="MAYOR"/>
    <n v="2005"/>
    <s v="OFFICE OF THE MAYOR"/>
    <n v="166"/>
    <s v="DUES  SUBSC &amp; MEM"/>
    <x v="0"/>
    <x v="9"/>
  </r>
  <r>
    <s v="LOCAL"/>
    <n v="100"/>
    <x v="0"/>
    <n v="1"/>
    <s v="MAYOR"/>
    <n v="2005"/>
    <s v="OFFICE OF THE MAYOR"/>
    <n v="169"/>
    <s v="TECHNICAL MEETING COSTS"/>
    <x v="0"/>
    <x v="10"/>
  </r>
  <r>
    <s v="LOCAL"/>
    <n v="100"/>
    <x v="0"/>
    <n v="1"/>
    <s v="MAYOR"/>
    <n v="2005"/>
    <s v="OFFICE OF THE MAYOR"/>
    <n v="181"/>
    <s v="MOBILE COMMUNICATION SERVICES"/>
    <x v="0"/>
    <x v="11"/>
  </r>
  <r>
    <s v="LOCAL"/>
    <n v="100"/>
    <x v="0"/>
    <n v="1"/>
    <s v="MAYOR"/>
    <n v="2005"/>
    <s v="OFFICE OF THE MAYOR"/>
    <n v="190"/>
    <s v="TELEPHONE - CENTREX BILLINGS"/>
    <x v="0"/>
    <x v="12"/>
  </r>
  <r>
    <s v="LOCAL"/>
    <n v="100"/>
    <x v="0"/>
    <n v="1"/>
    <s v="MAYOR"/>
    <n v="2005"/>
    <s v="OFFICE OF THE MAYOR"/>
    <n v="197"/>
    <s v="TELEPHONE - MAINTENANCE"/>
    <x v="0"/>
    <x v="13"/>
  </r>
  <r>
    <s v="LOCAL"/>
    <n v="100"/>
    <x v="0"/>
    <n v="1"/>
    <s v="MAYOR"/>
    <n v="2005"/>
    <s v="OFFICE OF THE MAYOR"/>
    <n v="229"/>
    <s v="TRANSPORTATION AND EXPENSE ALLOWANCE"/>
    <x v="0"/>
    <x v="14"/>
  </r>
  <r>
    <s v="LOCAL"/>
    <n v="100"/>
    <x v="0"/>
    <n v="1"/>
    <s v="MAYOR"/>
    <n v="2005"/>
    <s v="OFFICE OF THE MAYOR"/>
    <n v="245"/>
    <s v="REIMBURSEMENT TO TRAVELERS"/>
    <x v="0"/>
    <x v="15"/>
  </r>
  <r>
    <s v="LOCAL"/>
    <n v="100"/>
    <x v="0"/>
    <n v="1"/>
    <s v="MAYOR"/>
    <n v="2005"/>
    <s v="OFFICE OF THE MAYOR"/>
    <n v="270"/>
    <s v="LOCAL TRANSPORTATION"/>
    <x v="0"/>
    <x v="16"/>
  </r>
  <r>
    <s v="LOCAL"/>
    <n v="100"/>
    <x v="0"/>
    <n v="1"/>
    <s v="MAYOR"/>
    <n v="2005"/>
    <s v="OFFICE OF THE MAYOR"/>
    <n v="350"/>
    <s v="STATIONERY AND OFFICE SUPPLIES"/>
    <x v="0"/>
    <x v="17"/>
  </r>
  <r>
    <s v="LOCAL"/>
    <n v="355"/>
    <x v="1"/>
    <n v="1"/>
    <s v="MAYOR"/>
    <n v="2005"/>
    <s v="OFFICE OF THE MAYOR"/>
    <n v="5"/>
    <s v="SALARIES AND WAGES - ON PAYROLL"/>
    <x v="0"/>
    <x v="18"/>
  </r>
  <r>
    <s v="LOCAL"/>
    <n v="100"/>
    <x v="0"/>
    <n v="3"/>
    <s v="OIG"/>
    <n v="2005"/>
    <s v="OFFICE OF INSPECTOR GENERAL"/>
    <n v="5"/>
    <s v="SALARIES AND WAGES - ON PAYROLL"/>
    <x v="1"/>
    <x v="19"/>
  </r>
  <r>
    <s v="LOCAL"/>
    <n v="100"/>
    <x v="0"/>
    <n v="3"/>
    <s v="OIG"/>
    <n v="2005"/>
    <s v="OFFICE OF INSPECTOR GENERAL"/>
    <n v="15"/>
    <s v="SCHEDULE SALARY ADJUSTMENTS"/>
    <x v="1"/>
    <x v="20"/>
  </r>
  <r>
    <s v="LOCAL"/>
    <n v="100"/>
    <x v="0"/>
    <n v="3"/>
    <s v="OIG"/>
    <n v="2005"/>
    <s v="OFFICE OF INSPECTOR GENERAL"/>
    <n v="130"/>
    <s v="POSTAGE"/>
    <x v="1"/>
    <x v="21"/>
  </r>
  <r>
    <s v="LOCAL"/>
    <n v="100"/>
    <x v="0"/>
    <n v="3"/>
    <s v="OIG"/>
    <n v="2005"/>
    <s v="OFFICE OF INSPECTOR GENERAL"/>
    <n v="138"/>
    <s v="IT MAINTENANCE"/>
    <x v="1"/>
    <x v="22"/>
  </r>
  <r>
    <s v="LOCAL"/>
    <n v="100"/>
    <x v="0"/>
    <n v="3"/>
    <s v="OIG"/>
    <n v="2005"/>
    <s v="OFFICE OF INSPECTOR GENERAL"/>
    <n v="140"/>
    <s v="PROFESSIONAL AND TECHNICAL SERVICES"/>
    <x v="1"/>
    <x v="23"/>
  </r>
  <r>
    <s v="LOCAL"/>
    <n v="100"/>
    <x v="0"/>
    <n v="3"/>
    <s v="OIG"/>
    <n v="2005"/>
    <s v="OFFICE OF INSPECTOR GENERAL"/>
    <n v="143"/>
    <s v="COURT REPORTING"/>
    <x v="1"/>
    <x v="24"/>
  </r>
  <r>
    <s v="LOCAL"/>
    <n v="100"/>
    <x v="0"/>
    <n v="3"/>
    <s v="OIG"/>
    <n v="2005"/>
    <s v="OFFICE OF INSPECTOR GENERAL"/>
    <n v="149"/>
    <s v="SOFTWARE MAINTENANCE AND LICENSING"/>
    <x v="1"/>
    <x v="25"/>
  </r>
  <r>
    <s v="LOCAL"/>
    <n v="100"/>
    <x v="0"/>
    <n v="3"/>
    <s v="OIG"/>
    <n v="2005"/>
    <s v="OFFICE OF INSPECTOR GENERAL"/>
    <n v="150"/>
    <s v="OUTSIDE GRAPHIC SERVICES"/>
    <x v="1"/>
    <x v="26"/>
  </r>
  <r>
    <s v="LOCAL"/>
    <n v="100"/>
    <x v="0"/>
    <n v="3"/>
    <s v="OIG"/>
    <n v="2005"/>
    <s v="OFFICE OF INSPECTOR GENERAL"/>
    <n v="157"/>
    <s v="RENTAL EQUIPMENT AND SERVICES"/>
    <x v="1"/>
    <x v="27"/>
  </r>
  <r>
    <s v="LOCAL"/>
    <n v="100"/>
    <x v="0"/>
    <n v="3"/>
    <s v="OIG"/>
    <n v="2005"/>
    <s v="OFFICE OF INSPECTOR GENERAL"/>
    <n v="159"/>
    <s v="LEASE/PURCHASE EQUIPMENT"/>
    <x v="1"/>
    <x v="28"/>
  </r>
  <r>
    <s v="LOCAL"/>
    <n v="100"/>
    <x v="0"/>
    <n v="3"/>
    <s v="OIG"/>
    <n v="2005"/>
    <s v="OFFICE OF INSPECTOR GENERAL"/>
    <n v="162"/>
    <s v="REPAIR/MAINT EQUIPMENT"/>
    <x v="1"/>
    <x v="29"/>
  </r>
  <r>
    <s v="LOCAL"/>
    <n v="100"/>
    <x v="0"/>
    <n v="3"/>
    <s v="OIG"/>
    <n v="2005"/>
    <s v="OFFICE OF INSPECTOR GENERAL"/>
    <n v="166"/>
    <s v="DUES  SUBSC &amp; MEM"/>
    <x v="1"/>
    <x v="30"/>
  </r>
  <r>
    <s v="LOCAL"/>
    <n v="100"/>
    <x v="0"/>
    <n v="3"/>
    <s v="OIG"/>
    <n v="2005"/>
    <s v="OFFICE OF INSPECTOR GENERAL"/>
    <n v="169"/>
    <s v="TECHNICAL MEETING COSTS"/>
    <x v="1"/>
    <x v="31"/>
  </r>
  <r>
    <s v="LOCAL"/>
    <n v="100"/>
    <x v="0"/>
    <n v="3"/>
    <s v="OIG"/>
    <n v="2005"/>
    <s v="OFFICE OF INSPECTOR GENERAL"/>
    <n v="181"/>
    <s v="MOBILE COMMUNICATION SERVICES"/>
    <x v="1"/>
    <x v="32"/>
  </r>
  <r>
    <s v="LOCAL"/>
    <n v="100"/>
    <x v="0"/>
    <n v="3"/>
    <s v="OIG"/>
    <n v="2005"/>
    <s v="OFFICE OF INSPECTOR GENERAL"/>
    <n v="189"/>
    <s v="TELEPHONE - NON-CENTREX BILLINGS"/>
    <x v="1"/>
    <x v="33"/>
  </r>
  <r>
    <s v="LOCAL"/>
    <n v="100"/>
    <x v="0"/>
    <n v="3"/>
    <s v="OIG"/>
    <n v="2005"/>
    <s v="OFFICE OF INSPECTOR GENERAL"/>
    <n v="245"/>
    <s v="REIMBURSEMENT TO TRAVELERS"/>
    <x v="1"/>
    <x v="34"/>
  </r>
  <r>
    <s v="LOCAL"/>
    <n v="100"/>
    <x v="0"/>
    <n v="3"/>
    <s v="OIG"/>
    <n v="2005"/>
    <s v="OFFICE OF INSPECTOR GENERAL"/>
    <n v="270"/>
    <s v="LOCAL TRANSPORTATION"/>
    <x v="1"/>
    <x v="35"/>
  </r>
  <r>
    <s v="LOCAL"/>
    <n v="100"/>
    <x v="0"/>
    <n v="3"/>
    <s v="OIG"/>
    <n v="2005"/>
    <s v="OFFICE OF INSPECTOR GENERAL"/>
    <n v="320"/>
    <s v="GASOLINE"/>
    <x v="1"/>
    <x v="36"/>
  </r>
  <r>
    <s v="LOCAL"/>
    <n v="100"/>
    <x v="0"/>
    <n v="3"/>
    <s v="OIG"/>
    <n v="2005"/>
    <s v="OFFICE OF INSPECTOR GENERAL"/>
    <n v="340"/>
    <s v="MATERIAL AND SUPPLIES"/>
    <x v="1"/>
    <x v="37"/>
  </r>
  <r>
    <s v="LOCAL"/>
    <n v="100"/>
    <x v="0"/>
    <n v="3"/>
    <s v="OIG"/>
    <n v="2005"/>
    <s v="OFFICE OF INSPECTOR GENERAL"/>
    <n v="348"/>
    <s v="BOOKS AND RELATED MATERIAL"/>
    <x v="1"/>
    <x v="38"/>
  </r>
  <r>
    <s v="LOCAL"/>
    <n v="100"/>
    <x v="0"/>
    <n v="3"/>
    <s v="OIG"/>
    <n v="2005"/>
    <s v="OFFICE OF INSPECTOR GENERAL"/>
    <n v="350"/>
    <s v="STATIONERY AND OFFICE SUPPLIES"/>
    <x v="1"/>
    <x v="39"/>
  </r>
  <r>
    <s v="LOCAL"/>
    <n v="100"/>
    <x v="0"/>
    <n v="3"/>
    <s v="OIG"/>
    <n v="2005"/>
    <s v="OFFICE OF INSPECTOR GENERAL"/>
    <n v="700"/>
    <s v="CONTINGENCIES"/>
    <x v="1"/>
    <x v="40"/>
  </r>
  <r>
    <s v="LOCAL"/>
    <n v="100"/>
    <x v="0"/>
    <n v="3"/>
    <s v="OIG"/>
    <n v="2005"/>
    <s v="OFFICE OF INSPECTOR GENERAL"/>
    <n v="9438"/>
    <s v="REIMBURSEMENT - DAIS"/>
    <x v="1"/>
    <x v="41"/>
  </r>
  <r>
    <s v="LOCAL"/>
    <n v="200"/>
    <x v="2"/>
    <n v="3"/>
    <s v="OIG"/>
    <n v="2005"/>
    <s v="OFFICE OF INSPECTOR GENERAL"/>
    <n v="5"/>
    <s v="SALARIES AND WAGES - ON PAYROLL"/>
    <x v="1"/>
    <x v="42"/>
  </r>
  <r>
    <s v="LOCAL"/>
    <n v="200"/>
    <x v="2"/>
    <n v="3"/>
    <s v="OIG"/>
    <n v="2005"/>
    <s v="OFFICE OF INSPECTOR GENERAL"/>
    <n v="15"/>
    <s v="SCHEDULE SALARY ADJUSTMENTS"/>
    <x v="1"/>
    <x v="43"/>
  </r>
  <r>
    <s v="LOCAL"/>
    <n v="200"/>
    <x v="2"/>
    <n v="3"/>
    <s v="OIG"/>
    <n v="2005"/>
    <s v="OFFICE OF INSPECTOR GENERAL"/>
    <n v="130"/>
    <s v="POSTAGE"/>
    <x v="1"/>
    <x v="44"/>
  </r>
  <r>
    <s v="LOCAL"/>
    <n v="200"/>
    <x v="2"/>
    <n v="3"/>
    <s v="OIG"/>
    <n v="2005"/>
    <s v="OFFICE OF INSPECTOR GENERAL"/>
    <n v="138"/>
    <s v="IT MAINTENANCE"/>
    <x v="1"/>
    <x v="45"/>
  </r>
  <r>
    <s v="LOCAL"/>
    <n v="200"/>
    <x v="2"/>
    <n v="3"/>
    <s v="OIG"/>
    <n v="2005"/>
    <s v="OFFICE OF INSPECTOR GENERAL"/>
    <n v="140"/>
    <s v="PROFESSIONAL AND TECHNICAL SERVICES"/>
    <x v="1"/>
    <x v="46"/>
  </r>
  <r>
    <s v="LOCAL"/>
    <n v="200"/>
    <x v="2"/>
    <n v="3"/>
    <s v="OIG"/>
    <n v="2005"/>
    <s v="OFFICE OF INSPECTOR GENERAL"/>
    <n v="143"/>
    <s v="COURT REPORTING"/>
    <x v="1"/>
    <x v="47"/>
  </r>
  <r>
    <s v="LOCAL"/>
    <n v="200"/>
    <x v="2"/>
    <n v="3"/>
    <s v="OIG"/>
    <n v="2005"/>
    <s v="OFFICE OF INSPECTOR GENERAL"/>
    <n v="149"/>
    <s v="SOFTWARE MAINTENANCE AND LICENSING"/>
    <x v="1"/>
    <x v="48"/>
  </r>
  <r>
    <s v="LOCAL"/>
    <n v="200"/>
    <x v="2"/>
    <n v="3"/>
    <s v="OIG"/>
    <n v="2005"/>
    <s v="OFFICE OF INSPECTOR GENERAL"/>
    <n v="157"/>
    <s v="RENTAL EQUIPMENT AND SERVICES"/>
    <x v="1"/>
    <x v="49"/>
  </r>
  <r>
    <s v="LOCAL"/>
    <n v="200"/>
    <x v="2"/>
    <n v="3"/>
    <s v="OIG"/>
    <n v="2005"/>
    <s v="OFFICE OF INSPECTOR GENERAL"/>
    <n v="159"/>
    <s v="LEASE/PURCHASE EQUIPMENT"/>
    <x v="1"/>
    <x v="50"/>
  </r>
  <r>
    <s v="LOCAL"/>
    <n v="200"/>
    <x v="2"/>
    <n v="3"/>
    <s v="OIG"/>
    <n v="2005"/>
    <s v="OFFICE OF INSPECTOR GENERAL"/>
    <n v="162"/>
    <s v="REPAIR/MAINT EQUIPMENT"/>
    <x v="1"/>
    <x v="51"/>
  </r>
  <r>
    <s v="LOCAL"/>
    <n v="200"/>
    <x v="2"/>
    <n v="3"/>
    <s v="OIG"/>
    <n v="2005"/>
    <s v="OFFICE OF INSPECTOR GENERAL"/>
    <n v="166"/>
    <s v="DUES  SUBSC &amp; MEM"/>
    <x v="1"/>
    <x v="52"/>
  </r>
  <r>
    <s v="LOCAL"/>
    <n v="200"/>
    <x v="2"/>
    <n v="3"/>
    <s v="OIG"/>
    <n v="2005"/>
    <s v="OFFICE OF INSPECTOR GENERAL"/>
    <n v="169"/>
    <s v="TECHNICAL MEETING COSTS"/>
    <x v="1"/>
    <x v="53"/>
  </r>
  <r>
    <s v="LOCAL"/>
    <n v="200"/>
    <x v="2"/>
    <n v="3"/>
    <s v="OIG"/>
    <n v="2005"/>
    <s v="OFFICE OF INSPECTOR GENERAL"/>
    <n v="181"/>
    <s v="MOBILE COMMUNICATION SERVICES"/>
    <x v="1"/>
    <x v="54"/>
  </r>
  <r>
    <s v="LOCAL"/>
    <n v="200"/>
    <x v="2"/>
    <n v="3"/>
    <s v="OIG"/>
    <n v="2005"/>
    <s v="OFFICE OF INSPECTOR GENERAL"/>
    <n v="189"/>
    <s v="TELEPHONE - NON-CENTREX BILLINGS"/>
    <x v="1"/>
    <x v="55"/>
  </r>
  <r>
    <s v="LOCAL"/>
    <n v="200"/>
    <x v="2"/>
    <n v="3"/>
    <s v="OIG"/>
    <n v="2005"/>
    <s v="OFFICE OF INSPECTOR GENERAL"/>
    <n v="245"/>
    <s v="REIMBURSEMENT TO TRAVELERS"/>
    <x v="1"/>
    <x v="56"/>
  </r>
  <r>
    <s v="LOCAL"/>
    <n v="200"/>
    <x v="2"/>
    <n v="3"/>
    <s v="OIG"/>
    <n v="2005"/>
    <s v="OFFICE OF INSPECTOR GENERAL"/>
    <n v="270"/>
    <s v="LOCAL TRANSPORTATION"/>
    <x v="1"/>
    <x v="57"/>
  </r>
  <r>
    <s v="LOCAL"/>
    <n v="200"/>
    <x v="2"/>
    <n v="3"/>
    <s v="OIG"/>
    <n v="2005"/>
    <s v="OFFICE OF INSPECTOR GENERAL"/>
    <n v="320"/>
    <s v="GASOLINE"/>
    <x v="1"/>
    <x v="58"/>
  </r>
  <r>
    <s v="LOCAL"/>
    <n v="200"/>
    <x v="2"/>
    <n v="3"/>
    <s v="OIG"/>
    <n v="2005"/>
    <s v="OFFICE OF INSPECTOR GENERAL"/>
    <n v="340"/>
    <s v="MATERIAL AND SUPPLIES"/>
    <x v="1"/>
    <x v="59"/>
  </r>
  <r>
    <s v="LOCAL"/>
    <n v="200"/>
    <x v="2"/>
    <n v="3"/>
    <s v="OIG"/>
    <n v="2005"/>
    <s v="OFFICE OF INSPECTOR GENERAL"/>
    <n v="348"/>
    <s v="BOOKS AND RELATED MATERIAL"/>
    <x v="1"/>
    <x v="60"/>
  </r>
  <r>
    <s v="LOCAL"/>
    <n v="200"/>
    <x v="2"/>
    <n v="3"/>
    <s v="OIG"/>
    <n v="2005"/>
    <s v="OFFICE OF INSPECTOR GENERAL"/>
    <n v="350"/>
    <s v="STATIONERY AND OFFICE SUPPLIES"/>
    <x v="1"/>
    <x v="61"/>
  </r>
  <r>
    <s v="LOCAL"/>
    <n v="200"/>
    <x v="2"/>
    <n v="3"/>
    <s v="OIG"/>
    <n v="2005"/>
    <s v="OFFICE OF INSPECTOR GENERAL"/>
    <n v="700"/>
    <s v="CONTINGENCIES"/>
    <x v="1"/>
    <x v="62"/>
  </r>
  <r>
    <s v="LOCAL"/>
    <n v="314"/>
    <x v="3"/>
    <n v="3"/>
    <s v="OIG"/>
    <n v="2005"/>
    <s v="OFFICE OF INSPECTOR GENERAL"/>
    <n v="5"/>
    <s v="SALARIES AND WAGES - ON PAYROLL"/>
    <x v="1"/>
    <x v="63"/>
  </r>
  <r>
    <s v="LOCAL"/>
    <n v="314"/>
    <x v="3"/>
    <n v="3"/>
    <s v="OIG"/>
    <n v="2005"/>
    <s v="OFFICE OF INSPECTOR GENERAL"/>
    <n v="15"/>
    <s v="SCHEDULE SALARY ADJUSTMENTS"/>
    <x v="1"/>
    <x v="64"/>
  </r>
  <r>
    <s v="LOCAL"/>
    <n v="314"/>
    <x v="3"/>
    <n v="3"/>
    <s v="OIG"/>
    <n v="2005"/>
    <s v="OFFICE OF INSPECTOR GENERAL"/>
    <n v="130"/>
    <s v="POSTAGE"/>
    <x v="1"/>
    <x v="65"/>
  </r>
  <r>
    <s v="LOCAL"/>
    <n v="314"/>
    <x v="3"/>
    <n v="3"/>
    <s v="OIG"/>
    <n v="2005"/>
    <s v="OFFICE OF INSPECTOR GENERAL"/>
    <n v="138"/>
    <s v="IT MAINTENANCE"/>
    <x v="1"/>
    <x v="66"/>
  </r>
  <r>
    <s v="LOCAL"/>
    <n v="314"/>
    <x v="3"/>
    <n v="3"/>
    <s v="OIG"/>
    <n v="2005"/>
    <s v="OFFICE OF INSPECTOR GENERAL"/>
    <n v="140"/>
    <s v="PROFESSIONAL AND TECHNICAL SERVICES"/>
    <x v="1"/>
    <x v="67"/>
  </r>
  <r>
    <s v="LOCAL"/>
    <n v="314"/>
    <x v="3"/>
    <n v="3"/>
    <s v="OIG"/>
    <n v="2005"/>
    <s v="OFFICE OF INSPECTOR GENERAL"/>
    <n v="143"/>
    <s v="COURT REPORTING"/>
    <x v="1"/>
    <x v="47"/>
  </r>
  <r>
    <s v="LOCAL"/>
    <n v="314"/>
    <x v="3"/>
    <n v="3"/>
    <s v="OIG"/>
    <n v="2005"/>
    <s v="OFFICE OF INSPECTOR GENERAL"/>
    <n v="149"/>
    <s v="SOFTWARE MAINTENANCE AND LICENSING"/>
    <x v="1"/>
    <x v="68"/>
  </r>
  <r>
    <s v="LOCAL"/>
    <n v="314"/>
    <x v="3"/>
    <n v="3"/>
    <s v="OIG"/>
    <n v="2005"/>
    <s v="OFFICE OF INSPECTOR GENERAL"/>
    <n v="157"/>
    <s v="RENTAL EQUIPMENT AND SERVICES"/>
    <x v="1"/>
    <x v="69"/>
  </r>
  <r>
    <s v="LOCAL"/>
    <n v="314"/>
    <x v="3"/>
    <n v="3"/>
    <s v="OIG"/>
    <n v="2005"/>
    <s v="OFFICE OF INSPECTOR GENERAL"/>
    <n v="159"/>
    <s v="LEASE/PURCHASE EQUIPMENT"/>
    <x v="1"/>
    <x v="64"/>
  </r>
  <r>
    <s v="LOCAL"/>
    <n v="314"/>
    <x v="3"/>
    <n v="3"/>
    <s v="OIG"/>
    <n v="2005"/>
    <s v="OFFICE OF INSPECTOR GENERAL"/>
    <n v="162"/>
    <s v="REPAIR/MAINT EQUIPMENT"/>
    <x v="1"/>
    <x v="70"/>
  </r>
  <r>
    <s v="LOCAL"/>
    <n v="314"/>
    <x v="3"/>
    <n v="3"/>
    <s v="OIG"/>
    <n v="2005"/>
    <s v="OFFICE OF INSPECTOR GENERAL"/>
    <n v="166"/>
    <s v="DUES  SUBSC &amp; MEM"/>
    <x v="1"/>
    <x v="71"/>
  </r>
  <r>
    <s v="LOCAL"/>
    <n v="314"/>
    <x v="3"/>
    <n v="3"/>
    <s v="OIG"/>
    <n v="2005"/>
    <s v="OFFICE OF INSPECTOR GENERAL"/>
    <n v="169"/>
    <s v="TECHNICAL MEETING COSTS"/>
    <x v="1"/>
    <x v="72"/>
  </r>
  <r>
    <s v="LOCAL"/>
    <n v="314"/>
    <x v="3"/>
    <n v="3"/>
    <s v="OIG"/>
    <n v="2005"/>
    <s v="OFFICE OF INSPECTOR GENERAL"/>
    <n v="181"/>
    <s v="MOBILE COMMUNICATION SERVICES"/>
    <x v="1"/>
    <x v="73"/>
  </r>
  <r>
    <s v="LOCAL"/>
    <n v="314"/>
    <x v="3"/>
    <n v="3"/>
    <s v="OIG"/>
    <n v="2005"/>
    <s v="OFFICE OF INSPECTOR GENERAL"/>
    <n v="189"/>
    <s v="TELEPHONE - NON-CENTREX BILLINGS"/>
    <x v="1"/>
    <x v="74"/>
  </r>
  <r>
    <s v="LOCAL"/>
    <n v="314"/>
    <x v="3"/>
    <n v="3"/>
    <s v="OIG"/>
    <n v="2005"/>
    <s v="OFFICE OF INSPECTOR GENERAL"/>
    <n v="245"/>
    <s v="REIMBURSEMENT TO TRAVELERS"/>
    <x v="1"/>
    <x v="75"/>
  </r>
  <r>
    <s v="LOCAL"/>
    <n v="314"/>
    <x v="3"/>
    <n v="3"/>
    <s v="OIG"/>
    <n v="2005"/>
    <s v="OFFICE OF INSPECTOR GENERAL"/>
    <n v="270"/>
    <s v="LOCAL TRANSPORTATION"/>
    <x v="1"/>
    <x v="76"/>
  </r>
  <r>
    <s v="LOCAL"/>
    <n v="314"/>
    <x v="3"/>
    <n v="3"/>
    <s v="OIG"/>
    <n v="2005"/>
    <s v="OFFICE OF INSPECTOR GENERAL"/>
    <n v="320"/>
    <s v="GASOLINE"/>
    <x v="1"/>
    <x v="58"/>
  </r>
  <r>
    <s v="LOCAL"/>
    <n v="314"/>
    <x v="3"/>
    <n v="3"/>
    <s v="OIG"/>
    <n v="2005"/>
    <s v="OFFICE OF INSPECTOR GENERAL"/>
    <n v="340"/>
    <s v="MATERIAL AND SUPPLIES"/>
    <x v="1"/>
    <x v="77"/>
  </r>
  <r>
    <s v="LOCAL"/>
    <n v="314"/>
    <x v="3"/>
    <n v="3"/>
    <s v="OIG"/>
    <n v="2005"/>
    <s v="OFFICE OF INSPECTOR GENERAL"/>
    <n v="348"/>
    <s v="BOOKS AND RELATED MATERIAL"/>
    <x v="1"/>
    <x v="78"/>
  </r>
  <r>
    <s v="LOCAL"/>
    <n v="314"/>
    <x v="3"/>
    <n v="3"/>
    <s v="OIG"/>
    <n v="2005"/>
    <s v="OFFICE OF INSPECTOR GENERAL"/>
    <n v="350"/>
    <s v="STATIONERY AND OFFICE SUPPLIES"/>
    <x v="1"/>
    <x v="79"/>
  </r>
  <r>
    <s v="LOCAL"/>
    <n v="314"/>
    <x v="3"/>
    <n v="3"/>
    <s v="OIG"/>
    <n v="2005"/>
    <s v="OFFICE OF INSPECTOR GENERAL"/>
    <n v="700"/>
    <s v="CONTINGENCIES"/>
    <x v="1"/>
    <x v="80"/>
  </r>
  <r>
    <s v="LOCAL"/>
    <n v="610"/>
    <x v="4"/>
    <n v="3"/>
    <s v="OIG"/>
    <n v="2005"/>
    <s v="OFFICE OF INSPECTOR GENERAL"/>
    <n v="5"/>
    <s v="SALARIES AND WAGES - ON PAYROLL"/>
    <x v="1"/>
    <x v="81"/>
  </r>
  <r>
    <s v="LOCAL"/>
    <n v="610"/>
    <x v="4"/>
    <n v="3"/>
    <s v="OIG"/>
    <n v="2005"/>
    <s v="OFFICE OF INSPECTOR GENERAL"/>
    <n v="15"/>
    <s v="SCHEDULE SALARY ADJUSTMENTS"/>
    <x v="1"/>
    <x v="82"/>
  </r>
  <r>
    <s v="LOCAL"/>
    <n v="610"/>
    <x v="4"/>
    <n v="3"/>
    <s v="OIG"/>
    <n v="2005"/>
    <s v="OFFICE OF INSPECTOR GENERAL"/>
    <n v="130"/>
    <s v="POSTAGE"/>
    <x v="1"/>
    <x v="83"/>
  </r>
  <r>
    <s v="LOCAL"/>
    <n v="610"/>
    <x v="4"/>
    <n v="3"/>
    <s v="OIG"/>
    <n v="2005"/>
    <s v="OFFICE OF INSPECTOR GENERAL"/>
    <n v="138"/>
    <s v="IT MAINTENANCE"/>
    <x v="1"/>
    <x v="84"/>
  </r>
  <r>
    <s v="LOCAL"/>
    <n v="610"/>
    <x v="4"/>
    <n v="3"/>
    <s v="OIG"/>
    <n v="2005"/>
    <s v="OFFICE OF INSPECTOR GENERAL"/>
    <n v="140"/>
    <s v="PROFESSIONAL AND TECHNICAL SERVICES"/>
    <x v="1"/>
    <x v="85"/>
  </r>
  <r>
    <s v="LOCAL"/>
    <n v="610"/>
    <x v="4"/>
    <n v="3"/>
    <s v="OIG"/>
    <n v="2005"/>
    <s v="OFFICE OF INSPECTOR GENERAL"/>
    <n v="143"/>
    <s v="COURT REPORTING"/>
    <x v="1"/>
    <x v="86"/>
  </r>
  <r>
    <s v="LOCAL"/>
    <n v="610"/>
    <x v="4"/>
    <n v="3"/>
    <s v="OIG"/>
    <n v="2005"/>
    <s v="OFFICE OF INSPECTOR GENERAL"/>
    <n v="149"/>
    <s v="SOFTWARE MAINTENANCE AND LICENSING"/>
    <x v="1"/>
    <x v="87"/>
  </r>
  <r>
    <s v="LOCAL"/>
    <n v="610"/>
    <x v="4"/>
    <n v="3"/>
    <s v="OIG"/>
    <n v="2005"/>
    <s v="OFFICE OF INSPECTOR GENERAL"/>
    <n v="157"/>
    <s v="RENTAL EQUIPMENT AND SERVICES"/>
    <x v="1"/>
    <x v="88"/>
  </r>
  <r>
    <s v="LOCAL"/>
    <n v="610"/>
    <x v="4"/>
    <n v="3"/>
    <s v="OIG"/>
    <n v="2005"/>
    <s v="OFFICE OF INSPECTOR GENERAL"/>
    <n v="159"/>
    <s v="LEASE/PURCHASE EQUIPMENT"/>
    <x v="1"/>
    <x v="89"/>
  </r>
  <r>
    <s v="LOCAL"/>
    <n v="610"/>
    <x v="4"/>
    <n v="3"/>
    <s v="OIG"/>
    <n v="2005"/>
    <s v="OFFICE OF INSPECTOR GENERAL"/>
    <n v="166"/>
    <s v="DUES  SUBSC &amp; MEM"/>
    <x v="1"/>
    <x v="90"/>
  </r>
  <r>
    <s v="LOCAL"/>
    <n v="610"/>
    <x v="4"/>
    <n v="3"/>
    <s v="OIG"/>
    <n v="2005"/>
    <s v="OFFICE OF INSPECTOR GENERAL"/>
    <n v="169"/>
    <s v="TECHNICAL MEETING COSTS"/>
    <x v="1"/>
    <x v="91"/>
  </r>
  <r>
    <s v="LOCAL"/>
    <n v="610"/>
    <x v="4"/>
    <n v="3"/>
    <s v="OIG"/>
    <n v="2005"/>
    <s v="OFFICE OF INSPECTOR GENERAL"/>
    <n v="181"/>
    <s v="MOBILE COMMUNICATION SERVICES"/>
    <x v="1"/>
    <x v="92"/>
  </r>
  <r>
    <s v="LOCAL"/>
    <n v="610"/>
    <x v="4"/>
    <n v="3"/>
    <s v="OIG"/>
    <n v="2005"/>
    <s v="OFFICE OF INSPECTOR GENERAL"/>
    <n v="189"/>
    <s v="TELEPHONE - NON-CENTREX BILLINGS"/>
    <x v="1"/>
    <x v="93"/>
  </r>
  <r>
    <s v="LOCAL"/>
    <n v="610"/>
    <x v="4"/>
    <n v="3"/>
    <s v="OIG"/>
    <n v="2005"/>
    <s v="OFFICE OF INSPECTOR GENERAL"/>
    <n v="245"/>
    <s v="REIMBURSEMENT TO TRAVELERS"/>
    <x v="1"/>
    <x v="94"/>
  </r>
  <r>
    <s v="LOCAL"/>
    <n v="610"/>
    <x v="4"/>
    <n v="3"/>
    <s v="OIG"/>
    <n v="2005"/>
    <s v="OFFICE OF INSPECTOR GENERAL"/>
    <n v="270"/>
    <s v="LOCAL TRANSPORTATION"/>
    <x v="1"/>
    <x v="95"/>
  </r>
  <r>
    <s v="LOCAL"/>
    <n v="610"/>
    <x v="4"/>
    <n v="3"/>
    <s v="OIG"/>
    <n v="2005"/>
    <s v="OFFICE OF INSPECTOR GENERAL"/>
    <n v="320"/>
    <s v="GASOLINE"/>
    <x v="1"/>
    <x v="96"/>
  </r>
  <r>
    <s v="LOCAL"/>
    <n v="610"/>
    <x v="4"/>
    <n v="3"/>
    <s v="OIG"/>
    <n v="2005"/>
    <s v="OFFICE OF INSPECTOR GENERAL"/>
    <n v="340"/>
    <s v="MATERIAL AND SUPPLIES"/>
    <x v="1"/>
    <x v="97"/>
  </r>
  <r>
    <s v="LOCAL"/>
    <n v="610"/>
    <x v="4"/>
    <n v="3"/>
    <s v="OIG"/>
    <n v="2005"/>
    <s v="OFFICE OF INSPECTOR GENERAL"/>
    <n v="348"/>
    <s v="BOOKS AND RELATED MATERIAL"/>
    <x v="1"/>
    <x v="98"/>
  </r>
  <r>
    <s v="LOCAL"/>
    <n v="610"/>
    <x v="4"/>
    <n v="3"/>
    <s v="OIG"/>
    <n v="2005"/>
    <s v="OFFICE OF INSPECTOR GENERAL"/>
    <n v="350"/>
    <s v="STATIONERY AND OFFICE SUPPLIES"/>
    <x v="1"/>
    <x v="99"/>
  </r>
  <r>
    <s v="LOCAL"/>
    <n v="740"/>
    <x v="5"/>
    <n v="3"/>
    <s v="OIG"/>
    <n v="2005"/>
    <s v="OFFICE OF INSPECTOR GENERAL"/>
    <n v="5"/>
    <s v="SALARIES AND WAGES - ON PAYROLL"/>
    <x v="1"/>
    <x v="100"/>
  </r>
  <r>
    <s v="LOCAL"/>
    <n v="740"/>
    <x v="5"/>
    <n v="3"/>
    <s v="OIG"/>
    <n v="2005"/>
    <s v="OFFICE OF INSPECTOR GENERAL"/>
    <n v="15"/>
    <s v="SCHEDULE SALARY ADJUSTMENTS"/>
    <x v="1"/>
    <x v="101"/>
  </r>
  <r>
    <s v="LOCAL"/>
    <n v="740"/>
    <x v="5"/>
    <n v="3"/>
    <s v="OIG"/>
    <n v="2005"/>
    <s v="OFFICE OF INSPECTOR GENERAL"/>
    <n v="20"/>
    <s v="OVERTIME"/>
    <x v="1"/>
    <x v="102"/>
  </r>
  <r>
    <s v="LOCAL"/>
    <n v="740"/>
    <x v="5"/>
    <n v="3"/>
    <s v="OIG"/>
    <n v="2005"/>
    <s v="OFFICE OF INSPECTOR GENERAL"/>
    <n v="130"/>
    <s v="POSTAGE"/>
    <x v="1"/>
    <x v="103"/>
  </r>
  <r>
    <s v="LOCAL"/>
    <n v="740"/>
    <x v="5"/>
    <n v="3"/>
    <s v="OIG"/>
    <n v="2005"/>
    <s v="OFFICE OF INSPECTOR GENERAL"/>
    <n v="138"/>
    <s v="IT MAINTENANCE"/>
    <x v="1"/>
    <x v="45"/>
  </r>
  <r>
    <s v="LOCAL"/>
    <n v="740"/>
    <x v="5"/>
    <n v="3"/>
    <s v="OIG"/>
    <n v="2005"/>
    <s v="OFFICE OF INSPECTOR GENERAL"/>
    <n v="140"/>
    <s v="PROFESSIONAL AND TECHNICAL SERVICES"/>
    <x v="1"/>
    <x v="104"/>
  </r>
  <r>
    <s v="LOCAL"/>
    <n v="740"/>
    <x v="5"/>
    <n v="3"/>
    <s v="OIG"/>
    <n v="2005"/>
    <s v="OFFICE OF INSPECTOR GENERAL"/>
    <n v="143"/>
    <s v="COURT REPORTING"/>
    <x v="1"/>
    <x v="105"/>
  </r>
  <r>
    <s v="LOCAL"/>
    <n v="740"/>
    <x v="5"/>
    <n v="3"/>
    <s v="OIG"/>
    <n v="2005"/>
    <s v="OFFICE OF INSPECTOR GENERAL"/>
    <n v="149"/>
    <s v="SOFTWARE MAINTENANCE AND LICENSING"/>
    <x v="1"/>
    <x v="106"/>
  </r>
  <r>
    <s v="LOCAL"/>
    <n v="740"/>
    <x v="5"/>
    <n v="3"/>
    <s v="OIG"/>
    <n v="2005"/>
    <s v="OFFICE OF INSPECTOR GENERAL"/>
    <n v="157"/>
    <s v="RENTAL EQUIPMENT AND SERVICES"/>
    <x v="1"/>
    <x v="107"/>
  </r>
  <r>
    <s v="LOCAL"/>
    <n v="740"/>
    <x v="5"/>
    <n v="3"/>
    <s v="OIG"/>
    <n v="2005"/>
    <s v="OFFICE OF INSPECTOR GENERAL"/>
    <n v="159"/>
    <s v="LEASE/PURCHASE EQUIPMENT"/>
    <x v="1"/>
    <x v="50"/>
  </r>
  <r>
    <s v="LOCAL"/>
    <n v="740"/>
    <x v="5"/>
    <n v="3"/>
    <s v="OIG"/>
    <n v="2005"/>
    <s v="OFFICE OF INSPECTOR GENERAL"/>
    <n v="162"/>
    <s v="REPAIR/MAINT EQUIPMENT"/>
    <x v="1"/>
    <x v="29"/>
  </r>
  <r>
    <s v="LOCAL"/>
    <n v="740"/>
    <x v="5"/>
    <n v="3"/>
    <s v="OIG"/>
    <n v="2005"/>
    <s v="OFFICE OF INSPECTOR GENERAL"/>
    <n v="166"/>
    <s v="DUES  SUBSC &amp; MEM"/>
    <x v="1"/>
    <x v="108"/>
  </r>
  <r>
    <s v="LOCAL"/>
    <n v="740"/>
    <x v="5"/>
    <n v="3"/>
    <s v="OIG"/>
    <n v="2005"/>
    <s v="OFFICE OF INSPECTOR GENERAL"/>
    <n v="169"/>
    <s v="TECHNICAL MEETING COSTS"/>
    <x v="1"/>
    <x v="53"/>
  </r>
  <r>
    <s v="LOCAL"/>
    <n v="740"/>
    <x v="5"/>
    <n v="3"/>
    <s v="OIG"/>
    <n v="2005"/>
    <s v="OFFICE OF INSPECTOR GENERAL"/>
    <n v="181"/>
    <s v="MOBILE COMMUNICATION SERVICES"/>
    <x v="1"/>
    <x v="109"/>
  </r>
  <r>
    <s v="LOCAL"/>
    <n v="740"/>
    <x v="5"/>
    <n v="3"/>
    <s v="OIG"/>
    <n v="2005"/>
    <s v="OFFICE OF INSPECTOR GENERAL"/>
    <n v="189"/>
    <s v="TELEPHONE - NON-CENTREX BILLINGS"/>
    <x v="1"/>
    <x v="110"/>
  </r>
  <r>
    <s v="LOCAL"/>
    <n v="740"/>
    <x v="5"/>
    <n v="3"/>
    <s v="OIG"/>
    <n v="2005"/>
    <s v="OFFICE OF INSPECTOR GENERAL"/>
    <n v="245"/>
    <s v="REIMBURSEMENT TO TRAVELERS"/>
    <x v="1"/>
    <x v="56"/>
  </r>
  <r>
    <s v="LOCAL"/>
    <n v="740"/>
    <x v="5"/>
    <n v="3"/>
    <s v="OIG"/>
    <n v="2005"/>
    <s v="OFFICE OF INSPECTOR GENERAL"/>
    <n v="270"/>
    <s v="LOCAL TRANSPORTATION"/>
    <x v="1"/>
    <x v="111"/>
  </r>
  <r>
    <s v="LOCAL"/>
    <n v="740"/>
    <x v="5"/>
    <n v="3"/>
    <s v="OIG"/>
    <n v="2005"/>
    <s v="OFFICE OF INSPECTOR GENERAL"/>
    <n v="320"/>
    <s v="GASOLINE"/>
    <x v="1"/>
    <x v="112"/>
  </r>
  <r>
    <s v="LOCAL"/>
    <n v="740"/>
    <x v="5"/>
    <n v="3"/>
    <s v="OIG"/>
    <n v="2005"/>
    <s v="OFFICE OF INSPECTOR GENERAL"/>
    <n v="340"/>
    <s v="MATERIAL AND SUPPLIES"/>
    <x v="1"/>
    <x v="113"/>
  </r>
  <r>
    <s v="LOCAL"/>
    <n v="740"/>
    <x v="5"/>
    <n v="3"/>
    <s v="OIG"/>
    <n v="2005"/>
    <s v="OFFICE OF INSPECTOR GENERAL"/>
    <n v="348"/>
    <s v="BOOKS AND RELATED MATERIAL"/>
    <x v="1"/>
    <x v="114"/>
  </r>
  <r>
    <s v="LOCAL"/>
    <n v="740"/>
    <x v="5"/>
    <n v="3"/>
    <s v="OIG"/>
    <n v="2005"/>
    <s v="OFFICE OF INSPECTOR GENERAL"/>
    <n v="350"/>
    <s v="STATIONERY AND OFFICE SUPPLIES"/>
    <x v="1"/>
    <x v="115"/>
  </r>
  <r>
    <s v="LOCAL"/>
    <n v="100"/>
    <x v="0"/>
    <n v="5"/>
    <s v="OBM"/>
    <n v="2005"/>
    <s v="OBM"/>
    <n v="5"/>
    <s v="SALARIES AND WAGES - ON PAYROLL"/>
    <x v="0"/>
    <x v="116"/>
  </r>
  <r>
    <s v="LOCAL"/>
    <n v="100"/>
    <x v="0"/>
    <n v="5"/>
    <s v="OBM"/>
    <n v="2005"/>
    <s v="OBM"/>
    <n v="15"/>
    <s v="SCHEDULE SALARY ADJUSTMENTS"/>
    <x v="0"/>
    <x v="117"/>
  </r>
  <r>
    <s v="LOCAL"/>
    <n v="100"/>
    <x v="0"/>
    <n v="5"/>
    <s v="OBM"/>
    <n v="2005"/>
    <s v="OBM"/>
    <n v="39"/>
    <s v="STUDENT AS TRAINEES"/>
    <x v="0"/>
    <x v="118"/>
  </r>
  <r>
    <s v="LOCAL"/>
    <n v="100"/>
    <x v="0"/>
    <n v="5"/>
    <s v="OBM"/>
    <n v="2005"/>
    <s v="OBM"/>
    <n v="130"/>
    <s v="POSTAGE"/>
    <x v="0"/>
    <x v="119"/>
  </r>
  <r>
    <s v="LOCAL"/>
    <n v="100"/>
    <x v="0"/>
    <n v="5"/>
    <s v="OBM"/>
    <n v="2005"/>
    <s v="OBM"/>
    <n v="140"/>
    <s v="PROFESSIONAL AND TECHNICAL SERVICES"/>
    <x v="0"/>
    <x v="3"/>
  </r>
  <r>
    <s v="LOCAL"/>
    <n v="100"/>
    <x v="0"/>
    <n v="5"/>
    <s v="OBM"/>
    <n v="2005"/>
    <s v="OBM"/>
    <n v="152"/>
    <s v="ADVERTISING"/>
    <x v="0"/>
    <x v="14"/>
  </r>
  <r>
    <s v="LOCAL"/>
    <n v="100"/>
    <x v="0"/>
    <n v="5"/>
    <s v="OBM"/>
    <n v="2005"/>
    <s v="OBM"/>
    <n v="157"/>
    <s v="RENTAL EQUIPMENT AND SERVICES"/>
    <x v="0"/>
    <x v="40"/>
  </r>
  <r>
    <s v="LOCAL"/>
    <n v="100"/>
    <x v="0"/>
    <n v="5"/>
    <s v="OBM"/>
    <n v="2005"/>
    <s v="OBM"/>
    <n v="169"/>
    <s v="TECHNICAL MEETING COSTS"/>
    <x v="0"/>
    <x v="14"/>
  </r>
  <r>
    <s v="LOCAL"/>
    <n v="100"/>
    <x v="0"/>
    <n v="5"/>
    <s v="OBM"/>
    <n v="2005"/>
    <s v="OBM"/>
    <n v="181"/>
    <s v="MOBILE COMMUNICATION SERVICES"/>
    <x v="0"/>
    <x v="120"/>
  </r>
  <r>
    <s v="LOCAL"/>
    <n v="100"/>
    <x v="0"/>
    <n v="5"/>
    <s v="OBM"/>
    <n v="2005"/>
    <s v="OBM"/>
    <n v="190"/>
    <s v="TELEPHONE - CENTREX BILLINGS"/>
    <x v="0"/>
    <x v="121"/>
  </r>
  <r>
    <s v="LOCAL"/>
    <n v="100"/>
    <x v="0"/>
    <n v="5"/>
    <s v="OBM"/>
    <n v="2005"/>
    <s v="OBM"/>
    <n v="197"/>
    <s v="TELEPHONE - MAINTENANCE"/>
    <x v="0"/>
    <x v="122"/>
  </r>
  <r>
    <s v="LOCAL"/>
    <n v="100"/>
    <x v="0"/>
    <n v="5"/>
    <s v="OBM"/>
    <n v="2005"/>
    <s v="OBM"/>
    <n v="245"/>
    <s v="REIMBURSEMENT TO TRAVELERS"/>
    <x v="0"/>
    <x v="123"/>
  </r>
  <r>
    <s v="LOCAL"/>
    <n v="100"/>
    <x v="0"/>
    <n v="5"/>
    <s v="OBM"/>
    <n v="2005"/>
    <s v="OBM"/>
    <n v="270"/>
    <s v="LOCAL TRANSPORTATION"/>
    <x v="0"/>
    <x v="123"/>
  </r>
  <r>
    <s v="LOCAL"/>
    <n v="100"/>
    <x v="0"/>
    <n v="5"/>
    <s v="OBM"/>
    <n v="2005"/>
    <s v="OBM"/>
    <n v="348"/>
    <s v="BOOKS AND RELATED MATERIAL"/>
    <x v="0"/>
    <x v="124"/>
  </r>
  <r>
    <s v="LOCAL"/>
    <n v="100"/>
    <x v="0"/>
    <n v="5"/>
    <s v="OBM"/>
    <n v="2005"/>
    <s v="OBM"/>
    <n v="350"/>
    <s v="STATIONERY AND OFFICE SUPPLIES"/>
    <x v="0"/>
    <x v="125"/>
  </r>
  <r>
    <s v="LOCAL"/>
    <n v="200"/>
    <x v="2"/>
    <n v="5"/>
    <s v="OBM"/>
    <n v="2005"/>
    <s v="OBM"/>
    <n v="5"/>
    <s v="SALARIES AND WAGES - ON PAYROLL"/>
    <x v="0"/>
    <x v="126"/>
  </r>
  <r>
    <s v="LOCAL"/>
    <s v="0B21"/>
    <x v="6"/>
    <n v="5"/>
    <s v="OBM"/>
    <n v="2005"/>
    <s v="OBM"/>
    <n v="5"/>
    <s v="SALARIES AND WAGES - ON PAYROLL"/>
    <x v="0"/>
    <x v="127"/>
  </r>
  <r>
    <s v="LOCAL"/>
    <n v="100"/>
    <x v="0"/>
    <n v="15"/>
    <s v="CITY COUNCIL"/>
    <n v="2005"/>
    <s v="CITY COUNCIL"/>
    <n v="5"/>
    <s v="SALARIES AND WAGES - ON PAYROLL"/>
    <x v="0"/>
    <x v="128"/>
  </r>
  <r>
    <s v="LOCAL"/>
    <n v="100"/>
    <x v="0"/>
    <n v="15"/>
    <s v="CITY COUNCIL"/>
    <n v="2005"/>
    <s v="CITY COUNCIL"/>
    <n v="17"/>
    <s v="WARD STAFF WAGE ALLOWANCE"/>
    <x v="0"/>
    <x v="129"/>
  </r>
  <r>
    <s v="LOCAL"/>
    <n v="100"/>
    <x v="0"/>
    <n v="15"/>
    <s v="CITY COUNCIL"/>
    <n v="2005"/>
    <s v="CITY COUNCIL"/>
    <n v="39"/>
    <s v="STUDENT AS TRAINEES"/>
    <x v="0"/>
    <x v="130"/>
  </r>
  <r>
    <s v="LOCAL"/>
    <n v="100"/>
    <x v="0"/>
    <n v="15"/>
    <s v="CITY COUNCIL"/>
    <n v="2005"/>
    <s v="CITY COUNCIL"/>
    <n v="126"/>
    <s v="OFFICE CONVENIENCES"/>
    <x v="0"/>
    <x v="14"/>
  </r>
  <r>
    <s v="LOCAL"/>
    <n v="100"/>
    <x v="0"/>
    <n v="15"/>
    <s v="CITY COUNCIL"/>
    <n v="2005"/>
    <s v="CITY COUNCIL"/>
    <n v="157"/>
    <s v="RENTAL EQUIPMENT AND SERVICES"/>
    <x v="0"/>
    <x v="131"/>
  </r>
  <r>
    <s v="LOCAL"/>
    <n v="100"/>
    <x v="0"/>
    <n v="15"/>
    <s v="CITY COUNCIL"/>
    <n v="2005"/>
    <s v="CITY COUNCIL"/>
    <n v="165"/>
    <s v="GRAPHIC DESIGN SERV"/>
    <x v="0"/>
    <x v="16"/>
  </r>
  <r>
    <s v="LOCAL"/>
    <n v="100"/>
    <x v="0"/>
    <n v="15"/>
    <s v="CITY COUNCIL"/>
    <n v="2005"/>
    <s v="CITY COUNCIL"/>
    <n v="190"/>
    <s v="TELEPHONE - CENTREX BILLINGS"/>
    <x v="0"/>
    <x v="132"/>
  </r>
  <r>
    <s v="LOCAL"/>
    <n v="100"/>
    <x v="0"/>
    <n v="15"/>
    <s v="CITY COUNCIL"/>
    <n v="2005"/>
    <s v="CITY COUNCIL"/>
    <n v="197"/>
    <s v="TELEPHONE - MAINTENANCE"/>
    <x v="0"/>
    <x v="133"/>
  </r>
  <r>
    <s v="LOCAL"/>
    <n v="100"/>
    <x v="0"/>
    <n v="15"/>
    <s v="CITY COUNCIL"/>
    <n v="2005"/>
    <s v="CITY COUNCIL"/>
    <n v="245"/>
    <s v="REIMBURSEMENT TO TRAVELERS"/>
    <x v="0"/>
    <x v="102"/>
  </r>
  <r>
    <s v="LOCAL"/>
    <n v="100"/>
    <x v="0"/>
    <n v="15"/>
    <s v="CITY COUNCIL"/>
    <n v="2005"/>
    <s v="CITY COUNCIL"/>
    <n v="340"/>
    <s v="MATERIAL AND SUPPLIES"/>
    <x v="0"/>
    <x v="134"/>
  </r>
  <r>
    <s v="LOCAL"/>
    <n v="100"/>
    <x v="0"/>
    <n v="15"/>
    <s v="CITY COUNCIL"/>
    <n v="2005"/>
    <s v="CITY COUNCIL"/>
    <n v="700"/>
    <s v="CONTINGENCIES"/>
    <x v="0"/>
    <x v="119"/>
  </r>
  <r>
    <s v="LOCAL"/>
    <n v="100"/>
    <x v="0"/>
    <n v="15"/>
    <s v="CITY COUNCIL"/>
    <n v="2005"/>
    <s v="CITY COUNCIL"/>
    <n v="982"/>
    <s v="RECOGNITION FOR HEROSIM"/>
    <x v="0"/>
    <x v="14"/>
  </r>
  <r>
    <s v="LOCAL"/>
    <n v="100"/>
    <x v="0"/>
    <n v="15"/>
    <s v="CITY COUNCIL"/>
    <n v="2005"/>
    <s v="CITY COUNCIL"/>
    <n v="9008"/>
    <s v="Aldermanic Expense Allowance for Ordinary and Necessary Expenses Incurred in Connection with the Performance of an Alderman's Official Duties. Warrant..."/>
    <x v="0"/>
    <x v="135"/>
  </r>
  <r>
    <s v="LOCAL"/>
    <n v="100"/>
    <x v="0"/>
    <n v="15"/>
    <s v="CITY COUNCIL"/>
    <n v="2005"/>
    <s v="CITY COUNCIL"/>
    <n v="9072"/>
    <s v="Contingent and Other Expenses for Corporate Purposes Not Otherwise Provided For. to Be Expended Under the Direction of the President Pro Tempore ..."/>
    <x v="0"/>
    <x v="136"/>
  </r>
  <r>
    <s v="LOCAL"/>
    <n v="100"/>
    <x v="0"/>
    <n v="15"/>
    <s v="CITY COUNCIL"/>
    <n v="2010"/>
    <s v="FINANCE"/>
    <n v="0"/>
    <s v="PERSONNEL SERVICES"/>
    <x v="0"/>
    <x v="137"/>
  </r>
  <r>
    <s v="LOCAL"/>
    <n v="100"/>
    <x v="0"/>
    <n v="15"/>
    <s v="CITY COUNCIL"/>
    <n v="2010"/>
    <s v="FINANCE"/>
    <n v="130"/>
    <s v="POSTAGE"/>
    <x v="0"/>
    <x v="102"/>
  </r>
  <r>
    <s v="LOCAL"/>
    <n v="100"/>
    <x v="0"/>
    <n v="15"/>
    <s v="CITY COUNCIL"/>
    <n v="2010"/>
    <s v="FINANCE"/>
    <n v="140"/>
    <s v="PROFESSIONAL AND TECHNICAL SERVICES"/>
    <x v="0"/>
    <x v="138"/>
  </r>
  <r>
    <s v="LOCAL"/>
    <n v="100"/>
    <x v="0"/>
    <n v="15"/>
    <s v="CITY COUNCIL"/>
    <n v="2010"/>
    <s v="FINANCE"/>
    <n v="143"/>
    <s v="COURT REPORTING"/>
    <x v="0"/>
    <x v="139"/>
  </r>
  <r>
    <s v="LOCAL"/>
    <n v="100"/>
    <x v="0"/>
    <n v="15"/>
    <s v="CITY COUNCIL"/>
    <n v="2010"/>
    <s v="FINANCE"/>
    <n v="157"/>
    <s v="RENTAL EQUIPMENT AND SERVICES"/>
    <x v="0"/>
    <x v="140"/>
  </r>
  <r>
    <s v="LOCAL"/>
    <n v="100"/>
    <x v="0"/>
    <n v="15"/>
    <s v="CITY COUNCIL"/>
    <n v="2010"/>
    <s v="FINANCE"/>
    <n v="166"/>
    <s v="DUES  SUBSC &amp; MEM"/>
    <x v="0"/>
    <x v="102"/>
  </r>
  <r>
    <s v="LOCAL"/>
    <n v="100"/>
    <x v="0"/>
    <n v="15"/>
    <s v="CITY COUNCIL"/>
    <n v="2010"/>
    <s v="FINANCE"/>
    <n v="169"/>
    <s v="TECHNICAL MEETING COSTS"/>
    <x v="0"/>
    <x v="16"/>
  </r>
  <r>
    <s v="LOCAL"/>
    <n v="100"/>
    <x v="0"/>
    <n v="15"/>
    <s v="CITY COUNCIL"/>
    <n v="2010"/>
    <s v="FINANCE"/>
    <n v="190"/>
    <s v="TELEPHONE - CENTREX BILLINGS"/>
    <x v="0"/>
    <x v="136"/>
  </r>
  <r>
    <s v="LOCAL"/>
    <n v="100"/>
    <x v="0"/>
    <n v="15"/>
    <s v="CITY COUNCIL"/>
    <n v="2010"/>
    <s v="FINANCE"/>
    <n v="197"/>
    <s v="TELEPHONE - MAINTENANCE"/>
    <x v="0"/>
    <x v="123"/>
  </r>
  <r>
    <s v="LOCAL"/>
    <n v="100"/>
    <x v="0"/>
    <n v="15"/>
    <s v="CITY COUNCIL"/>
    <n v="2010"/>
    <s v="FINANCE"/>
    <n v="229"/>
    <s v="TRANSPORTATION AND EXPENSE ALLOWANCE"/>
    <x v="0"/>
    <x v="136"/>
  </r>
  <r>
    <s v="LOCAL"/>
    <n v="100"/>
    <x v="0"/>
    <n v="15"/>
    <s v="CITY COUNCIL"/>
    <n v="2010"/>
    <s v="FINANCE"/>
    <n v="340"/>
    <s v="MATERIAL AND SUPPLIES"/>
    <x v="0"/>
    <x v="26"/>
  </r>
  <r>
    <s v="LOCAL"/>
    <n v="100"/>
    <x v="0"/>
    <n v="15"/>
    <s v="CITY COUNCIL"/>
    <n v="2010"/>
    <s v="FINANCE"/>
    <n v="348"/>
    <s v="BOOKS AND RELATED MATERIAL"/>
    <x v="0"/>
    <x v="102"/>
  </r>
  <r>
    <s v="LOCAL"/>
    <n v="100"/>
    <x v="0"/>
    <n v="15"/>
    <s v="CITY COUNCIL"/>
    <n v="2010"/>
    <s v="FINANCE"/>
    <n v="350"/>
    <s v="STATIONERY AND OFFICE SUPPLIES"/>
    <x v="0"/>
    <x v="141"/>
  </r>
  <r>
    <s v="LOCAL"/>
    <n v="100"/>
    <x v="0"/>
    <n v="15"/>
    <s v="CITY COUNCIL"/>
    <n v="2010"/>
    <s v="FINANCE"/>
    <n v="700"/>
    <s v="CONTINGENCIES"/>
    <x v="0"/>
    <x v="41"/>
  </r>
  <r>
    <s v="LOCAL"/>
    <n v="100"/>
    <x v="0"/>
    <n v="15"/>
    <s v="CITY COUNCIL"/>
    <n v="2010"/>
    <s v="FINANCE"/>
    <n v="9005"/>
    <s v="LEGAL FEES - COMMITTE ON FINANCE"/>
    <x v="0"/>
    <x v="142"/>
  </r>
  <r>
    <s v="LOCAL"/>
    <n v="100"/>
    <x v="0"/>
    <n v="15"/>
    <s v="CITY COUNCIL"/>
    <n v="2010"/>
    <s v="FINANCE"/>
    <n v="9006"/>
    <s v="LEGAL ASSISTANCE - COMMITTEE ON FINANCE"/>
    <x v="0"/>
    <x v="142"/>
  </r>
  <r>
    <s v="LOCAL"/>
    <n v="100"/>
    <x v="0"/>
    <n v="15"/>
    <s v="CITY COUNCIL"/>
    <n v="2010"/>
    <s v="FINANCE"/>
    <n v="9010"/>
    <s v="For Legal  Technical  Medical and Professional Services  Appraisals  Consultants  Printers  Court Reporters  and Other Incidental Contractual Services..."/>
    <x v="0"/>
    <x v="143"/>
  </r>
  <r>
    <s v="LOCAL"/>
    <n v="100"/>
    <x v="0"/>
    <n v="15"/>
    <s v="CITY COUNCIL"/>
    <n v="2012"/>
    <s v="COFA"/>
    <n v="5"/>
    <s v="SALARIES AND WAGES - ON PAYROLL"/>
    <x v="0"/>
    <x v="144"/>
  </r>
  <r>
    <s v="LOCAL"/>
    <n v="100"/>
    <x v="0"/>
    <n v="15"/>
    <s v="CITY COUNCIL"/>
    <n v="2012"/>
    <s v="COFA"/>
    <n v="700"/>
    <s v="CONTINGENCIES"/>
    <x v="0"/>
    <x v="145"/>
  </r>
  <r>
    <s v="LOCAL"/>
    <n v="100"/>
    <x v="0"/>
    <n v="15"/>
    <s v="CITY COUNCIL"/>
    <n v="2214"/>
    <s v="BUDGET AND GOVERNMENT OPS"/>
    <n v="0"/>
    <s v="PERSONNEL SERVICES"/>
    <x v="0"/>
    <x v="146"/>
  </r>
  <r>
    <s v="LOCAL"/>
    <n v="100"/>
    <x v="0"/>
    <n v="15"/>
    <s v="CITY COUNCIL"/>
    <n v="2214"/>
    <s v="BUDGET AND GOVERNMENT OPS"/>
    <n v="100"/>
    <s v="CONTRACTUAL SERVICES"/>
    <x v="0"/>
    <x v="147"/>
  </r>
  <r>
    <s v="LOCAL"/>
    <n v="100"/>
    <x v="0"/>
    <n v="15"/>
    <s v="CITY COUNCIL"/>
    <n v="2214"/>
    <s v="BUDGET AND GOVERNMENT OPS"/>
    <n v="300"/>
    <s v="COMMODITIES AND MATERIALS"/>
    <x v="0"/>
    <x v="148"/>
  </r>
  <r>
    <s v="LOCAL"/>
    <n v="100"/>
    <x v="0"/>
    <n v="15"/>
    <s v="CITY COUNCIL"/>
    <n v="2214"/>
    <s v="BUDGET AND GOVERNMENT OPS"/>
    <n v="400"/>
    <s v="EQUIPMENT"/>
    <x v="0"/>
    <x v="149"/>
  </r>
  <r>
    <s v="LOCAL"/>
    <n v="100"/>
    <x v="0"/>
    <n v="15"/>
    <s v="CITY COUNCIL"/>
    <n v="2214"/>
    <s v="BUDGET AND GOVERNMENT OPS"/>
    <n v="700"/>
    <s v="CONTINGENCIES"/>
    <x v="0"/>
    <x v="147"/>
  </r>
  <r>
    <s v="LOCAL"/>
    <n v="100"/>
    <x v="0"/>
    <n v="15"/>
    <s v="CITY COUNCIL"/>
    <n v="2216"/>
    <s v="CONTRACTING  OVERSIGHT  EQUITY"/>
    <n v="0"/>
    <s v="PERSONNEL SERVICES"/>
    <x v="0"/>
    <x v="150"/>
  </r>
  <r>
    <s v="LOCAL"/>
    <n v="100"/>
    <x v="0"/>
    <n v="15"/>
    <s v="CITY COUNCIL"/>
    <n v="2216"/>
    <s v="CONTRACTING  OVERSIGHT  EQUITY"/>
    <n v="100"/>
    <s v="CONTRACTUAL SERVICES"/>
    <x v="0"/>
    <x v="16"/>
  </r>
  <r>
    <s v="LOCAL"/>
    <n v="100"/>
    <x v="0"/>
    <n v="15"/>
    <s v="CITY COUNCIL"/>
    <n v="2220"/>
    <s v="AVIATION"/>
    <n v="0"/>
    <s v="PERSONNEL SERVICES"/>
    <x v="0"/>
    <x v="151"/>
  </r>
  <r>
    <s v="LOCAL"/>
    <n v="100"/>
    <x v="0"/>
    <n v="15"/>
    <s v="CITY COUNCIL"/>
    <n v="2220"/>
    <s v="AVIATION"/>
    <n v="100"/>
    <s v="CONTRACTUAL SERVICES"/>
    <x v="0"/>
    <x v="152"/>
  </r>
  <r>
    <s v="LOCAL"/>
    <n v="100"/>
    <x v="0"/>
    <n v="15"/>
    <s v="CITY COUNCIL"/>
    <n v="2220"/>
    <s v="AVIATION"/>
    <n v="300"/>
    <s v="COMMODITIES AND MATERIALS"/>
    <x v="0"/>
    <x v="123"/>
  </r>
  <r>
    <s v="LOCAL"/>
    <n v="100"/>
    <x v="0"/>
    <n v="15"/>
    <s v="CITY COUNCIL"/>
    <n v="2220"/>
    <s v="AVIATION"/>
    <n v="700"/>
    <s v="CONTINGENCIES"/>
    <x v="0"/>
    <x v="153"/>
  </r>
  <r>
    <s v="LOCAL"/>
    <n v="100"/>
    <x v="0"/>
    <n v="15"/>
    <s v="CITY COUNCIL"/>
    <n v="2223"/>
    <s v="CENSUS"/>
    <n v="0"/>
    <s v="PERSONNEL SERVICES"/>
    <x v="0"/>
    <x v="154"/>
  </r>
  <r>
    <s v="LOCAL"/>
    <n v="100"/>
    <x v="0"/>
    <n v="15"/>
    <s v="CITY COUNCIL"/>
    <n v="2223"/>
    <s v="CENSUS"/>
    <n v="300"/>
    <s v="COMMODITIES AND MATERIALS"/>
    <x v="0"/>
    <x v="16"/>
  </r>
  <r>
    <s v="LOCAL"/>
    <n v="100"/>
    <x v="0"/>
    <n v="15"/>
    <s v="CITY COUNCIL"/>
    <n v="2225"/>
    <s v="LICENSE &amp; CONSUMER PROTECTION"/>
    <n v="0"/>
    <s v="PERSONNEL SERVICES"/>
    <x v="0"/>
    <x v="155"/>
  </r>
  <r>
    <s v="LOCAL"/>
    <n v="100"/>
    <x v="0"/>
    <n v="15"/>
    <s v="CITY COUNCIL"/>
    <n v="2225"/>
    <s v="LICENSE &amp; CONSUMER PROTECTION"/>
    <n v="100"/>
    <s v="CONTRACTUAL SERVICES"/>
    <x v="0"/>
    <x v="156"/>
  </r>
  <r>
    <s v="LOCAL"/>
    <n v="100"/>
    <x v="0"/>
    <n v="15"/>
    <s v="CITY COUNCIL"/>
    <n v="2225"/>
    <s v="LICENSE &amp; CONSUMER PROTECTION"/>
    <n v="300"/>
    <s v="COMMODITIES AND MATERIALS"/>
    <x v="0"/>
    <x v="16"/>
  </r>
  <r>
    <s v="LOCAL"/>
    <n v="100"/>
    <x v="0"/>
    <n v="15"/>
    <s v="CITY COUNCIL"/>
    <n v="2235"/>
    <s v="PUBLIC SAFETY"/>
    <n v="0"/>
    <s v="PERSONNEL SERVICES"/>
    <x v="0"/>
    <x v="157"/>
  </r>
  <r>
    <s v="LOCAL"/>
    <n v="100"/>
    <x v="0"/>
    <n v="15"/>
    <s v="CITY COUNCIL"/>
    <n v="2235"/>
    <s v="PUBLIC SAFETY"/>
    <n v="100"/>
    <s v="CONTRACTUAL SERVICES"/>
    <x v="0"/>
    <x v="14"/>
  </r>
  <r>
    <s v="LOCAL"/>
    <n v="100"/>
    <x v="0"/>
    <n v="15"/>
    <s v="CITY COUNCIL"/>
    <n v="2235"/>
    <s v="PUBLIC SAFETY"/>
    <n v="300"/>
    <s v="COMMODITIES AND MATERIALS"/>
    <x v="0"/>
    <x v="14"/>
  </r>
  <r>
    <s v="LOCAL"/>
    <n v="100"/>
    <x v="0"/>
    <n v="15"/>
    <s v="CITY COUNCIL"/>
    <n v="2235"/>
    <s v="PUBLIC SAFETY"/>
    <n v="700"/>
    <s v="CONTINGENCIES"/>
    <x v="0"/>
    <x v="123"/>
  </r>
  <r>
    <s v="LOCAL"/>
    <n v="100"/>
    <x v="0"/>
    <n v="15"/>
    <s v="CITY COUNCIL"/>
    <n v="2245"/>
    <s v="COMMITTEES AND RULES"/>
    <n v="0"/>
    <s v="PERSONNEL SERVICES"/>
    <x v="0"/>
    <x v="158"/>
  </r>
  <r>
    <s v="LOCAL"/>
    <n v="100"/>
    <x v="0"/>
    <n v="15"/>
    <s v="CITY COUNCIL"/>
    <n v="2245"/>
    <s v="COMMITTEES AND RULES"/>
    <n v="100"/>
    <s v="CONTRACTUAL SERVICES"/>
    <x v="0"/>
    <x v="159"/>
  </r>
  <r>
    <s v="LOCAL"/>
    <n v="100"/>
    <x v="0"/>
    <n v="15"/>
    <s v="CITY COUNCIL"/>
    <n v="2245"/>
    <s v="COMMITTEES AND RULES"/>
    <n v="300"/>
    <s v="COMMODITIES AND MATERIALS"/>
    <x v="0"/>
    <x v="123"/>
  </r>
  <r>
    <s v="LOCAL"/>
    <n v="100"/>
    <x v="0"/>
    <n v="15"/>
    <s v="CITY COUNCIL"/>
    <n v="2255"/>
    <s v="ECONOMIC / CAPITAL / TECH DEV"/>
    <n v="0"/>
    <s v="PERSONNEL SERVICES"/>
    <x v="0"/>
    <x v="160"/>
  </r>
  <r>
    <s v="LOCAL"/>
    <n v="100"/>
    <x v="0"/>
    <n v="15"/>
    <s v="CITY COUNCIL"/>
    <n v="2255"/>
    <s v="ECONOMIC / CAPITAL / TECH DEV"/>
    <n v="100"/>
    <s v="CONTRACTUAL SERVICES"/>
    <x v="0"/>
    <x v="14"/>
  </r>
  <r>
    <s v="LOCAL"/>
    <n v="100"/>
    <x v="0"/>
    <n v="15"/>
    <s v="CITY COUNCIL"/>
    <n v="2255"/>
    <s v="ECONOMIC / CAPITAL / TECH DEV"/>
    <n v="300"/>
    <s v="COMMODITIES AND MATERIALS"/>
    <x v="0"/>
    <x v="123"/>
  </r>
  <r>
    <s v="LOCAL"/>
    <n v="100"/>
    <x v="0"/>
    <n v="15"/>
    <s v="CITY COUNCIL"/>
    <n v="2255"/>
    <s v="ECONOMIC / CAPITAL / TECH DEV"/>
    <n v="700"/>
    <s v="CONTINGENCIES"/>
    <x v="0"/>
    <x v="14"/>
  </r>
  <r>
    <s v="LOCAL"/>
    <n v="100"/>
    <x v="0"/>
    <n v="15"/>
    <s v="CITY COUNCIL"/>
    <n v="2257"/>
    <s v="ENVIRONMENTAL PROTECTION"/>
    <n v="0"/>
    <s v="PERSONNEL SERVICES"/>
    <x v="0"/>
    <x v="161"/>
  </r>
  <r>
    <s v="LOCAL"/>
    <n v="100"/>
    <x v="0"/>
    <n v="15"/>
    <s v="CITY COUNCIL"/>
    <n v="2257"/>
    <s v="ENVIRONMENTAL PROTECTION"/>
    <n v="300"/>
    <s v="COMMODITIES AND MATERIALS"/>
    <x v="0"/>
    <x v="162"/>
  </r>
  <r>
    <s v="LOCAL"/>
    <n v="100"/>
    <x v="0"/>
    <n v="15"/>
    <s v="CITY COUNCIL"/>
    <n v="2258"/>
    <s v="ETHICS AND GOOD GOVERNANCE"/>
    <n v="0"/>
    <s v="PERSONNEL SERVICES"/>
    <x v="0"/>
    <x v="163"/>
  </r>
  <r>
    <s v="LOCAL"/>
    <n v="100"/>
    <x v="0"/>
    <n v="15"/>
    <s v="CITY COUNCIL"/>
    <n v="2258"/>
    <s v="ETHICS AND GOOD GOVERNANCE"/>
    <n v="300"/>
    <s v="COMMODITIES AND MATERIALS"/>
    <x v="0"/>
    <x v="16"/>
  </r>
  <r>
    <s v="LOCAL"/>
    <n v="100"/>
    <x v="0"/>
    <n v="15"/>
    <s v="CITY COUNCIL"/>
    <n v="2260"/>
    <s v="EDUCATION &amp; CHILD DEVELOPMENT"/>
    <n v="0"/>
    <s v="PERSONNEL SERVICES"/>
    <x v="0"/>
    <x v="164"/>
  </r>
  <r>
    <s v="LOCAL"/>
    <n v="100"/>
    <x v="0"/>
    <n v="15"/>
    <s v="CITY COUNCIL"/>
    <n v="2260"/>
    <s v="EDUCATION &amp; CHILD DEVELOPMENT"/>
    <n v="100"/>
    <s v="CONTRACTUAL SERVICES"/>
    <x v="0"/>
    <x v="102"/>
  </r>
  <r>
    <s v="LOCAL"/>
    <n v="100"/>
    <x v="0"/>
    <n v="15"/>
    <s v="CITY COUNCIL"/>
    <n v="2260"/>
    <s v="EDUCATION &amp; CHILD DEVELOPMENT"/>
    <n v="700"/>
    <s v="CONTINGENCIES"/>
    <x v="0"/>
    <x v="41"/>
  </r>
  <r>
    <s v="LOCAL"/>
    <n v="100"/>
    <x v="0"/>
    <n v="15"/>
    <s v="CITY COUNCIL"/>
    <n v="2275"/>
    <s v="ZONING / LANDMARKS / BUILDINGS"/>
    <n v="0"/>
    <s v="PERSONNEL SERVICES"/>
    <x v="0"/>
    <x v="165"/>
  </r>
  <r>
    <s v="LOCAL"/>
    <n v="100"/>
    <x v="0"/>
    <n v="15"/>
    <s v="CITY COUNCIL"/>
    <n v="2275"/>
    <s v="ZONING / LANDMARKS / BUILDINGS"/>
    <n v="100"/>
    <s v="CONTRACTUAL SERVICES"/>
    <x v="0"/>
    <x v="166"/>
  </r>
  <r>
    <s v="LOCAL"/>
    <n v="100"/>
    <x v="0"/>
    <n v="15"/>
    <s v="CITY COUNCIL"/>
    <n v="2275"/>
    <s v="ZONING / LANDMARKS / BUILDINGS"/>
    <n v="300"/>
    <s v="COMMODITIES AND MATERIALS"/>
    <x v="0"/>
    <x v="167"/>
  </r>
  <r>
    <s v="LOCAL"/>
    <n v="100"/>
    <x v="0"/>
    <n v="15"/>
    <s v="CITY COUNCIL"/>
    <n v="2277"/>
    <s v="HEALTH AND HUMAN RELATIONS"/>
    <n v="0"/>
    <s v="PERSONNEL SERVICES"/>
    <x v="0"/>
    <x v="168"/>
  </r>
  <r>
    <s v="LOCAL"/>
    <n v="100"/>
    <x v="0"/>
    <n v="15"/>
    <s v="CITY COUNCIL"/>
    <n v="2277"/>
    <s v="HEALTH AND HUMAN RELATIONS"/>
    <n v="100"/>
    <s v="CONTRACTUAL SERVICES"/>
    <x v="0"/>
    <x v="134"/>
  </r>
  <r>
    <s v="LOCAL"/>
    <n v="100"/>
    <x v="0"/>
    <n v="15"/>
    <s v="CITY COUNCIL"/>
    <n v="2277"/>
    <s v="HEALTH AND HUMAN RELATIONS"/>
    <n v="300"/>
    <s v="COMMODITIES AND MATERIALS"/>
    <x v="0"/>
    <x v="136"/>
  </r>
  <r>
    <s v="LOCAL"/>
    <n v="100"/>
    <x v="0"/>
    <n v="15"/>
    <s v="CITY COUNCIL"/>
    <n v="2280"/>
    <s v="HOUSING AND REAL ESTATE"/>
    <n v="0"/>
    <s v="PERSONNEL SERVICES"/>
    <x v="0"/>
    <x v="169"/>
  </r>
  <r>
    <s v="LOCAL"/>
    <n v="100"/>
    <x v="0"/>
    <n v="15"/>
    <s v="CITY COUNCIL"/>
    <n v="2280"/>
    <s v="HOUSING AND REAL ESTATE"/>
    <n v="300"/>
    <s v="COMMODITIES AND MATERIALS"/>
    <x v="0"/>
    <x v="170"/>
  </r>
  <r>
    <s v="LOCAL"/>
    <n v="100"/>
    <x v="0"/>
    <n v="15"/>
    <s v="CITY COUNCIL"/>
    <n v="2290"/>
    <s v="WORKFORCE DEVELOPMENT / AUDIT"/>
    <n v="0"/>
    <s v="PERSONNEL SERVICES"/>
    <x v="0"/>
    <x v="171"/>
  </r>
  <r>
    <s v="LOCAL"/>
    <n v="100"/>
    <x v="0"/>
    <n v="15"/>
    <s v="CITY COUNCIL"/>
    <n v="2290"/>
    <s v="WORKFORCE DEVELOPMENT / AUDIT"/>
    <n v="100"/>
    <s v="CONTRACTUAL SERVICES"/>
    <x v="0"/>
    <x v="119"/>
  </r>
  <r>
    <s v="LOCAL"/>
    <n v="100"/>
    <x v="0"/>
    <n v="15"/>
    <s v="CITY COUNCIL"/>
    <n v="2290"/>
    <s v="WORKFORCE DEVELOPMENT / AUDIT"/>
    <n v="300"/>
    <s v="COMMODITIES AND MATERIALS"/>
    <x v="0"/>
    <x v="119"/>
  </r>
  <r>
    <s v="LOCAL"/>
    <n v="100"/>
    <x v="0"/>
    <n v="15"/>
    <s v="CITY COUNCIL"/>
    <n v="2295"/>
    <s v="LEGISLATIVE REFERENCE BUREAU"/>
    <n v="0"/>
    <s v="PERSONNEL SERVICES"/>
    <x v="0"/>
    <x v="172"/>
  </r>
  <r>
    <s v="LOCAL"/>
    <n v="100"/>
    <x v="0"/>
    <n v="15"/>
    <s v="CITY COUNCIL"/>
    <n v="2295"/>
    <s v="LEGISLATIVE REFERENCE BUREAU"/>
    <n v="300"/>
    <s v="COMMODITIES AND MATERIALS"/>
    <x v="0"/>
    <x v="173"/>
  </r>
  <r>
    <s v="LOCAL"/>
    <n v="300"/>
    <x v="7"/>
    <n v="15"/>
    <s v="CITY COUNCIL"/>
    <n v="2230"/>
    <s v="TRANSPORTATION AND PUBLIC WAY"/>
    <n v="0"/>
    <s v="PERSONNEL SERVICES"/>
    <x v="0"/>
    <x v="146"/>
  </r>
  <r>
    <s v="LOCAL"/>
    <n v="300"/>
    <x v="7"/>
    <n v="15"/>
    <s v="CITY COUNCIL"/>
    <n v="2230"/>
    <s v="TRANSPORTATION AND PUBLIC WAY"/>
    <n v="100"/>
    <s v="CONTRACTUAL SERVICES"/>
    <x v="0"/>
    <x v="147"/>
  </r>
  <r>
    <s v="LOCAL"/>
    <n v="300"/>
    <x v="7"/>
    <n v="15"/>
    <s v="CITY COUNCIL"/>
    <n v="2230"/>
    <s v="TRANSPORTATION AND PUBLIC WAY"/>
    <n v="300"/>
    <s v="COMMODITIES AND MATERIALS"/>
    <x v="0"/>
    <x v="147"/>
  </r>
  <r>
    <s v="LOCAL"/>
    <n v="300"/>
    <x v="7"/>
    <n v="15"/>
    <s v="CITY COUNCIL"/>
    <n v="2265"/>
    <s v="PEDESTRIAN AND TRAFFIC SAFETY"/>
    <n v="0"/>
    <s v="PERSONNEL SERVICES"/>
    <x v="0"/>
    <x v="146"/>
  </r>
  <r>
    <s v="LOCAL"/>
    <n v="300"/>
    <x v="7"/>
    <n v="15"/>
    <s v="CITY COUNCIL"/>
    <n v="2265"/>
    <s v="PEDESTRIAN AND TRAFFIC SAFETY"/>
    <n v="300"/>
    <s v="COMMODITIES AND MATERIALS"/>
    <x v="0"/>
    <x v="119"/>
  </r>
  <r>
    <s v="LOCAL"/>
    <n v="355"/>
    <x v="1"/>
    <n v="15"/>
    <s v="CITY COUNCIL"/>
    <n v="2155"/>
    <s v="SPECIAL EVENTS / CULTURAL AFF"/>
    <n v="0"/>
    <s v="PERSONNEL SERVICES"/>
    <x v="0"/>
    <x v="174"/>
  </r>
  <r>
    <s v="LOCAL"/>
    <n v="355"/>
    <x v="1"/>
    <n v="15"/>
    <s v="CITY COUNCIL"/>
    <n v="2155"/>
    <s v="SPECIAL EVENTS / CULTURAL AFF"/>
    <n v="300"/>
    <s v="COMMODITIES AND MATERIALS"/>
    <x v="0"/>
    <x v="175"/>
  </r>
  <r>
    <s v="LOCAL"/>
    <n v="100"/>
    <x v="0"/>
    <n v="21"/>
    <s v="HOUSING"/>
    <n v="2010"/>
    <s v="Department of Housing"/>
    <n v="5"/>
    <s v="SALARIES AND WAGES - ON PAYROLL"/>
    <x v="2"/>
    <x v="176"/>
  </r>
  <r>
    <s v="LOCAL"/>
    <n v="100"/>
    <x v="0"/>
    <n v="21"/>
    <s v="HOUSING"/>
    <n v="2010"/>
    <s v="Department of Housing"/>
    <n v="15"/>
    <s v="SCHEDULE SALARY ADJUSTMENTS"/>
    <x v="2"/>
    <x v="177"/>
  </r>
  <r>
    <s v="LOCAL"/>
    <n v="100"/>
    <x v="0"/>
    <n v="21"/>
    <s v="HOUSING"/>
    <n v="2010"/>
    <s v="Department of Housing"/>
    <n v="135"/>
    <s v="DELEGATE AGENCIES"/>
    <x v="2"/>
    <x v="178"/>
  </r>
  <r>
    <s v="LOCAL"/>
    <n v="100"/>
    <x v="0"/>
    <n v="21"/>
    <s v="HOUSING"/>
    <n v="2010"/>
    <s v="Department of Housing"/>
    <n v="140"/>
    <s v="PROFESSIONAL AND TECHNICAL SERVICES"/>
    <x v="2"/>
    <x v="179"/>
  </r>
  <r>
    <s v="LOCAL"/>
    <n v="100"/>
    <x v="0"/>
    <n v="21"/>
    <s v="HOUSING"/>
    <n v="2010"/>
    <s v="Department of Housing"/>
    <n v="141"/>
    <s v="APPRAISALS"/>
    <x v="2"/>
    <x v="147"/>
  </r>
  <r>
    <s v="LOCAL"/>
    <n v="100"/>
    <x v="0"/>
    <n v="21"/>
    <s v="HOUSING"/>
    <n v="2010"/>
    <s v="Department of Housing"/>
    <n v="149"/>
    <s v="SOFTWARE MAINTENANCE AND LICENSING"/>
    <x v="2"/>
    <x v="180"/>
  </r>
  <r>
    <s v="LOCAL"/>
    <n v="100"/>
    <x v="0"/>
    <n v="21"/>
    <s v="HOUSING"/>
    <n v="2010"/>
    <s v="Department of Housing"/>
    <n v="152"/>
    <s v="ADVERTISING"/>
    <x v="2"/>
    <x v="40"/>
  </r>
  <r>
    <s v="LOCAL"/>
    <n v="100"/>
    <x v="0"/>
    <n v="21"/>
    <s v="HOUSING"/>
    <n v="2010"/>
    <s v="Department of Housing"/>
    <n v="169"/>
    <s v="TECHNICAL MEETING COSTS"/>
    <x v="2"/>
    <x v="181"/>
  </r>
  <r>
    <s v="LOCAL"/>
    <n v="100"/>
    <x v="0"/>
    <n v="21"/>
    <s v="HOUSING"/>
    <n v="2010"/>
    <s v="Department of Housing"/>
    <n v="181"/>
    <s v="MOBILE COMMUNICATION SERVICES"/>
    <x v="2"/>
    <x v="182"/>
  </r>
  <r>
    <s v="LOCAL"/>
    <n v="100"/>
    <x v="0"/>
    <n v="21"/>
    <s v="HOUSING"/>
    <n v="2010"/>
    <s v="Department of Housing"/>
    <n v="190"/>
    <s v="TELEPHONE - CENTREX BILLINGS"/>
    <x v="2"/>
    <x v="183"/>
  </r>
  <r>
    <s v="LOCAL"/>
    <n v="100"/>
    <x v="0"/>
    <n v="21"/>
    <s v="HOUSING"/>
    <n v="2010"/>
    <s v="Department of Housing"/>
    <n v="197"/>
    <s v="TELEPHONE - MAINTENANCE"/>
    <x v="2"/>
    <x v="184"/>
  </r>
  <r>
    <s v="LOCAL"/>
    <n v="100"/>
    <x v="0"/>
    <n v="21"/>
    <s v="HOUSING"/>
    <n v="2010"/>
    <s v="Department of Housing"/>
    <n v="245"/>
    <s v="REIMBURSEMENT TO TRAVELERS"/>
    <x v="2"/>
    <x v="185"/>
  </r>
  <r>
    <s v="LOCAL"/>
    <n v="100"/>
    <x v="0"/>
    <n v="21"/>
    <s v="HOUSING"/>
    <n v="2010"/>
    <s v="Department of Housing"/>
    <n v="938"/>
    <s v="LOW INCOME HOUSING"/>
    <x v="2"/>
    <x v="186"/>
  </r>
  <r>
    <s v="LOCAL"/>
    <n v="100"/>
    <x v="0"/>
    <n v="21"/>
    <s v="HOUSING"/>
    <n v="2010"/>
    <s v="Department of Housing"/>
    <n v="9110"/>
    <s v="PROPERT MANAGEMENT MAIN"/>
    <x v="2"/>
    <x v="142"/>
  </r>
  <r>
    <s v="LOCAL"/>
    <n v="100"/>
    <x v="0"/>
    <n v="21"/>
    <s v="HOUSING"/>
    <n v="2010"/>
    <s v="Department of Housing"/>
    <n v="9183"/>
    <s v="FORECLOSURE PREVENTION"/>
    <x v="2"/>
    <x v="187"/>
  </r>
  <r>
    <s v="LOCAL"/>
    <n v="100"/>
    <x v="0"/>
    <n v="21"/>
    <s v="HOUSING"/>
    <n v="2010"/>
    <s v="Department of Housing"/>
    <n v="9211"/>
    <s v="SINGLE-FAMILY TROUBLED BUILDING INITIATI"/>
    <x v="2"/>
    <x v="188"/>
  </r>
  <r>
    <s v="LOCAL"/>
    <n v="100"/>
    <x v="0"/>
    <n v="21"/>
    <s v="HOUSING"/>
    <n v="2010"/>
    <s v="Department of Housing"/>
    <n v="9212"/>
    <s v="MULTI-FAMILY TROUBLED BUILDING INITIATIV"/>
    <x v="2"/>
    <x v="189"/>
  </r>
  <r>
    <s v="LOCAL"/>
    <n v="100"/>
    <x v="0"/>
    <n v="21"/>
    <s v="HOUSING"/>
    <n v="2010"/>
    <s v="Department of Housing"/>
    <n v="9224"/>
    <s v="MICRO MARKET RECOVERY"/>
    <x v="2"/>
    <x v="190"/>
  </r>
  <r>
    <s v="LOCAL"/>
    <n v="100"/>
    <x v="0"/>
    <n v="21"/>
    <s v="HOUSING"/>
    <n v="2010"/>
    <s v="Department of Housing"/>
    <n v="9267"/>
    <s v="FLEXIBLE HOUSING POOL"/>
    <x v="2"/>
    <x v="186"/>
  </r>
  <r>
    <s v="LOCAL"/>
    <n v="100"/>
    <x v="0"/>
    <n v="21"/>
    <s v="HOUSING"/>
    <n v="2010"/>
    <s v="Department of Housing"/>
    <n v="9438"/>
    <s v="REIMBURSEMENT - DAIS"/>
    <x v="2"/>
    <x v="17"/>
  </r>
  <r>
    <s v="LOCAL"/>
    <n v="996"/>
    <x v="8"/>
    <n v="21"/>
    <s v="HOUSING"/>
    <n v="2010"/>
    <s v="Department of Housing"/>
    <n v="5"/>
    <s v="SALARIES AND WAGES - ON PAYROLL"/>
    <x v="2"/>
    <x v="191"/>
  </r>
  <r>
    <s v="LOCAL"/>
    <n v="996"/>
    <x v="8"/>
    <n v="21"/>
    <s v="HOUSING"/>
    <n v="2010"/>
    <s v="Department of Housing"/>
    <n v="15"/>
    <s v="SCHEDULE SALARY ADJUSTMENTS"/>
    <x v="2"/>
    <x v="192"/>
  </r>
  <r>
    <s v="LOCAL"/>
    <n v="996"/>
    <x v="8"/>
    <n v="21"/>
    <s v="HOUSING"/>
    <n v="2010"/>
    <s v="Department of Housing"/>
    <n v="139"/>
    <s v="IT DEVELOPMENT"/>
    <x v="2"/>
    <x v="139"/>
  </r>
  <r>
    <s v="LOCAL"/>
    <n v="996"/>
    <x v="8"/>
    <n v="21"/>
    <s v="HOUSING"/>
    <n v="2010"/>
    <s v="Department of Housing"/>
    <n v="140"/>
    <s v="PROFESSIONAL AND TECHNICAL SERVICES"/>
    <x v="2"/>
    <x v="142"/>
  </r>
  <r>
    <s v="LOCAL"/>
    <n v="996"/>
    <x v="8"/>
    <n v="21"/>
    <s v="HOUSING"/>
    <n v="2010"/>
    <s v="Department of Housing"/>
    <n v="169"/>
    <s v="TECHNICAL MEETING COSTS"/>
    <x v="2"/>
    <x v="185"/>
  </r>
  <r>
    <s v="LOCAL"/>
    <n v="996"/>
    <x v="8"/>
    <n v="21"/>
    <s v="HOUSING"/>
    <n v="2010"/>
    <s v="Department of Housing"/>
    <n v="245"/>
    <s v="REIMBURSEMENT TO TRAVELERS"/>
    <x v="2"/>
    <x v="185"/>
  </r>
  <r>
    <s v="LOCAL"/>
    <n v="996"/>
    <x v="8"/>
    <n v="21"/>
    <s v="HOUSING"/>
    <n v="2010"/>
    <s v="Department of Housing"/>
    <n v="9213"/>
    <s v="AFFORDABLE HOUSING DENSITY PROGRAM"/>
    <x v="2"/>
    <x v="193"/>
  </r>
  <r>
    <s v="LOCAL"/>
    <s v="0B21"/>
    <x v="6"/>
    <n v="21"/>
    <s v="HOUSING"/>
    <n v="2010"/>
    <s v="Department of Housing"/>
    <n v="5"/>
    <s v="SALARIES AND WAGES - ON PAYROLL"/>
    <x v="2"/>
    <x v="194"/>
  </r>
  <r>
    <s v="LOCAL"/>
    <s v="0B21"/>
    <x v="6"/>
    <n v="21"/>
    <s v="HOUSING"/>
    <n v="2010"/>
    <s v="Department of Housing"/>
    <n v="15"/>
    <s v="SCHEDULE SALARY ADJUSTMENTS"/>
    <x v="2"/>
    <x v="195"/>
  </r>
  <r>
    <s v="LOCAL"/>
    <s v="0B21"/>
    <x v="6"/>
    <n v="21"/>
    <s v="HOUSING"/>
    <n v="2010"/>
    <s v="Department of Housing"/>
    <n v="139"/>
    <s v="IT DEVELOPMENT"/>
    <x v="2"/>
    <x v="196"/>
  </r>
  <r>
    <s v="LOCAL"/>
    <s v="0B21"/>
    <x v="6"/>
    <n v="21"/>
    <s v="HOUSING"/>
    <n v="2010"/>
    <s v="Department of Housing"/>
    <n v="140"/>
    <s v="PROFESSIONAL AND TECHNICAL SERVICES"/>
    <x v="2"/>
    <x v="197"/>
  </r>
  <r>
    <s v="LOCAL"/>
    <n v="355"/>
    <x v="1"/>
    <n v="23"/>
    <s v="DCASE"/>
    <n v="2015"/>
    <s v="CULTURAL AFFAIRS SPECIAL EVENT"/>
    <n v="5"/>
    <s v="SALARIES AND WAGES - ON PAYROLL"/>
    <x v="3"/>
    <x v="198"/>
  </r>
  <r>
    <s v="LOCAL"/>
    <n v="355"/>
    <x v="1"/>
    <n v="23"/>
    <s v="DCASE"/>
    <n v="2015"/>
    <s v="CULTURAL AFFAIRS SPECIAL EVENT"/>
    <n v="15"/>
    <s v="SCHEDULE SALARY ADJUSTMENTS"/>
    <x v="3"/>
    <x v="199"/>
  </r>
  <r>
    <s v="LOCAL"/>
    <n v="355"/>
    <x v="1"/>
    <n v="23"/>
    <s v="DCASE"/>
    <n v="2015"/>
    <s v="CULTURAL AFFAIRS SPECIAL EVENT"/>
    <n v="39"/>
    <s v="STUDENT AS TRAINEES"/>
    <x v="3"/>
    <x v="200"/>
  </r>
  <r>
    <s v="LOCAL"/>
    <n v="355"/>
    <x v="1"/>
    <n v="23"/>
    <s v="DCASE"/>
    <n v="2015"/>
    <s v="CULTURAL AFFAIRS SPECIAL EVENT"/>
    <n v="125"/>
    <s v="OFFICE AND BUILDING SERVICES"/>
    <x v="3"/>
    <x v="197"/>
  </r>
  <r>
    <s v="LOCAL"/>
    <n v="355"/>
    <x v="1"/>
    <n v="23"/>
    <s v="DCASE"/>
    <n v="2015"/>
    <s v="CULTURAL AFFAIRS SPECIAL EVENT"/>
    <n v="130"/>
    <s v="POSTAGE"/>
    <x v="3"/>
    <x v="201"/>
  </r>
  <r>
    <s v="LOCAL"/>
    <n v="355"/>
    <x v="1"/>
    <n v="23"/>
    <s v="DCASE"/>
    <n v="2015"/>
    <s v="CULTURAL AFFAIRS SPECIAL EVENT"/>
    <n v="138"/>
    <s v="IT MAINTENANCE"/>
    <x v="3"/>
    <x v="202"/>
  </r>
  <r>
    <s v="LOCAL"/>
    <n v="355"/>
    <x v="1"/>
    <n v="23"/>
    <s v="DCASE"/>
    <n v="2015"/>
    <s v="CULTURAL AFFAIRS SPECIAL EVENT"/>
    <n v="140"/>
    <s v="PROFESSIONAL AND TECHNICAL SERVICES"/>
    <x v="3"/>
    <x v="203"/>
  </r>
  <r>
    <s v="LOCAL"/>
    <n v="355"/>
    <x v="1"/>
    <n v="23"/>
    <s v="DCASE"/>
    <n v="2015"/>
    <s v="CULTURAL AFFAIRS SPECIAL EVENT"/>
    <n v="150"/>
    <s v="OUTSIDE GRAPHIC SERVICES"/>
    <x v="3"/>
    <x v="204"/>
  </r>
  <r>
    <s v="LOCAL"/>
    <n v="355"/>
    <x v="1"/>
    <n v="23"/>
    <s v="DCASE"/>
    <n v="2015"/>
    <s v="CULTURAL AFFAIRS SPECIAL EVENT"/>
    <n v="152"/>
    <s v="ADVERTISING"/>
    <x v="3"/>
    <x v="205"/>
  </r>
  <r>
    <s v="LOCAL"/>
    <n v="355"/>
    <x v="1"/>
    <n v="23"/>
    <s v="DCASE"/>
    <n v="2015"/>
    <s v="CULTURAL AFFAIRS SPECIAL EVENT"/>
    <n v="153"/>
    <s v="PROMOTIONS"/>
    <x v="3"/>
    <x v="148"/>
  </r>
  <r>
    <s v="LOCAL"/>
    <n v="355"/>
    <x v="1"/>
    <n v="23"/>
    <s v="DCASE"/>
    <n v="2015"/>
    <s v="CULTURAL AFFAIRS SPECIAL EVENT"/>
    <n v="159"/>
    <s v="LEASE/PURCHASE EQUIPMENT"/>
    <x v="3"/>
    <x v="206"/>
  </r>
  <r>
    <s v="LOCAL"/>
    <n v="355"/>
    <x v="1"/>
    <n v="23"/>
    <s v="DCASE"/>
    <n v="2015"/>
    <s v="CULTURAL AFFAIRS SPECIAL EVENT"/>
    <n v="161"/>
    <s v="MAINT FACILITIES"/>
    <x v="3"/>
    <x v="207"/>
  </r>
  <r>
    <s v="LOCAL"/>
    <n v="355"/>
    <x v="1"/>
    <n v="23"/>
    <s v="DCASE"/>
    <n v="2015"/>
    <s v="CULTURAL AFFAIRS SPECIAL EVENT"/>
    <n v="166"/>
    <s v="DUES  SUBSC &amp; MEM"/>
    <x v="3"/>
    <x v="208"/>
  </r>
  <r>
    <s v="LOCAL"/>
    <n v="355"/>
    <x v="1"/>
    <n v="23"/>
    <s v="DCASE"/>
    <n v="2015"/>
    <s v="CULTURAL AFFAIRS SPECIAL EVENT"/>
    <n v="172"/>
    <s v="INSURANCE PREMIUMS"/>
    <x v="3"/>
    <x v="209"/>
  </r>
  <r>
    <s v="LOCAL"/>
    <n v="355"/>
    <x v="1"/>
    <n v="23"/>
    <s v="DCASE"/>
    <n v="2015"/>
    <s v="CULTURAL AFFAIRS SPECIAL EVENT"/>
    <n v="181"/>
    <s v="MOBILE COMMUNICATION SERVICES"/>
    <x v="3"/>
    <x v="210"/>
  </r>
  <r>
    <s v="LOCAL"/>
    <n v="355"/>
    <x v="1"/>
    <n v="23"/>
    <s v="DCASE"/>
    <n v="2015"/>
    <s v="CULTURAL AFFAIRS SPECIAL EVENT"/>
    <n v="189"/>
    <s v="TELEPHONE - NON-CENTREX BILLINGS"/>
    <x v="3"/>
    <x v="211"/>
  </r>
  <r>
    <s v="LOCAL"/>
    <n v="355"/>
    <x v="1"/>
    <n v="23"/>
    <s v="DCASE"/>
    <n v="2015"/>
    <s v="CULTURAL AFFAIRS SPECIAL EVENT"/>
    <n v="190"/>
    <s v="TELEPHONE - CENTREX BILLINGS"/>
    <x v="3"/>
    <x v="212"/>
  </r>
  <r>
    <s v="LOCAL"/>
    <n v="355"/>
    <x v="1"/>
    <n v="23"/>
    <s v="DCASE"/>
    <n v="2015"/>
    <s v="CULTURAL AFFAIRS SPECIAL EVENT"/>
    <n v="191"/>
    <s v="TELEPHONE - RELOCATIONS"/>
    <x v="3"/>
    <x v="201"/>
  </r>
  <r>
    <s v="LOCAL"/>
    <n v="355"/>
    <x v="1"/>
    <n v="23"/>
    <s v="DCASE"/>
    <n v="2015"/>
    <s v="CULTURAL AFFAIRS SPECIAL EVENT"/>
    <n v="197"/>
    <s v="TELEPHONE - MAINTENANCE"/>
    <x v="3"/>
    <x v="213"/>
  </r>
  <r>
    <s v="LOCAL"/>
    <n v="355"/>
    <x v="1"/>
    <n v="23"/>
    <s v="DCASE"/>
    <n v="2015"/>
    <s v="CULTURAL AFFAIRS SPECIAL EVENT"/>
    <n v="229"/>
    <s v="TRANSPORTATION AND EXPENSE ALLOWANCE"/>
    <x v="3"/>
    <x v="121"/>
  </r>
  <r>
    <s v="LOCAL"/>
    <n v="355"/>
    <x v="1"/>
    <n v="23"/>
    <s v="DCASE"/>
    <n v="2015"/>
    <s v="CULTURAL AFFAIRS SPECIAL EVENT"/>
    <n v="245"/>
    <s v="REIMBURSEMENT TO TRAVELERS"/>
    <x v="3"/>
    <x v="10"/>
  </r>
  <r>
    <s v="LOCAL"/>
    <n v="355"/>
    <x v="1"/>
    <n v="23"/>
    <s v="DCASE"/>
    <n v="2015"/>
    <s v="CULTURAL AFFAIRS SPECIAL EVENT"/>
    <n v="330"/>
    <s v="FOOD"/>
    <x v="3"/>
    <x v="119"/>
  </r>
  <r>
    <s v="LOCAL"/>
    <n v="355"/>
    <x v="1"/>
    <n v="23"/>
    <s v="DCASE"/>
    <n v="2015"/>
    <s v="CULTURAL AFFAIRS SPECIAL EVENT"/>
    <n v="340"/>
    <s v="MATERIAL AND SUPPLIES"/>
    <x v="3"/>
    <x v="142"/>
  </r>
  <r>
    <s v="LOCAL"/>
    <n v="355"/>
    <x v="1"/>
    <n v="23"/>
    <s v="DCASE"/>
    <n v="2015"/>
    <s v="CULTURAL AFFAIRS SPECIAL EVENT"/>
    <n v="350"/>
    <s v="STATIONERY AND OFFICE SUPPLIES"/>
    <x v="3"/>
    <x v="201"/>
  </r>
  <r>
    <s v="LOCAL"/>
    <n v="355"/>
    <x v="1"/>
    <n v="23"/>
    <s v="DCASE"/>
    <n v="2015"/>
    <s v="CULTURAL AFFAIRS SPECIAL EVENT"/>
    <n v="9188"/>
    <s v="MILLENNIUM PARK OPERATIONS"/>
    <x v="3"/>
    <x v="214"/>
  </r>
  <r>
    <s v="LOCAL"/>
    <n v="355"/>
    <x v="1"/>
    <n v="23"/>
    <s v="DCASE"/>
    <n v="2015"/>
    <s v="CULTURAL AFFAIRS SPECIAL EVENT"/>
    <n v="9219"/>
    <s v="IMPLEMENTATION OF CULTURAL PLAN"/>
    <x v="3"/>
    <x v="215"/>
  </r>
  <r>
    <s v="LOCAL"/>
    <n v="355"/>
    <x v="1"/>
    <n v="23"/>
    <s v="DCASE"/>
    <n v="2015"/>
    <s v="CULTURAL AFFAIRS SPECIAL EVENT"/>
    <n v="9288"/>
    <s v="MILLENNIUM PARK PROGRAMMING"/>
    <x v="3"/>
    <x v="216"/>
  </r>
  <r>
    <s v="LOCAL"/>
    <n v="355"/>
    <x v="1"/>
    <n v="23"/>
    <s v="DCASE"/>
    <n v="2015"/>
    <s v="CULTURAL AFFAIRS SPECIAL EVENT"/>
    <n v="9438"/>
    <s v="REIMBURSEMENT - DAIS"/>
    <x v="3"/>
    <x v="40"/>
  </r>
  <r>
    <s v="LOCAL"/>
    <n v="355"/>
    <x v="1"/>
    <n v="23"/>
    <s v="DCASE"/>
    <n v="2015"/>
    <s v="CULTURAL AFFAIRS SPECIAL EVENT"/>
    <n v="9803"/>
    <s v="FOR PROGRAMMING/MARKETG"/>
    <x v="3"/>
    <x v="217"/>
  </r>
  <r>
    <s v="LOCAL"/>
    <n v="355"/>
    <x v="1"/>
    <n v="23"/>
    <s v="DCASE"/>
    <n v="2015"/>
    <s v="CULTURAL AFFAIRS SPECIAL EVENT"/>
    <n v="9805"/>
    <s v="FOR FESTIVAL PRODUCTION"/>
    <x v="3"/>
    <x v="218"/>
  </r>
  <r>
    <s v="LOCAL"/>
    <n v="355"/>
    <x v="1"/>
    <n v="23"/>
    <s v="DCASE"/>
    <n v="2015"/>
    <s v="CULTURAL AFFAIRS SPECIAL EVENT"/>
    <n v="9807"/>
    <s v="FOR REDEMPTION EXPENSES"/>
    <x v="3"/>
    <x v="219"/>
  </r>
  <r>
    <s v="LOCAL"/>
    <n v="355"/>
    <x v="1"/>
    <n v="23"/>
    <s v="DCASE"/>
    <n v="2015"/>
    <s v="CULTURAL AFFAIRS SPECIAL EVENT"/>
    <n v="9813"/>
    <s v="LOCAL PROMOTION/MARKETG"/>
    <x v="3"/>
    <x v="220"/>
  </r>
  <r>
    <s v="LOCAL"/>
    <n v="100"/>
    <x v="0"/>
    <n v="25"/>
    <s v="CITY CLERK"/>
    <n v="2005"/>
    <s v="CITY CLERK"/>
    <n v="5"/>
    <s v="SALARIES AND WAGES - ON PAYROLL"/>
    <x v="0"/>
    <x v="221"/>
  </r>
  <r>
    <s v="LOCAL"/>
    <n v="100"/>
    <x v="0"/>
    <n v="25"/>
    <s v="CITY CLERK"/>
    <n v="2005"/>
    <s v="CITY CLERK"/>
    <n v="15"/>
    <s v="SCHEDULE SALARY ADJUSTMENTS"/>
    <x v="0"/>
    <x v="222"/>
  </r>
  <r>
    <s v="LOCAL"/>
    <n v="100"/>
    <x v="0"/>
    <n v="25"/>
    <s v="CITY CLERK"/>
    <n v="2005"/>
    <s v="CITY CLERK"/>
    <n v="20"/>
    <s v="OVERTIME"/>
    <x v="0"/>
    <x v="139"/>
  </r>
  <r>
    <s v="LOCAL"/>
    <n v="100"/>
    <x v="0"/>
    <n v="25"/>
    <s v="CITY CLERK"/>
    <n v="2005"/>
    <s v="CITY CLERK"/>
    <n v="130"/>
    <s v="POSTAGE"/>
    <x v="0"/>
    <x v="223"/>
  </r>
  <r>
    <s v="LOCAL"/>
    <n v="100"/>
    <x v="0"/>
    <n v="25"/>
    <s v="CITY CLERK"/>
    <n v="2005"/>
    <s v="CITY CLERK"/>
    <n v="135"/>
    <s v="DELEGATE AGENCIES"/>
    <x v="0"/>
    <x v="224"/>
  </r>
  <r>
    <s v="LOCAL"/>
    <n v="100"/>
    <x v="0"/>
    <n v="25"/>
    <s v="CITY CLERK"/>
    <n v="2005"/>
    <s v="CITY CLERK"/>
    <n v="140"/>
    <s v="PROFESSIONAL AND TECHNICAL SERVICES"/>
    <x v="0"/>
    <x v="225"/>
  </r>
  <r>
    <s v="LOCAL"/>
    <n v="100"/>
    <x v="0"/>
    <n v="25"/>
    <s v="CITY CLERK"/>
    <n v="2005"/>
    <s v="CITY CLERK"/>
    <n v="149"/>
    <s v="SOFTWARE MAINTENANCE AND LICENSING"/>
    <x v="0"/>
    <x v="226"/>
  </r>
  <r>
    <s v="LOCAL"/>
    <n v="100"/>
    <x v="0"/>
    <n v="25"/>
    <s v="CITY CLERK"/>
    <n v="2005"/>
    <s v="CITY CLERK"/>
    <n v="150"/>
    <s v="OUTSIDE GRAPHIC SERVICES"/>
    <x v="0"/>
    <x v="136"/>
  </r>
  <r>
    <s v="LOCAL"/>
    <n v="100"/>
    <x v="0"/>
    <n v="25"/>
    <s v="CITY CLERK"/>
    <n v="2005"/>
    <s v="CITY CLERK"/>
    <n v="152"/>
    <s v="ADVERTISING"/>
    <x v="0"/>
    <x v="227"/>
  </r>
  <r>
    <s v="LOCAL"/>
    <n v="100"/>
    <x v="0"/>
    <n v="25"/>
    <s v="CITY CLERK"/>
    <n v="2005"/>
    <s v="CITY CLERK"/>
    <n v="157"/>
    <s v="RENTAL EQUIPMENT AND SERVICES"/>
    <x v="0"/>
    <x v="228"/>
  </r>
  <r>
    <s v="LOCAL"/>
    <n v="100"/>
    <x v="0"/>
    <n v="25"/>
    <s v="CITY CLERK"/>
    <n v="2005"/>
    <s v="CITY CLERK"/>
    <n v="159"/>
    <s v="LEASE/PURCHASE EQUIPMENT"/>
    <x v="0"/>
    <x v="227"/>
  </r>
  <r>
    <s v="LOCAL"/>
    <n v="100"/>
    <x v="0"/>
    <n v="25"/>
    <s v="CITY CLERK"/>
    <n v="2005"/>
    <s v="CITY CLERK"/>
    <n v="162"/>
    <s v="REPAIR/MAINT EQUIPMENT"/>
    <x v="0"/>
    <x v="229"/>
  </r>
  <r>
    <s v="LOCAL"/>
    <n v="100"/>
    <x v="0"/>
    <n v="25"/>
    <s v="CITY CLERK"/>
    <n v="2005"/>
    <s v="CITY CLERK"/>
    <n v="166"/>
    <s v="DUES  SUBSC &amp; MEM"/>
    <x v="0"/>
    <x v="148"/>
  </r>
  <r>
    <s v="LOCAL"/>
    <n v="100"/>
    <x v="0"/>
    <n v="25"/>
    <s v="CITY CLERK"/>
    <n v="2005"/>
    <s v="CITY CLERK"/>
    <n v="171"/>
    <s v="MISCELLANEOUS SUPPLIES"/>
    <x v="0"/>
    <x v="230"/>
  </r>
  <r>
    <s v="LOCAL"/>
    <n v="100"/>
    <x v="0"/>
    <n v="25"/>
    <s v="CITY CLERK"/>
    <n v="2005"/>
    <s v="CITY CLERK"/>
    <n v="181"/>
    <s v="MOBILE COMMUNICATION SERVICES"/>
    <x v="0"/>
    <x v="231"/>
  </r>
  <r>
    <s v="LOCAL"/>
    <n v="100"/>
    <x v="0"/>
    <n v="25"/>
    <s v="CITY CLERK"/>
    <n v="2005"/>
    <s v="CITY CLERK"/>
    <n v="190"/>
    <s v="TELEPHONE - CENTREX BILLINGS"/>
    <x v="0"/>
    <x v="232"/>
  </r>
  <r>
    <s v="LOCAL"/>
    <n v="100"/>
    <x v="0"/>
    <n v="25"/>
    <s v="CITY CLERK"/>
    <n v="2005"/>
    <s v="CITY CLERK"/>
    <n v="197"/>
    <s v="TELEPHONE - MAINTENANCE"/>
    <x v="0"/>
    <x v="233"/>
  </r>
  <r>
    <s v="LOCAL"/>
    <n v="100"/>
    <x v="0"/>
    <n v="25"/>
    <s v="CITY CLERK"/>
    <n v="2005"/>
    <s v="CITY CLERK"/>
    <n v="340"/>
    <s v="MATERIAL AND SUPPLIES"/>
    <x v="0"/>
    <x v="234"/>
  </r>
  <r>
    <s v="LOCAL"/>
    <n v="100"/>
    <x v="0"/>
    <n v="25"/>
    <s v="CITY CLERK"/>
    <n v="2005"/>
    <s v="CITY CLERK"/>
    <n v="350"/>
    <s v="STATIONERY AND OFFICE SUPPLIES"/>
    <x v="0"/>
    <x v="235"/>
  </r>
  <r>
    <s v="LOCAL"/>
    <n v="300"/>
    <x v="7"/>
    <n v="25"/>
    <s v="CITY CLERK"/>
    <n v="2005"/>
    <s v="CITY CLERK"/>
    <n v="5"/>
    <s v="SALARIES AND WAGES - ON PAYROLL"/>
    <x v="0"/>
    <x v="236"/>
  </r>
  <r>
    <s v="LOCAL"/>
    <n v="300"/>
    <x v="7"/>
    <n v="25"/>
    <s v="CITY CLERK"/>
    <n v="2005"/>
    <s v="CITY CLERK"/>
    <n v="15"/>
    <s v="SCHEDULE SALARY ADJUSTMENTS"/>
    <x v="0"/>
    <x v="237"/>
  </r>
  <r>
    <s v="LOCAL"/>
    <n v="300"/>
    <x v="7"/>
    <n v="25"/>
    <s v="CITY CLERK"/>
    <n v="2005"/>
    <s v="CITY CLERK"/>
    <n v="20"/>
    <s v="OVERTIME"/>
    <x v="0"/>
    <x v="140"/>
  </r>
  <r>
    <s v="LOCAL"/>
    <n v="300"/>
    <x v="7"/>
    <n v="25"/>
    <s v="CITY CLERK"/>
    <n v="2005"/>
    <s v="CITY CLERK"/>
    <n v="39"/>
    <s v="STUDENT AS TRAINEES"/>
    <x v="0"/>
    <x v="6"/>
  </r>
  <r>
    <s v="LOCAL"/>
    <n v="300"/>
    <x v="7"/>
    <n v="25"/>
    <s v="CITY CLERK"/>
    <n v="2005"/>
    <s v="CITY CLERK"/>
    <n v="130"/>
    <s v="POSTAGE"/>
    <x v="0"/>
    <x v="238"/>
  </r>
  <r>
    <s v="LOCAL"/>
    <n v="300"/>
    <x v="7"/>
    <n v="25"/>
    <s v="CITY CLERK"/>
    <n v="2005"/>
    <s v="CITY CLERK"/>
    <n v="139"/>
    <s v="IT DEVELOPMENT"/>
    <x v="0"/>
    <x v="239"/>
  </r>
  <r>
    <s v="LOCAL"/>
    <n v="300"/>
    <x v="7"/>
    <n v="25"/>
    <s v="CITY CLERK"/>
    <n v="2005"/>
    <s v="CITY CLERK"/>
    <n v="140"/>
    <s v="PROFESSIONAL AND TECHNICAL SERVICES"/>
    <x v="0"/>
    <x v="240"/>
  </r>
  <r>
    <s v="LOCAL"/>
    <n v="300"/>
    <x v="7"/>
    <n v="25"/>
    <s v="CITY CLERK"/>
    <n v="2005"/>
    <s v="CITY CLERK"/>
    <n v="149"/>
    <s v="SOFTWARE MAINTENANCE AND LICENSING"/>
    <x v="0"/>
    <x v="241"/>
  </r>
  <r>
    <s v="LOCAL"/>
    <n v="300"/>
    <x v="7"/>
    <n v="25"/>
    <s v="CITY CLERK"/>
    <n v="2005"/>
    <s v="CITY CLERK"/>
    <n v="154"/>
    <s v="RENTAL-DATA HARDWARE EQ"/>
    <x v="0"/>
    <x v="242"/>
  </r>
  <r>
    <s v="LOCAL"/>
    <n v="300"/>
    <x v="7"/>
    <n v="25"/>
    <s v="CITY CLERK"/>
    <n v="2005"/>
    <s v="CITY CLERK"/>
    <n v="157"/>
    <s v="RENTAL EQUIPMENT AND SERVICES"/>
    <x v="0"/>
    <x v="243"/>
  </r>
  <r>
    <s v="LOCAL"/>
    <n v="300"/>
    <x v="7"/>
    <n v="25"/>
    <s v="CITY CLERK"/>
    <n v="2005"/>
    <s v="CITY CLERK"/>
    <n v="159"/>
    <s v="LEASE/PURCHASE EQUIPMENT"/>
    <x v="0"/>
    <x v="244"/>
  </r>
  <r>
    <s v="LOCAL"/>
    <n v="300"/>
    <x v="7"/>
    <n v="25"/>
    <s v="CITY CLERK"/>
    <n v="2005"/>
    <s v="CITY CLERK"/>
    <n v="162"/>
    <s v="REPAIR/MAINT EQUIPMENT"/>
    <x v="0"/>
    <x v="245"/>
  </r>
  <r>
    <s v="LOCAL"/>
    <n v="300"/>
    <x v="7"/>
    <n v="25"/>
    <s v="CITY CLERK"/>
    <n v="2005"/>
    <s v="CITY CLERK"/>
    <n v="181"/>
    <s v="MOBILE COMMUNICATION SERVICES"/>
    <x v="0"/>
    <x v="246"/>
  </r>
  <r>
    <s v="LOCAL"/>
    <n v="300"/>
    <x v="7"/>
    <n v="25"/>
    <s v="CITY CLERK"/>
    <n v="2005"/>
    <s v="CITY CLERK"/>
    <n v="197"/>
    <s v="TELEPHONE - MAINTENANCE"/>
    <x v="0"/>
    <x v="247"/>
  </r>
  <r>
    <s v="LOCAL"/>
    <n v="300"/>
    <x v="7"/>
    <n v="25"/>
    <s v="CITY CLERK"/>
    <n v="2005"/>
    <s v="CITY CLERK"/>
    <n v="229"/>
    <s v="TRANSPORTATION AND EXPENSE ALLOWANCE"/>
    <x v="0"/>
    <x v="248"/>
  </r>
  <r>
    <s v="LOCAL"/>
    <n v="300"/>
    <x v="7"/>
    <n v="25"/>
    <s v="CITY CLERK"/>
    <n v="2005"/>
    <s v="CITY CLERK"/>
    <n v="338"/>
    <s v="LICENSE STICKER TAG AND PLATES"/>
    <x v="0"/>
    <x v="249"/>
  </r>
  <r>
    <s v="LOCAL"/>
    <n v="300"/>
    <x v="7"/>
    <n v="25"/>
    <s v="CITY CLERK"/>
    <n v="2005"/>
    <s v="CITY CLERK"/>
    <n v="340"/>
    <s v="MATERIAL AND SUPPLIES"/>
    <x v="0"/>
    <x v="250"/>
  </r>
  <r>
    <s v="LOCAL"/>
    <n v="300"/>
    <x v="7"/>
    <n v="25"/>
    <s v="CITY CLERK"/>
    <n v="2005"/>
    <s v="CITY CLERK"/>
    <n v="350"/>
    <s v="STATIONERY AND OFFICE SUPPLIES"/>
    <x v="0"/>
    <x v="251"/>
  </r>
  <r>
    <s v="LOCAL"/>
    <n v="300"/>
    <x v="7"/>
    <n v="25"/>
    <s v="CITY CLERK"/>
    <n v="2005"/>
    <s v="CITY CLERK"/>
    <n v="9438"/>
    <s v="REIMBURSEMENT - DAIS"/>
    <x v="0"/>
    <x v="17"/>
  </r>
  <r>
    <s v="LOCAL"/>
    <n v="100"/>
    <x v="0"/>
    <n v="27"/>
    <s v="FINANCE"/>
    <n v="2011"/>
    <s v="CITY COMPTROLLER"/>
    <n v="5"/>
    <s v="SALARIES AND WAGES - ON PAYROLL"/>
    <x v="0"/>
    <x v="252"/>
  </r>
  <r>
    <s v="LOCAL"/>
    <n v="100"/>
    <x v="0"/>
    <n v="27"/>
    <s v="FINANCE"/>
    <n v="2011"/>
    <s v="CITY COMPTROLLER"/>
    <n v="15"/>
    <s v="SCHEDULE SALARY ADJUSTMENTS"/>
    <x v="0"/>
    <x v="253"/>
  </r>
  <r>
    <s v="LOCAL"/>
    <n v="100"/>
    <x v="0"/>
    <n v="27"/>
    <s v="FINANCE"/>
    <n v="2011"/>
    <s v="CITY COMPTROLLER"/>
    <n v="20"/>
    <s v="OVERTIME"/>
    <x v="0"/>
    <x v="102"/>
  </r>
  <r>
    <s v="LOCAL"/>
    <n v="100"/>
    <x v="0"/>
    <n v="27"/>
    <s v="FINANCE"/>
    <n v="2011"/>
    <s v="CITY COMPTROLLER"/>
    <n v="166"/>
    <s v="DUES  SUBSC &amp; MEM"/>
    <x v="0"/>
    <x v="254"/>
  </r>
  <r>
    <s v="LOCAL"/>
    <n v="100"/>
    <x v="0"/>
    <n v="27"/>
    <s v="FINANCE"/>
    <n v="2011"/>
    <s v="CITY COMPTROLLER"/>
    <n v="169"/>
    <s v="TECHNICAL MEETING COSTS"/>
    <x v="0"/>
    <x v="255"/>
  </r>
  <r>
    <s v="LOCAL"/>
    <n v="100"/>
    <x v="0"/>
    <n v="27"/>
    <s v="FINANCE"/>
    <n v="2011"/>
    <s v="CITY COMPTROLLER"/>
    <n v="181"/>
    <s v="MOBILE COMMUNICATION SERVICES"/>
    <x v="0"/>
    <x v="256"/>
  </r>
  <r>
    <s v="LOCAL"/>
    <n v="100"/>
    <x v="0"/>
    <n v="27"/>
    <s v="FINANCE"/>
    <n v="2011"/>
    <s v="CITY COMPTROLLER"/>
    <n v="270"/>
    <s v="LOCAL TRANSPORTATION"/>
    <x v="0"/>
    <x v="123"/>
  </r>
  <r>
    <s v="LOCAL"/>
    <n v="100"/>
    <x v="0"/>
    <n v="27"/>
    <s v="FINANCE"/>
    <n v="2011"/>
    <s v="CITY COMPTROLLER"/>
    <n v="348"/>
    <s v="BOOKS AND RELATED MATERIAL"/>
    <x v="0"/>
    <x v="257"/>
  </r>
  <r>
    <s v="LOCAL"/>
    <n v="100"/>
    <x v="0"/>
    <n v="27"/>
    <s v="FINANCE"/>
    <n v="2011"/>
    <s v="CITY COMPTROLLER"/>
    <n v="350"/>
    <s v="STATIONERY AND OFFICE SUPPLIES"/>
    <x v="0"/>
    <x v="258"/>
  </r>
  <r>
    <s v="LOCAL"/>
    <n v="100"/>
    <x v="0"/>
    <n v="27"/>
    <s v="FINANCE"/>
    <n v="2012"/>
    <s v="ACCOUNTING FINANCIAL REPORTING"/>
    <n v="5"/>
    <s v="SALARIES AND WAGES - ON PAYROLL"/>
    <x v="0"/>
    <x v="259"/>
  </r>
  <r>
    <s v="LOCAL"/>
    <n v="100"/>
    <x v="0"/>
    <n v="27"/>
    <s v="FINANCE"/>
    <n v="2012"/>
    <s v="ACCOUNTING FINANCIAL REPORTING"/>
    <n v="15"/>
    <s v="SCHEDULE SALARY ADJUSTMENTS"/>
    <x v="0"/>
    <x v="260"/>
  </r>
  <r>
    <s v="LOCAL"/>
    <n v="100"/>
    <x v="0"/>
    <n v="27"/>
    <s v="FINANCE"/>
    <n v="2012"/>
    <s v="ACCOUNTING FINANCIAL REPORTING"/>
    <n v="20"/>
    <s v="OVERTIME"/>
    <x v="0"/>
    <x v="134"/>
  </r>
  <r>
    <s v="LOCAL"/>
    <n v="100"/>
    <x v="0"/>
    <n v="27"/>
    <s v="FINANCE"/>
    <n v="2012"/>
    <s v="ACCOUNTING FINANCIAL REPORTING"/>
    <n v="140"/>
    <s v="PROFESSIONAL AND TECHNICAL SERVICES"/>
    <x v="0"/>
    <x v="188"/>
  </r>
  <r>
    <s v="LOCAL"/>
    <n v="100"/>
    <x v="0"/>
    <n v="27"/>
    <s v="FINANCE"/>
    <n v="2012"/>
    <s v="ACCOUNTING FINANCIAL REPORTING"/>
    <n v="142"/>
    <s v="ACCOUNTING AND AUDITING"/>
    <x v="0"/>
    <x v="261"/>
  </r>
  <r>
    <s v="LOCAL"/>
    <n v="100"/>
    <x v="0"/>
    <n v="27"/>
    <s v="FINANCE"/>
    <n v="2012"/>
    <s v="ACCOUNTING FINANCIAL REPORTING"/>
    <n v="149"/>
    <s v="SOFTWARE MAINTENANCE AND LICENSING"/>
    <x v="0"/>
    <x v="248"/>
  </r>
  <r>
    <s v="LOCAL"/>
    <n v="100"/>
    <x v="0"/>
    <n v="27"/>
    <s v="FINANCE"/>
    <n v="2012"/>
    <s v="ACCOUNTING FINANCIAL REPORTING"/>
    <n v="166"/>
    <s v="DUES  SUBSC &amp; MEM"/>
    <x v="0"/>
    <x v="262"/>
  </r>
  <r>
    <s v="LOCAL"/>
    <n v="100"/>
    <x v="0"/>
    <n v="27"/>
    <s v="FINANCE"/>
    <n v="2012"/>
    <s v="ACCOUNTING FINANCIAL REPORTING"/>
    <n v="169"/>
    <s v="TECHNICAL MEETING COSTS"/>
    <x v="0"/>
    <x v="263"/>
  </r>
  <r>
    <s v="LOCAL"/>
    <n v="100"/>
    <x v="0"/>
    <n v="27"/>
    <s v="FINANCE"/>
    <n v="2012"/>
    <s v="ACCOUNTING FINANCIAL REPORTING"/>
    <n v="245"/>
    <s v="REIMBURSEMENT TO TRAVELERS"/>
    <x v="0"/>
    <x v="102"/>
  </r>
  <r>
    <s v="LOCAL"/>
    <n v="100"/>
    <x v="0"/>
    <n v="27"/>
    <s v="FINANCE"/>
    <n v="2012"/>
    <s v="ACCOUNTING FINANCIAL REPORTING"/>
    <n v="348"/>
    <s v="BOOKS AND RELATED MATERIAL"/>
    <x v="0"/>
    <x v="264"/>
  </r>
  <r>
    <s v="LOCAL"/>
    <n v="100"/>
    <x v="0"/>
    <n v="27"/>
    <s v="FINANCE"/>
    <n v="2012"/>
    <s v="ACCOUNTING FINANCIAL REPORTING"/>
    <n v="350"/>
    <s v="STATIONERY AND OFFICE SUPPLIES"/>
    <x v="0"/>
    <x v="185"/>
  </r>
  <r>
    <s v="LOCAL"/>
    <n v="100"/>
    <x v="0"/>
    <n v="27"/>
    <s v="FINANCE"/>
    <n v="2015"/>
    <s v="FINANCIAL STRATEGY AND OPS"/>
    <n v="5"/>
    <s v="SALARIES AND WAGES - ON PAYROLL"/>
    <x v="0"/>
    <x v="265"/>
  </r>
  <r>
    <s v="LOCAL"/>
    <n v="100"/>
    <x v="0"/>
    <n v="27"/>
    <s v="FINANCE"/>
    <n v="2015"/>
    <s v="FINANCIAL STRATEGY AND OPS"/>
    <n v="15"/>
    <s v="SCHEDULE SALARY ADJUSTMENTS"/>
    <x v="0"/>
    <x v="266"/>
  </r>
  <r>
    <s v="LOCAL"/>
    <n v="100"/>
    <x v="0"/>
    <n v="27"/>
    <s v="FINANCE"/>
    <n v="2015"/>
    <s v="FINANCIAL STRATEGY AND OPS"/>
    <n v="39"/>
    <s v="STUDENT AS TRAINEES"/>
    <x v="0"/>
    <x v="159"/>
  </r>
  <r>
    <s v="LOCAL"/>
    <n v="100"/>
    <x v="0"/>
    <n v="27"/>
    <s v="FINANCE"/>
    <n v="2015"/>
    <s v="FINANCIAL STRATEGY AND OPS"/>
    <n v="130"/>
    <s v="POSTAGE"/>
    <x v="0"/>
    <x v="154"/>
  </r>
  <r>
    <s v="LOCAL"/>
    <n v="100"/>
    <x v="0"/>
    <n v="27"/>
    <s v="FINANCE"/>
    <n v="2015"/>
    <s v="FINANCIAL STRATEGY AND OPS"/>
    <n v="140"/>
    <s v="PROFESSIONAL AND TECHNICAL SERVICES"/>
    <x v="0"/>
    <x v="267"/>
  </r>
  <r>
    <s v="LOCAL"/>
    <n v="100"/>
    <x v="0"/>
    <n v="27"/>
    <s v="FINANCE"/>
    <n v="2015"/>
    <s v="FINANCIAL STRATEGY AND OPS"/>
    <n v="149"/>
    <s v="SOFTWARE MAINTENANCE AND LICENSING"/>
    <x v="0"/>
    <x v="268"/>
  </r>
  <r>
    <s v="LOCAL"/>
    <n v="100"/>
    <x v="0"/>
    <n v="27"/>
    <s v="FINANCE"/>
    <n v="2015"/>
    <s v="FINANCIAL STRATEGY AND OPS"/>
    <n v="150"/>
    <s v="OUTSIDE GRAPHIC SERVICES"/>
    <x v="0"/>
    <x v="269"/>
  </r>
  <r>
    <s v="LOCAL"/>
    <n v="100"/>
    <x v="0"/>
    <n v="27"/>
    <s v="FINANCE"/>
    <n v="2015"/>
    <s v="FINANCIAL STRATEGY AND OPS"/>
    <n v="152"/>
    <s v="ADVERTISING"/>
    <x v="0"/>
    <x v="270"/>
  </r>
  <r>
    <s v="LOCAL"/>
    <n v="100"/>
    <x v="0"/>
    <n v="27"/>
    <s v="FINANCE"/>
    <n v="2015"/>
    <s v="FINANCIAL STRATEGY AND OPS"/>
    <n v="162"/>
    <s v="REPAIR/MAINT EQUIPMENT"/>
    <x v="0"/>
    <x v="124"/>
  </r>
  <r>
    <s v="LOCAL"/>
    <n v="100"/>
    <x v="0"/>
    <n v="27"/>
    <s v="FINANCE"/>
    <n v="2015"/>
    <s v="FINANCIAL STRATEGY AND OPS"/>
    <n v="166"/>
    <s v="DUES  SUBSC &amp; MEM"/>
    <x v="0"/>
    <x v="271"/>
  </r>
  <r>
    <s v="LOCAL"/>
    <n v="100"/>
    <x v="0"/>
    <n v="27"/>
    <s v="FINANCE"/>
    <n v="2015"/>
    <s v="FINANCIAL STRATEGY AND OPS"/>
    <n v="169"/>
    <s v="TECHNICAL MEETING COSTS"/>
    <x v="0"/>
    <x v="272"/>
  </r>
  <r>
    <s v="LOCAL"/>
    <n v="100"/>
    <x v="0"/>
    <n v="27"/>
    <s v="FINANCE"/>
    <n v="2015"/>
    <s v="FINANCIAL STRATEGY AND OPS"/>
    <n v="178"/>
    <s v="FREIGHT AND EXPRESS CHARGES"/>
    <x v="0"/>
    <x v="26"/>
  </r>
  <r>
    <s v="LOCAL"/>
    <n v="100"/>
    <x v="0"/>
    <n v="27"/>
    <s v="FINANCE"/>
    <n v="2015"/>
    <s v="FINANCIAL STRATEGY AND OPS"/>
    <n v="179"/>
    <s v="MESSENGER SERVICES"/>
    <x v="0"/>
    <x v="148"/>
  </r>
  <r>
    <s v="LOCAL"/>
    <n v="100"/>
    <x v="0"/>
    <n v="27"/>
    <s v="FINANCE"/>
    <n v="2015"/>
    <s v="FINANCIAL STRATEGY AND OPS"/>
    <n v="245"/>
    <s v="REIMBURSEMENT TO TRAVELERS"/>
    <x v="0"/>
    <x v="26"/>
  </r>
  <r>
    <s v="LOCAL"/>
    <n v="100"/>
    <x v="0"/>
    <n v="27"/>
    <s v="FINANCE"/>
    <n v="2015"/>
    <s v="FINANCIAL STRATEGY AND OPS"/>
    <n v="340"/>
    <s v="MATERIAL AND SUPPLIES"/>
    <x v="0"/>
    <x v="273"/>
  </r>
  <r>
    <s v="LOCAL"/>
    <n v="100"/>
    <x v="0"/>
    <n v="27"/>
    <s v="FINANCE"/>
    <n v="2015"/>
    <s v="FINANCIAL STRATEGY AND OPS"/>
    <n v="348"/>
    <s v="BOOKS AND RELATED MATERIAL"/>
    <x v="0"/>
    <x v="274"/>
  </r>
  <r>
    <s v="LOCAL"/>
    <n v="100"/>
    <x v="0"/>
    <n v="27"/>
    <s v="FINANCE"/>
    <n v="2015"/>
    <s v="FINANCIAL STRATEGY AND OPS"/>
    <n v="350"/>
    <s v="STATIONERY AND OFFICE SUPPLIES"/>
    <x v="0"/>
    <x v="275"/>
  </r>
  <r>
    <s v="LOCAL"/>
    <n v="100"/>
    <x v="0"/>
    <n v="27"/>
    <s v="FINANCE"/>
    <n v="2015"/>
    <s v="FINANCIAL STRATEGY AND OPS"/>
    <n v="440"/>
    <s v="MACHINERY AND EQUIPMENT"/>
    <x v="0"/>
    <x v="276"/>
  </r>
  <r>
    <s v="LOCAL"/>
    <n v="100"/>
    <x v="0"/>
    <n v="27"/>
    <s v="FINANCE"/>
    <n v="2020"/>
    <s v="REVENUE SERVICES AND OPERATION"/>
    <n v="5"/>
    <s v="SALARIES AND WAGES - ON PAYROLL"/>
    <x v="0"/>
    <x v="277"/>
  </r>
  <r>
    <s v="LOCAL"/>
    <n v="100"/>
    <x v="0"/>
    <n v="27"/>
    <s v="FINANCE"/>
    <n v="2020"/>
    <s v="REVENUE SERVICES AND OPERATION"/>
    <n v="11"/>
    <s v="CONTRACT WAGE - SALARY"/>
    <x v="0"/>
    <x v="278"/>
  </r>
  <r>
    <s v="LOCAL"/>
    <n v="100"/>
    <x v="0"/>
    <n v="27"/>
    <s v="FINANCE"/>
    <n v="2020"/>
    <s v="REVENUE SERVICES AND OPERATION"/>
    <n v="12"/>
    <s v="CONTRACT WAGE - PREVAILING RATE"/>
    <x v="0"/>
    <x v="279"/>
  </r>
  <r>
    <s v="LOCAL"/>
    <n v="100"/>
    <x v="0"/>
    <n v="27"/>
    <s v="FINANCE"/>
    <n v="2020"/>
    <s v="REVENUE SERVICES AND OPERATION"/>
    <n v="15"/>
    <s v="SCHEDULE SALARY ADJUSTMENTS"/>
    <x v="0"/>
    <x v="280"/>
  </r>
  <r>
    <s v="LOCAL"/>
    <n v="100"/>
    <x v="0"/>
    <n v="27"/>
    <s v="FINANCE"/>
    <n v="2020"/>
    <s v="REVENUE SERVICES AND OPERATION"/>
    <n v="20"/>
    <s v="OVERTIME"/>
    <x v="0"/>
    <x v="281"/>
  </r>
  <r>
    <s v="LOCAL"/>
    <n v="100"/>
    <x v="0"/>
    <n v="27"/>
    <s v="FINANCE"/>
    <n v="2020"/>
    <s v="REVENUE SERVICES AND OPERATION"/>
    <n v="39"/>
    <s v="STUDENT AS TRAINEES"/>
    <x v="0"/>
    <x v="270"/>
  </r>
  <r>
    <s v="LOCAL"/>
    <n v="100"/>
    <x v="0"/>
    <n v="27"/>
    <s v="FINANCE"/>
    <n v="2020"/>
    <s v="REVENUE SERVICES AND OPERATION"/>
    <n v="91"/>
    <s v="UNIFORM ALLOWANCE"/>
    <x v="0"/>
    <x v="282"/>
  </r>
  <r>
    <s v="LOCAL"/>
    <n v="100"/>
    <x v="0"/>
    <n v="27"/>
    <s v="FINANCE"/>
    <n v="2020"/>
    <s v="REVENUE SERVICES AND OPERATION"/>
    <n v="130"/>
    <s v="POSTAGE"/>
    <x v="0"/>
    <x v="283"/>
  </r>
  <r>
    <s v="LOCAL"/>
    <n v="100"/>
    <x v="0"/>
    <n v="27"/>
    <s v="FINANCE"/>
    <n v="2020"/>
    <s v="REVENUE SERVICES AND OPERATION"/>
    <n v="138"/>
    <s v="IT MAINTENANCE"/>
    <x v="0"/>
    <x v="284"/>
  </r>
  <r>
    <s v="LOCAL"/>
    <n v="100"/>
    <x v="0"/>
    <n v="27"/>
    <s v="FINANCE"/>
    <n v="2020"/>
    <s v="REVENUE SERVICES AND OPERATION"/>
    <n v="140"/>
    <s v="PROFESSIONAL AND TECHNICAL SERVICES"/>
    <x v="0"/>
    <x v="285"/>
  </r>
  <r>
    <s v="LOCAL"/>
    <n v="100"/>
    <x v="0"/>
    <n v="27"/>
    <s v="FINANCE"/>
    <n v="2020"/>
    <s v="REVENUE SERVICES AND OPERATION"/>
    <n v="149"/>
    <s v="SOFTWARE MAINTENANCE AND LICENSING"/>
    <x v="0"/>
    <x v="286"/>
  </r>
  <r>
    <s v="LOCAL"/>
    <n v="100"/>
    <x v="0"/>
    <n v="27"/>
    <s v="FINANCE"/>
    <n v="2020"/>
    <s v="REVENUE SERVICES AND OPERATION"/>
    <n v="152"/>
    <s v="ADVERTISING"/>
    <x v="0"/>
    <x v="5"/>
  </r>
  <r>
    <s v="LOCAL"/>
    <n v="100"/>
    <x v="0"/>
    <n v="27"/>
    <s v="FINANCE"/>
    <n v="2020"/>
    <s v="REVENUE SERVICES AND OPERATION"/>
    <n v="156"/>
    <s v="LOCK BOX RENTAL"/>
    <x v="0"/>
    <x v="287"/>
  </r>
  <r>
    <s v="LOCAL"/>
    <n v="100"/>
    <x v="0"/>
    <n v="27"/>
    <s v="FINANCE"/>
    <n v="2020"/>
    <s v="REVENUE SERVICES AND OPERATION"/>
    <n v="157"/>
    <s v="RENTAL EQUIPMENT AND SERVICES"/>
    <x v="0"/>
    <x v="119"/>
  </r>
  <r>
    <s v="LOCAL"/>
    <n v="100"/>
    <x v="0"/>
    <n v="27"/>
    <s v="FINANCE"/>
    <n v="2020"/>
    <s v="REVENUE SERVICES AND OPERATION"/>
    <n v="159"/>
    <s v="LEASE/PURCHASE EQUIPMENT"/>
    <x v="0"/>
    <x v="288"/>
  </r>
  <r>
    <s v="LOCAL"/>
    <n v="100"/>
    <x v="0"/>
    <n v="27"/>
    <s v="FINANCE"/>
    <n v="2020"/>
    <s v="REVENUE SERVICES AND OPERATION"/>
    <n v="162"/>
    <s v="REPAIR/MAINT EQUIPMENT"/>
    <x v="0"/>
    <x v="289"/>
  </r>
  <r>
    <s v="LOCAL"/>
    <n v="100"/>
    <x v="0"/>
    <n v="27"/>
    <s v="FINANCE"/>
    <n v="2020"/>
    <s v="REVENUE SERVICES AND OPERATION"/>
    <n v="169"/>
    <s v="TECHNICAL MEETING COSTS"/>
    <x v="0"/>
    <x v="290"/>
  </r>
  <r>
    <s v="LOCAL"/>
    <n v="100"/>
    <x v="0"/>
    <n v="27"/>
    <s v="FINANCE"/>
    <n v="2020"/>
    <s v="REVENUE SERVICES AND OPERATION"/>
    <n v="178"/>
    <s v="FREIGHT AND EXPRESS CHARGES"/>
    <x v="0"/>
    <x v="274"/>
  </r>
  <r>
    <s v="LOCAL"/>
    <n v="100"/>
    <x v="0"/>
    <n v="27"/>
    <s v="FINANCE"/>
    <n v="2020"/>
    <s v="REVENUE SERVICES AND OPERATION"/>
    <n v="179"/>
    <s v="MESSENGER SERVICES"/>
    <x v="0"/>
    <x v="291"/>
  </r>
  <r>
    <s v="LOCAL"/>
    <n v="100"/>
    <x v="0"/>
    <n v="27"/>
    <s v="FINANCE"/>
    <n v="2020"/>
    <s v="REVENUE SERVICES AND OPERATION"/>
    <n v="181"/>
    <s v="MOBILE COMMUNICATION SERVICES"/>
    <x v="0"/>
    <x v="189"/>
  </r>
  <r>
    <s v="LOCAL"/>
    <n v="100"/>
    <x v="0"/>
    <n v="27"/>
    <s v="FINANCE"/>
    <n v="2020"/>
    <s v="REVENUE SERVICES AND OPERATION"/>
    <n v="189"/>
    <s v="TELEPHONE - NON-CENTREX BILLINGS"/>
    <x v="0"/>
    <x v="292"/>
  </r>
  <r>
    <s v="LOCAL"/>
    <n v="100"/>
    <x v="0"/>
    <n v="27"/>
    <s v="FINANCE"/>
    <n v="2020"/>
    <s v="REVENUE SERVICES AND OPERATION"/>
    <n v="190"/>
    <s v="TELEPHONE - CENTREX BILLINGS"/>
    <x v="0"/>
    <x v="293"/>
  </r>
  <r>
    <s v="LOCAL"/>
    <n v="100"/>
    <x v="0"/>
    <n v="27"/>
    <s v="FINANCE"/>
    <n v="2020"/>
    <s v="REVENUE SERVICES AND OPERATION"/>
    <n v="196"/>
    <s v="DATA CIRCUITS"/>
    <x v="0"/>
    <x v="294"/>
  </r>
  <r>
    <s v="LOCAL"/>
    <n v="100"/>
    <x v="0"/>
    <n v="27"/>
    <s v="FINANCE"/>
    <n v="2020"/>
    <s v="REVENUE SERVICES AND OPERATION"/>
    <n v="197"/>
    <s v="TELEPHONE - MAINTENANCE"/>
    <x v="0"/>
    <x v="295"/>
  </r>
  <r>
    <s v="LOCAL"/>
    <n v="100"/>
    <x v="0"/>
    <n v="27"/>
    <s v="FINANCE"/>
    <n v="2020"/>
    <s v="REVENUE SERVICES AND OPERATION"/>
    <n v="228"/>
    <s v="OUT OF TOWN TRAVEL FOR AUDITORS ONLY"/>
    <x v="0"/>
    <x v="41"/>
  </r>
  <r>
    <s v="LOCAL"/>
    <n v="100"/>
    <x v="0"/>
    <n v="27"/>
    <s v="FINANCE"/>
    <n v="2020"/>
    <s v="REVENUE SERVICES AND OPERATION"/>
    <n v="229"/>
    <s v="TRANSPORTATION AND EXPENSE ALLOWANCE"/>
    <x v="0"/>
    <x v="41"/>
  </r>
  <r>
    <s v="LOCAL"/>
    <n v="100"/>
    <x v="0"/>
    <n v="27"/>
    <s v="FINANCE"/>
    <n v="2020"/>
    <s v="REVENUE SERVICES AND OPERATION"/>
    <n v="319"/>
    <s v="CLOTHING"/>
    <x v="0"/>
    <x v="296"/>
  </r>
  <r>
    <s v="LOCAL"/>
    <n v="100"/>
    <x v="0"/>
    <n v="27"/>
    <s v="FINANCE"/>
    <n v="2020"/>
    <s v="REVENUE SERVICES AND OPERATION"/>
    <n v="339"/>
    <s v="REVENUE STAMPS"/>
    <x v="0"/>
    <x v="297"/>
  </r>
  <r>
    <s v="LOCAL"/>
    <n v="100"/>
    <x v="0"/>
    <n v="27"/>
    <s v="FINANCE"/>
    <n v="2020"/>
    <s v="REVENUE SERVICES AND OPERATION"/>
    <n v="340"/>
    <s v="MATERIAL AND SUPPLIES"/>
    <x v="0"/>
    <x v="298"/>
  </r>
  <r>
    <s v="LOCAL"/>
    <n v="100"/>
    <x v="0"/>
    <n v="27"/>
    <s v="FINANCE"/>
    <n v="2020"/>
    <s v="REVENUE SERVICES AND OPERATION"/>
    <n v="350"/>
    <s v="STATIONERY AND OFFICE SUPPLIES"/>
    <x v="0"/>
    <x v="299"/>
  </r>
  <r>
    <s v="LOCAL"/>
    <n v="100"/>
    <x v="0"/>
    <n v="27"/>
    <s v="FINANCE"/>
    <n v="2020"/>
    <s v="REVENUE SERVICES AND OPERATION"/>
    <n v="421"/>
    <s v="MACHINERY AND EQUIPMENT"/>
    <x v="0"/>
    <x v="300"/>
  </r>
  <r>
    <s v="LOCAL"/>
    <n v="100"/>
    <x v="0"/>
    <n v="27"/>
    <s v="FINANCE"/>
    <n v="2020"/>
    <s v="REVENUE SERVICES AND OPERATION"/>
    <n v="9438"/>
    <s v="REIMBURSEMENT - DAIS"/>
    <x v="0"/>
    <x v="6"/>
  </r>
  <r>
    <s v="LOCAL"/>
    <n v="200"/>
    <x v="2"/>
    <n v="27"/>
    <s v="FINANCE"/>
    <n v="2011"/>
    <s v="CITY COMPTROLLER"/>
    <n v="140"/>
    <s v="PROFESSIONAL AND TECHNICAL SERVICES"/>
    <x v="0"/>
    <x v="301"/>
  </r>
  <r>
    <s v="LOCAL"/>
    <n v="200"/>
    <x v="2"/>
    <n v="27"/>
    <s v="FINANCE"/>
    <n v="2012"/>
    <s v="ACCOUNTING FINANCIAL REPORTING"/>
    <n v="5"/>
    <s v="SALARIES AND WAGES - ON PAYROLL"/>
    <x v="0"/>
    <x v="302"/>
  </r>
  <r>
    <s v="LOCAL"/>
    <n v="200"/>
    <x v="2"/>
    <n v="27"/>
    <s v="FINANCE"/>
    <n v="2015"/>
    <s v="FINANCIAL STRATEGY AND OPS"/>
    <n v="5"/>
    <s v="SALARIES AND WAGES - ON PAYROLL"/>
    <x v="0"/>
    <x v="303"/>
  </r>
  <r>
    <s v="LOCAL"/>
    <n v="200"/>
    <x v="2"/>
    <n v="27"/>
    <s v="FINANCE"/>
    <n v="2015"/>
    <s v="FINANCIAL STRATEGY AND OPS"/>
    <n v="15"/>
    <s v="SCHEDULE SALARY ADJUSTMENTS"/>
    <x v="0"/>
    <x v="304"/>
  </r>
  <r>
    <s v="LOCAL"/>
    <n v="200"/>
    <x v="2"/>
    <n v="27"/>
    <s v="FINANCE"/>
    <n v="2015"/>
    <s v="FINANCIAL STRATEGY AND OPS"/>
    <n v="140"/>
    <s v="PROFESSIONAL AND TECHNICAL SERVICES"/>
    <x v="0"/>
    <x v="305"/>
  </r>
  <r>
    <s v="LOCAL"/>
    <n v="200"/>
    <x v="2"/>
    <n v="27"/>
    <s v="FINANCE"/>
    <n v="2015"/>
    <s v="FINANCIAL STRATEGY AND OPS"/>
    <n v="149"/>
    <s v="SOFTWARE MAINTENANCE AND LICENSING"/>
    <x v="0"/>
    <x v="306"/>
  </r>
  <r>
    <s v="LOCAL"/>
    <n v="200"/>
    <x v="2"/>
    <n v="27"/>
    <s v="FINANCE"/>
    <n v="2015"/>
    <s v="FINANCIAL STRATEGY AND OPS"/>
    <n v="154"/>
    <s v="RENTAL-DATA HARDWARE EQ"/>
    <x v="0"/>
    <x v="159"/>
  </r>
  <r>
    <s v="LOCAL"/>
    <n v="200"/>
    <x v="2"/>
    <n v="27"/>
    <s v="FINANCE"/>
    <n v="2015"/>
    <s v="FINANCIAL STRATEGY AND OPS"/>
    <n v="166"/>
    <s v="DUES  SUBSC &amp; MEM"/>
    <x v="0"/>
    <x v="307"/>
  </r>
  <r>
    <s v="LOCAL"/>
    <n v="200"/>
    <x v="2"/>
    <n v="27"/>
    <s v="FINANCE"/>
    <n v="2015"/>
    <s v="FINANCIAL STRATEGY AND OPS"/>
    <n v="245"/>
    <s v="REIMBURSEMENT TO TRAVELERS"/>
    <x v="0"/>
    <x v="308"/>
  </r>
  <r>
    <s v="LOCAL"/>
    <n v="200"/>
    <x v="2"/>
    <n v="27"/>
    <s v="FINANCE"/>
    <n v="2020"/>
    <s v="REVENUE SERVICES AND OPERATION"/>
    <n v="5"/>
    <s v="SALARIES AND WAGES - ON PAYROLL"/>
    <x v="0"/>
    <x v="309"/>
  </r>
  <r>
    <s v="LOCAL"/>
    <n v="200"/>
    <x v="2"/>
    <n v="27"/>
    <s v="FINANCE"/>
    <n v="2020"/>
    <s v="REVENUE SERVICES AND OPERATION"/>
    <n v="15"/>
    <s v="SCHEDULE SALARY ADJUSTMENTS"/>
    <x v="0"/>
    <x v="310"/>
  </r>
  <r>
    <s v="LOCAL"/>
    <n v="200"/>
    <x v="2"/>
    <n v="27"/>
    <s v="FINANCE"/>
    <n v="2020"/>
    <s v="REVENUE SERVICES AND OPERATION"/>
    <n v="125"/>
    <s v="OFFICE AND BUILDING SERVICES"/>
    <x v="0"/>
    <x v="153"/>
  </r>
  <r>
    <s v="LOCAL"/>
    <n v="200"/>
    <x v="2"/>
    <n v="27"/>
    <s v="FINANCE"/>
    <n v="2020"/>
    <s v="REVENUE SERVICES AND OPERATION"/>
    <n v="130"/>
    <s v="POSTAGE"/>
    <x v="0"/>
    <x v="311"/>
  </r>
  <r>
    <s v="LOCAL"/>
    <n v="200"/>
    <x v="2"/>
    <n v="27"/>
    <s v="FINANCE"/>
    <n v="2020"/>
    <s v="REVENUE SERVICES AND OPERATION"/>
    <n v="140"/>
    <s v="PROFESSIONAL AND TECHNICAL SERVICES"/>
    <x v="0"/>
    <x v="312"/>
  </r>
  <r>
    <s v="LOCAL"/>
    <n v="200"/>
    <x v="2"/>
    <n v="27"/>
    <s v="FINANCE"/>
    <n v="2020"/>
    <s v="REVENUE SERVICES AND OPERATION"/>
    <n v="149"/>
    <s v="SOFTWARE MAINTENANCE AND LICENSING"/>
    <x v="0"/>
    <x v="313"/>
  </r>
  <r>
    <s v="LOCAL"/>
    <n v="200"/>
    <x v="2"/>
    <n v="27"/>
    <s v="FINANCE"/>
    <n v="2020"/>
    <s v="REVENUE SERVICES AND OPERATION"/>
    <n v="156"/>
    <s v="LOCK BOX RENTAL"/>
    <x v="0"/>
    <x v="314"/>
  </r>
  <r>
    <s v="LOCAL"/>
    <n v="200"/>
    <x v="2"/>
    <n v="27"/>
    <s v="FINANCE"/>
    <n v="2020"/>
    <s v="REVENUE SERVICES AND OPERATION"/>
    <n v="159"/>
    <s v="LEASE/PURCHASE EQUIPMENT"/>
    <x v="0"/>
    <x v="315"/>
  </r>
  <r>
    <s v="LOCAL"/>
    <n v="200"/>
    <x v="2"/>
    <n v="27"/>
    <s v="FINANCE"/>
    <n v="2020"/>
    <s v="REVENUE SERVICES AND OPERATION"/>
    <n v="340"/>
    <s v="MATERIAL AND SUPPLIES"/>
    <x v="0"/>
    <x v="316"/>
  </r>
  <r>
    <s v="LOCAL"/>
    <n v="200"/>
    <x v="2"/>
    <n v="27"/>
    <s v="FINANCE"/>
    <n v="2020"/>
    <s v="REVENUE SERVICES AND OPERATION"/>
    <n v="350"/>
    <s v="STATIONERY AND OFFICE SUPPLIES"/>
    <x v="0"/>
    <x v="197"/>
  </r>
  <r>
    <s v="LOCAL"/>
    <n v="200"/>
    <x v="2"/>
    <n v="27"/>
    <s v="FINANCE"/>
    <n v="2020"/>
    <s v="REVENUE SERVICES AND OPERATION"/>
    <n v="9438"/>
    <s v="REIMBURSEMENT - DAIS"/>
    <x v="0"/>
    <x v="147"/>
  </r>
  <r>
    <s v="LOCAL"/>
    <n v="300"/>
    <x v="7"/>
    <n v="27"/>
    <s v="FINANCE"/>
    <n v="2015"/>
    <s v="FINANCIAL STRATEGY AND OPS"/>
    <n v="5"/>
    <s v="SALARIES AND WAGES - ON PAYROLL"/>
    <x v="0"/>
    <x v="317"/>
  </r>
  <r>
    <s v="LOCAL"/>
    <n v="300"/>
    <x v="7"/>
    <n v="27"/>
    <s v="FINANCE"/>
    <n v="2020"/>
    <s v="REVENUE SERVICES AND OPERATION"/>
    <n v="5"/>
    <s v="SALARIES AND WAGES - ON PAYROLL"/>
    <x v="0"/>
    <x v="318"/>
  </r>
  <r>
    <s v="LOCAL"/>
    <n v="300"/>
    <x v="7"/>
    <n v="27"/>
    <s v="FINANCE"/>
    <n v="2020"/>
    <s v="REVENUE SERVICES AND OPERATION"/>
    <n v="15"/>
    <s v="SCHEDULE SALARY ADJUSTMENTS"/>
    <x v="0"/>
    <x v="319"/>
  </r>
  <r>
    <s v="LOCAL"/>
    <n v="300"/>
    <x v="7"/>
    <n v="27"/>
    <s v="FINANCE"/>
    <n v="2020"/>
    <s v="REVENUE SERVICES AND OPERATION"/>
    <n v="149"/>
    <s v="SOFTWARE MAINTENANCE AND LICENSING"/>
    <x v="0"/>
    <x v="320"/>
  </r>
  <r>
    <s v="LOCAL"/>
    <n v="300"/>
    <x v="7"/>
    <n v="27"/>
    <s v="FINANCE"/>
    <n v="2020"/>
    <s v="REVENUE SERVICES AND OPERATION"/>
    <n v="350"/>
    <s v="STATIONERY AND OFFICE SUPPLIES"/>
    <x v="0"/>
    <x v="321"/>
  </r>
  <r>
    <s v="LOCAL"/>
    <n v="300"/>
    <x v="7"/>
    <n v="27"/>
    <s v="FINANCE"/>
    <n v="2020"/>
    <s v="REVENUE SERVICES AND OPERATION"/>
    <n v="421"/>
    <s v="MACHINERY AND EQUIPMENT"/>
    <x v="0"/>
    <x v="322"/>
  </r>
  <r>
    <s v="LOCAL"/>
    <n v="314"/>
    <x v="3"/>
    <n v="27"/>
    <s v="FINANCE"/>
    <n v="2011"/>
    <s v="CITY COMPTROLLER"/>
    <n v="140"/>
    <s v="PROFESSIONAL AND TECHNICAL SERVICES"/>
    <x v="0"/>
    <x v="120"/>
  </r>
  <r>
    <s v="LOCAL"/>
    <n v="314"/>
    <x v="3"/>
    <n v="27"/>
    <s v="FINANCE"/>
    <n v="2015"/>
    <s v="FINANCIAL STRATEGY AND OPS"/>
    <n v="140"/>
    <s v="PROFESSIONAL AND TECHNICAL SERVICES"/>
    <x v="0"/>
    <x v="173"/>
  </r>
  <r>
    <s v="LOCAL"/>
    <n v="314"/>
    <x v="3"/>
    <n v="27"/>
    <s v="FINANCE"/>
    <n v="2015"/>
    <s v="FINANCIAL STRATEGY AND OPS"/>
    <n v="149"/>
    <s v="SOFTWARE MAINTENANCE AND LICENSING"/>
    <x v="0"/>
    <x v="170"/>
  </r>
  <r>
    <s v="LOCAL"/>
    <n v="314"/>
    <x v="3"/>
    <n v="27"/>
    <s v="FINANCE"/>
    <n v="2015"/>
    <s v="FINANCIAL STRATEGY AND OPS"/>
    <n v="154"/>
    <s v="RENTAL-DATA HARDWARE EQ"/>
    <x v="0"/>
    <x v="40"/>
  </r>
  <r>
    <s v="LOCAL"/>
    <n v="314"/>
    <x v="3"/>
    <n v="27"/>
    <s v="FINANCE"/>
    <n v="2015"/>
    <s v="FINANCIAL STRATEGY AND OPS"/>
    <n v="166"/>
    <s v="DUES  SUBSC &amp; MEM"/>
    <x v="0"/>
    <x v="323"/>
  </r>
  <r>
    <s v="LOCAL"/>
    <n v="314"/>
    <x v="3"/>
    <n v="27"/>
    <s v="FINANCE"/>
    <n v="2015"/>
    <s v="FINANCIAL STRATEGY AND OPS"/>
    <n v="245"/>
    <s v="REIMBURSEMENT TO TRAVELERS"/>
    <x v="0"/>
    <x v="324"/>
  </r>
  <r>
    <s v="LOCAL"/>
    <n v="314"/>
    <x v="3"/>
    <n v="27"/>
    <s v="FINANCE"/>
    <n v="2020"/>
    <s v="REVENUE SERVICES AND OPERATION"/>
    <n v="140"/>
    <s v="PROFESSIONAL AND TECHNICAL SERVICES"/>
    <x v="0"/>
    <x v="325"/>
  </r>
  <r>
    <s v="LOCAL"/>
    <n v="610"/>
    <x v="4"/>
    <n v="27"/>
    <s v="FINANCE"/>
    <n v="2011"/>
    <s v="CITY COMPTROLLER"/>
    <n v="140"/>
    <s v="PROFESSIONAL AND TECHNICAL SERVICES"/>
    <x v="0"/>
    <x v="326"/>
  </r>
  <r>
    <s v="LOCAL"/>
    <n v="610"/>
    <x v="4"/>
    <n v="27"/>
    <s v="FINANCE"/>
    <n v="2012"/>
    <s v="ACCOUNTING FINANCIAL REPORTING"/>
    <n v="5"/>
    <s v="SALARIES AND WAGES - ON PAYROLL"/>
    <x v="0"/>
    <x v="327"/>
  </r>
  <r>
    <s v="LOCAL"/>
    <n v="610"/>
    <x v="4"/>
    <n v="27"/>
    <s v="FINANCE"/>
    <n v="2012"/>
    <s v="ACCOUNTING FINANCIAL REPORTING"/>
    <n v="15"/>
    <s v="SCHEDULE SALARY ADJUSTMENTS"/>
    <x v="0"/>
    <x v="328"/>
  </r>
  <r>
    <s v="LOCAL"/>
    <n v="610"/>
    <x v="4"/>
    <n v="27"/>
    <s v="FINANCE"/>
    <n v="2012"/>
    <s v="ACCOUNTING FINANCIAL REPORTING"/>
    <n v="20"/>
    <s v="OVERTIME"/>
    <x v="0"/>
    <x v="123"/>
  </r>
  <r>
    <s v="LOCAL"/>
    <n v="610"/>
    <x v="4"/>
    <n v="27"/>
    <s v="FINANCE"/>
    <n v="2012"/>
    <s v="ACCOUNTING FINANCIAL REPORTING"/>
    <n v="39"/>
    <s v="STUDENT AS TRAINEES"/>
    <x v="0"/>
    <x v="5"/>
  </r>
  <r>
    <s v="LOCAL"/>
    <n v="610"/>
    <x v="4"/>
    <n v="27"/>
    <s v="FINANCE"/>
    <n v="2012"/>
    <s v="ACCOUNTING FINANCIAL REPORTING"/>
    <n v="140"/>
    <s v="PROFESSIONAL AND TECHNICAL SERVICES"/>
    <x v="0"/>
    <x v="40"/>
  </r>
  <r>
    <s v="LOCAL"/>
    <n v="610"/>
    <x v="4"/>
    <n v="27"/>
    <s v="FINANCE"/>
    <n v="2012"/>
    <s v="ACCOUNTING FINANCIAL REPORTING"/>
    <n v="166"/>
    <s v="DUES  SUBSC &amp; MEM"/>
    <x v="0"/>
    <x v="323"/>
  </r>
  <r>
    <s v="LOCAL"/>
    <n v="610"/>
    <x v="4"/>
    <n v="27"/>
    <s v="FINANCE"/>
    <n v="2012"/>
    <s v="ACCOUNTING FINANCIAL REPORTING"/>
    <n v="169"/>
    <s v="TECHNICAL MEETING COSTS"/>
    <x v="0"/>
    <x v="329"/>
  </r>
  <r>
    <s v="LOCAL"/>
    <n v="610"/>
    <x v="4"/>
    <n v="27"/>
    <s v="FINANCE"/>
    <n v="2012"/>
    <s v="ACCOUNTING FINANCIAL REPORTING"/>
    <n v="270"/>
    <s v="LOCAL TRANSPORTATION"/>
    <x v="0"/>
    <x v="329"/>
  </r>
  <r>
    <s v="LOCAL"/>
    <n v="610"/>
    <x v="4"/>
    <n v="27"/>
    <s v="FINANCE"/>
    <n v="2012"/>
    <s v="ACCOUNTING FINANCIAL REPORTING"/>
    <n v="350"/>
    <s v="STATIONERY AND OFFICE SUPPLIES"/>
    <x v="0"/>
    <x v="123"/>
  </r>
  <r>
    <s v="LOCAL"/>
    <n v="610"/>
    <x v="4"/>
    <n v="27"/>
    <s v="FINANCE"/>
    <n v="2015"/>
    <s v="FINANCIAL STRATEGY AND OPS"/>
    <n v="5"/>
    <s v="SALARIES AND WAGES - ON PAYROLL"/>
    <x v="0"/>
    <x v="330"/>
  </r>
  <r>
    <s v="LOCAL"/>
    <n v="610"/>
    <x v="4"/>
    <n v="27"/>
    <s v="FINANCE"/>
    <n v="2015"/>
    <s v="FINANCIAL STRATEGY AND OPS"/>
    <n v="140"/>
    <s v="PROFESSIONAL AND TECHNICAL SERVICES"/>
    <x v="0"/>
    <x v="248"/>
  </r>
  <r>
    <s v="LOCAL"/>
    <n v="610"/>
    <x v="4"/>
    <n v="27"/>
    <s v="FINANCE"/>
    <n v="2015"/>
    <s v="FINANCIAL STRATEGY AND OPS"/>
    <n v="149"/>
    <s v="SOFTWARE MAINTENANCE AND LICENSING"/>
    <x v="0"/>
    <x v="331"/>
  </r>
  <r>
    <s v="LOCAL"/>
    <n v="610"/>
    <x v="4"/>
    <n v="27"/>
    <s v="FINANCE"/>
    <n v="2015"/>
    <s v="FINANCIAL STRATEGY AND OPS"/>
    <n v="166"/>
    <s v="DUES  SUBSC &amp; MEM"/>
    <x v="0"/>
    <x v="332"/>
  </r>
  <r>
    <s v="LOCAL"/>
    <n v="610"/>
    <x v="4"/>
    <n v="27"/>
    <s v="FINANCE"/>
    <n v="2015"/>
    <s v="FINANCIAL STRATEGY AND OPS"/>
    <n v="245"/>
    <s v="REIMBURSEMENT TO TRAVELERS"/>
    <x v="0"/>
    <x v="333"/>
  </r>
  <r>
    <s v="LOCAL"/>
    <n v="740"/>
    <x v="5"/>
    <n v="27"/>
    <s v="FINANCE"/>
    <n v="2011"/>
    <s v="CITY COMPTROLLER"/>
    <n v="140"/>
    <s v="PROFESSIONAL AND TECHNICAL SERVICES"/>
    <x v="0"/>
    <x v="326"/>
  </r>
  <r>
    <s v="LOCAL"/>
    <n v="740"/>
    <x v="5"/>
    <n v="27"/>
    <s v="FINANCE"/>
    <n v="2012"/>
    <s v="ACCOUNTING FINANCIAL REPORTING"/>
    <n v="5"/>
    <s v="SALARIES AND WAGES - ON PAYROLL"/>
    <x v="0"/>
    <x v="334"/>
  </r>
  <r>
    <s v="LOCAL"/>
    <n v="740"/>
    <x v="5"/>
    <n v="27"/>
    <s v="FINANCE"/>
    <n v="2012"/>
    <s v="ACCOUNTING FINANCIAL REPORTING"/>
    <n v="15"/>
    <s v="SCHEDULE SALARY ADJUSTMENTS"/>
    <x v="0"/>
    <x v="335"/>
  </r>
  <r>
    <s v="LOCAL"/>
    <n v="740"/>
    <x v="5"/>
    <n v="27"/>
    <s v="FINANCE"/>
    <n v="2012"/>
    <s v="ACCOUNTING FINANCIAL REPORTING"/>
    <n v="20"/>
    <s v="OVERTIME"/>
    <x v="0"/>
    <x v="41"/>
  </r>
  <r>
    <s v="LOCAL"/>
    <n v="740"/>
    <x v="5"/>
    <n v="27"/>
    <s v="FINANCE"/>
    <n v="2012"/>
    <s v="ACCOUNTING FINANCIAL REPORTING"/>
    <n v="39"/>
    <s v="STUDENT AS TRAINEES"/>
    <x v="0"/>
    <x v="270"/>
  </r>
  <r>
    <s v="LOCAL"/>
    <n v="740"/>
    <x v="5"/>
    <n v="27"/>
    <s v="FINANCE"/>
    <n v="2012"/>
    <s v="ACCOUNTING FINANCIAL REPORTING"/>
    <n v="140"/>
    <s v="PROFESSIONAL AND TECHNICAL SERVICES"/>
    <x v="0"/>
    <x v="336"/>
  </r>
  <r>
    <s v="LOCAL"/>
    <n v="740"/>
    <x v="5"/>
    <n v="27"/>
    <s v="FINANCE"/>
    <n v="2012"/>
    <s v="ACCOUNTING FINANCIAL REPORTING"/>
    <n v="149"/>
    <s v="SOFTWARE MAINTENANCE AND LICENSING"/>
    <x v="0"/>
    <x v="16"/>
  </r>
  <r>
    <s v="LOCAL"/>
    <n v="740"/>
    <x v="5"/>
    <n v="27"/>
    <s v="FINANCE"/>
    <n v="2012"/>
    <s v="ACCOUNTING FINANCIAL REPORTING"/>
    <n v="159"/>
    <s v="LEASE/PURCHASE EQUIPMENT"/>
    <x v="0"/>
    <x v="147"/>
  </r>
  <r>
    <s v="LOCAL"/>
    <n v="740"/>
    <x v="5"/>
    <n v="27"/>
    <s v="FINANCE"/>
    <n v="2012"/>
    <s v="ACCOUNTING FINANCIAL REPORTING"/>
    <n v="166"/>
    <s v="DUES  SUBSC &amp; MEM"/>
    <x v="0"/>
    <x v="337"/>
  </r>
  <r>
    <s v="LOCAL"/>
    <n v="740"/>
    <x v="5"/>
    <n v="27"/>
    <s v="FINANCE"/>
    <n v="2012"/>
    <s v="ACCOUNTING FINANCIAL REPORTING"/>
    <n v="169"/>
    <s v="TECHNICAL MEETING COSTS"/>
    <x v="0"/>
    <x v="16"/>
  </r>
  <r>
    <s v="LOCAL"/>
    <n v="740"/>
    <x v="5"/>
    <n v="27"/>
    <s v="FINANCE"/>
    <n v="2012"/>
    <s v="ACCOUNTING FINANCIAL REPORTING"/>
    <n v="190"/>
    <s v="TELEPHONE - CENTREX BILLINGS"/>
    <x v="0"/>
    <x v="14"/>
  </r>
  <r>
    <s v="LOCAL"/>
    <n v="740"/>
    <x v="5"/>
    <n v="27"/>
    <s v="FINANCE"/>
    <n v="2012"/>
    <s v="ACCOUNTING FINANCIAL REPORTING"/>
    <n v="348"/>
    <s v="BOOKS AND RELATED MATERIAL"/>
    <x v="0"/>
    <x v="123"/>
  </r>
  <r>
    <s v="LOCAL"/>
    <n v="740"/>
    <x v="5"/>
    <n v="27"/>
    <s v="FINANCE"/>
    <n v="2012"/>
    <s v="ACCOUNTING FINANCIAL REPORTING"/>
    <n v="350"/>
    <s v="STATIONERY AND OFFICE SUPPLIES"/>
    <x v="0"/>
    <x v="136"/>
  </r>
  <r>
    <s v="LOCAL"/>
    <n v="740"/>
    <x v="5"/>
    <n v="27"/>
    <s v="FINANCE"/>
    <n v="2015"/>
    <s v="FINANCIAL STRATEGY AND OPS"/>
    <n v="5"/>
    <s v="SALARIES AND WAGES - ON PAYROLL"/>
    <x v="0"/>
    <x v="338"/>
  </r>
  <r>
    <s v="LOCAL"/>
    <n v="740"/>
    <x v="5"/>
    <n v="27"/>
    <s v="FINANCE"/>
    <n v="2015"/>
    <s v="FINANCIAL STRATEGY AND OPS"/>
    <n v="140"/>
    <s v="PROFESSIONAL AND TECHNICAL SERVICES"/>
    <x v="0"/>
    <x v="339"/>
  </r>
  <r>
    <s v="LOCAL"/>
    <n v="740"/>
    <x v="5"/>
    <n v="27"/>
    <s v="FINANCE"/>
    <n v="2015"/>
    <s v="FINANCIAL STRATEGY AND OPS"/>
    <n v="149"/>
    <s v="SOFTWARE MAINTENANCE AND LICENSING"/>
    <x v="0"/>
    <x v="340"/>
  </r>
  <r>
    <s v="LOCAL"/>
    <n v="740"/>
    <x v="5"/>
    <n v="27"/>
    <s v="FINANCE"/>
    <n v="2015"/>
    <s v="FINANCIAL STRATEGY AND OPS"/>
    <n v="154"/>
    <s v="RENTAL-DATA HARDWARE EQ"/>
    <x v="0"/>
    <x v="159"/>
  </r>
  <r>
    <s v="LOCAL"/>
    <n v="740"/>
    <x v="5"/>
    <n v="27"/>
    <s v="FINANCE"/>
    <n v="2015"/>
    <s v="FINANCIAL STRATEGY AND OPS"/>
    <n v="166"/>
    <s v="DUES  SUBSC &amp; MEM"/>
    <x v="0"/>
    <x v="16"/>
  </r>
  <r>
    <s v="LOCAL"/>
    <n v="740"/>
    <x v="5"/>
    <n v="27"/>
    <s v="FINANCE"/>
    <n v="2015"/>
    <s v="FINANCIAL STRATEGY AND OPS"/>
    <n v="245"/>
    <s v="REIMBURSEMENT TO TRAVELERS"/>
    <x v="0"/>
    <x v="341"/>
  </r>
  <r>
    <s v="LOCAL"/>
    <s v="0B21"/>
    <x v="6"/>
    <n v="27"/>
    <s v="FINANCE"/>
    <n v="2012"/>
    <s v="ACCOUNTING FINANCIAL REPORTING"/>
    <n v="5"/>
    <s v="SALARIES AND WAGES - ON PAYROLL"/>
    <x v="0"/>
    <x v="342"/>
  </r>
  <r>
    <s v="LOCAL"/>
    <s v="0B21"/>
    <x v="6"/>
    <n v="27"/>
    <s v="FINANCE"/>
    <n v="2012"/>
    <s v="ACCOUNTING FINANCIAL REPORTING"/>
    <n v="142"/>
    <s v="ACCOUNTING AND AUDITING"/>
    <x v="0"/>
    <x v="343"/>
  </r>
  <r>
    <s v="LOCAL"/>
    <s v="0B26"/>
    <x v="9"/>
    <n v="27"/>
    <s v="FINANCE"/>
    <n v="2015"/>
    <s v="FINANCIAL STRATEGY AND OPS"/>
    <n v="140"/>
    <s v="PROFESSIONAL AND TECHNICAL SERVICES"/>
    <x v="0"/>
    <x v="344"/>
  </r>
  <r>
    <s v="LOCAL"/>
    <n v="100"/>
    <x v="0"/>
    <n v="28"/>
    <s v="TREASURER"/>
    <n v="2005"/>
    <s v="CITY TREASURER"/>
    <n v="5"/>
    <s v="SALARIES AND WAGES - ON PAYROLL"/>
    <x v="0"/>
    <x v="345"/>
  </r>
  <r>
    <s v="LOCAL"/>
    <n v="100"/>
    <x v="0"/>
    <n v="28"/>
    <s v="TREASURER"/>
    <n v="2005"/>
    <s v="CITY TREASURER"/>
    <n v="15"/>
    <s v="SCHEDULE SALARY ADJUSTMENTS"/>
    <x v="0"/>
    <x v="346"/>
  </r>
  <r>
    <s v="LOCAL"/>
    <n v="100"/>
    <x v="0"/>
    <n v="28"/>
    <s v="TREASURER"/>
    <n v="2005"/>
    <s v="CITY TREASURER"/>
    <n v="130"/>
    <s v="POSTAGE"/>
    <x v="0"/>
    <x v="123"/>
  </r>
  <r>
    <s v="LOCAL"/>
    <n v="100"/>
    <x v="0"/>
    <n v="28"/>
    <s v="TREASURER"/>
    <n v="2005"/>
    <s v="CITY TREASURER"/>
    <n v="138"/>
    <s v="IT MAINTENANCE"/>
    <x v="0"/>
    <x v="347"/>
  </r>
  <r>
    <s v="LOCAL"/>
    <n v="100"/>
    <x v="0"/>
    <n v="28"/>
    <s v="TREASURER"/>
    <n v="2005"/>
    <s v="CITY TREASURER"/>
    <n v="139"/>
    <s v="IT DEVELOPMENT"/>
    <x v="0"/>
    <x v="348"/>
  </r>
  <r>
    <s v="LOCAL"/>
    <n v="100"/>
    <x v="0"/>
    <n v="28"/>
    <s v="TREASURER"/>
    <n v="2005"/>
    <s v="CITY TREASURER"/>
    <n v="140"/>
    <s v="PROFESSIONAL AND TECHNICAL SERVICES"/>
    <x v="0"/>
    <x v="349"/>
  </r>
  <r>
    <s v="LOCAL"/>
    <n v="100"/>
    <x v="0"/>
    <n v="28"/>
    <s v="TREASURER"/>
    <n v="2005"/>
    <s v="CITY TREASURER"/>
    <n v="142"/>
    <s v="ACCOUNTING AND AUDITING"/>
    <x v="0"/>
    <x v="200"/>
  </r>
  <r>
    <s v="LOCAL"/>
    <n v="100"/>
    <x v="0"/>
    <n v="28"/>
    <s v="TREASURER"/>
    <n v="2005"/>
    <s v="CITY TREASURER"/>
    <n v="149"/>
    <s v="SOFTWARE MAINTENANCE AND LICENSING"/>
    <x v="0"/>
    <x v="173"/>
  </r>
  <r>
    <s v="LOCAL"/>
    <n v="100"/>
    <x v="0"/>
    <n v="28"/>
    <s v="TREASURER"/>
    <n v="2005"/>
    <s v="CITY TREASURER"/>
    <n v="157"/>
    <s v="RENTAL EQUIPMENT AND SERVICES"/>
    <x v="0"/>
    <x v="350"/>
  </r>
  <r>
    <s v="LOCAL"/>
    <n v="100"/>
    <x v="0"/>
    <n v="28"/>
    <s v="TREASURER"/>
    <n v="2005"/>
    <s v="CITY TREASURER"/>
    <n v="159"/>
    <s v="LEASE/PURCHASE EQUIPMENT"/>
    <x v="0"/>
    <x v="351"/>
  </r>
  <r>
    <s v="LOCAL"/>
    <n v="100"/>
    <x v="0"/>
    <n v="28"/>
    <s v="TREASURER"/>
    <n v="2005"/>
    <s v="CITY TREASURER"/>
    <n v="166"/>
    <s v="DUES  SUBSC &amp; MEM"/>
    <x v="0"/>
    <x v="352"/>
  </r>
  <r>
    <s v="LOCAL"/>
    <n v="100"/>
    <x v="0"/>
    <n v="28"/>
    <s v="TREASURER"/>
    <n v="2005"/>
    <s v="CITY TREASURER"/>
    <n v="169"/>
    <s v="TECHNICAL MEETING COSTS"/>
    <x v="0"/>
    <x v="353"/>
  </r>
  <r>
    <s v="LOCAL"/>
    <n v="100"/>
    <x v="0"/>
    <n v="28"/>
    <s v="TREASURER"/>
    <n v="2005"/>
    <s v="CITY TREASURER"/>
    <n v="179"/>
    <s v="MESSENGER SERVICES"/>
    <x v="0"/>
    <x v="123"/>
  </r>
  <r>
    <s v="LOCAL"/>
    <n v="100"/>
    <x v="0"/>
    <n v="28"/>
    <s v="TREASURER"/>
    <n v="2005"/>
    <s v="CITY TREASURER"/>
    <n v="181"/>
    <s v="MOBILE COMMUNICATION SERVICES"/>
    <x v="0"/>
    <x v="354"/>
  </r>
  <r>
    <s v="LOCAL"/>
    <n v="100"/>
    <x v="0"/>
    <n v="28"/>
    <s v="TREASURER"/>
    <n v="2005"/>
    <s v="CITY TREASURER"/>
    <n v="190"/>
    <s v="TELEPHONE - CENTREX BILLINGS"/>
    <x v="0"/>
    <x v="355"/>
  </r>
  <r>
    <s v="LOCAL"/>
    <n v="100"/>
    <x v="0"/>
    <n v="28"/>
    <s v="TREASURER"/>
    <n v="2005"/>
    <s v="CITY TREASURER"/>
    <n v="196"/>
    <s v="DATA CIRCUITS"/>
    <x v="0"/>
    <x v="356"/>
  </r>
  <r>
    <s v="LOCAL"/>
    <n v="100"/>
    <x v="0"/>
    <n v="28"/>
    <s v="TREASURER"/>
    <n v="2005"/>
    <s v="CITY TREASURER"/>
    <n v="197"/>
    <s v="TELEPHONE - MAINTENANCE"/>
    <x v="0"/>
    <x v="357"/>
  </r>
  <r>
    <s v="LOCAL"/>
    <n v="100"/>
    <x v="0"/>
    <n v="28"/>
    <s v="TREASURER"/>
    <n v="2005"/>
    <s v="CITY TREASURER"/>
    <n v="245"/>
    <s v="REIMBURSEMENT TO TRAVELERS"/>
    <x v="0"/>
    <x v="358"/>
  </r>
  <r>
    <s v="LOCAL"/>
    <n v="100"/>
    <x v="0"/>
    <n v="28"/>
    <s v="TREASURER"/>
    <n v="2005"/>
    <s v="CITY TREASURER"/>
    <n v="270"/>
    <s v="LOCAL TRANSPORTATION"/>
    <x v="0"/>
    <x v="123"/>
  </r>
  <r>
    <s v="LOCAL"/>
    <n v="100"/>
    <x v="0"/>
    <n v="28"/>
    <s v="TREASURER"/>
    <n v="2005"/>
    <s v="CITY TREASURER"/>
    <n v="350"/>
    <s v="STATIONERY AND OFFICE SUPPLIES"/>
    <x v="0"/>
    <x v="359"/>
  </r>
  <r>
    <s v="LOCAL"/>
    <n v="100"/>
    <x v="0"/>
    <n v="28"/>
    <s v="TREASURER"/>
    <n v="2005"/>
    <s v="CITY TREASURER"/>
    <n v="9438"/>
    <s v="REIMBURSEMENT - DAIS"/>
    <x v="0"/>
    <x v="40"/>
  </r>
  <r>
    <s v="LOCAL"/>
    <n v="200"/>
    <x v="2"/>
    <n v="28"/>
    <s v="TREASURER"/>
    <n v="2005"/>
    <s v="CITY TREASURER"/>
    <n v="5"/>
    <s v="SALARIES AND WAGES - ON PAYROLL"/>
    <x v="0"/>
    <x v="360"/>
  </r>
  <r>
    <s v="LOCAL"/>
    <n v="200"/>
    <x v="2"/>
    <n v="28"/>
    <s v="TREASURER"/>
    <n v="2005"/>
    <s v="CITY TREASURER"/>
    <n v="138"/>
    <s v="IT MAINTENANCE"/>
    <x v="0"/>
    <x v="142"/>
  </r>
  <r>
    <s v="LOCAL"/>
    <n v="200"/>
    <x v="2"/>
    <n v="28"/>
    <s v="TREASURER"/>
    <n v="2005"/>
    <s v="CITY TREASURER"/>
    <n v="139"/>
    <s v="IT DEVELOPMENT"/>
    <x v="0"/>
    <x v="361"/>
  </r>
  <r>
    <s v="LOCAL"/>
    <n v="200"/>
    <x v="2"/>
    <n v="28"/>
    <s v="TREASURER"/>
    <n v="2005"/>
    <s v="CITY TREASURER"/>
    <n v="140"/>
    <s v="PROFESSIONAL AND TECHNICAL SERVICES"/>
    <x v="0"/>
    <x v="362"/>
  </r>
  <r>
    <s v="LOCAL"/>
    <n v="314"/>
    <x v="3"/>
    <n v="28"/>
    <s v="TREASURER"/>
    <n v="2005"/>
    <s v="CITY TREASURER"/>
    <n v="5"/>
    <s v="SALARIES AND WAGES - ON PAYROLL"/>
    <x v="0"/>
    <x v="363"/>
  </r>
  <r>
    <s v="LOCAL"/>
    <n v="314"/>
    <x v="3"/>
    <n v="28"/>
    <s v="TREASURER"/>
    <n v="2005"/>
    <s v="CITY TREASURER"/>
    <n v="138"/>
    <s v="IT MAINTENANCE"/>
    <x v="0"/>
    <x v="197"/>
  </r>
  <r>
    <s v="LOCAL"/>
    <n v="314"/>
    <x v="3"/>
    <n v="28"/>
    <s v="TREASURER"/>
    <n v="2005"/>
    <s v="CITY TREASURER"/>
    <n v="139"/>
    <s v="IT DEVELOPMENT"/>
    <x v="0"/>
    <x v="364"/>
  </r>
  <r>
    <s v="LOCAL"/>
    <n v="314"/>
    <x v="3"/>
    <n v="28"/>
    <s v="TREASURER"/>
    <n v="2005"/>
    <s v="CITY TREASURER"/>
    <n v="140"/>
    <s v="PROFESSIONAL AND TECHNICAL SERVICES"/>
    <x v="0"/>
    <x v="365"/>
  </r>
  <r>
    <s v="LOCAL"/>
    <n v="610"/>
    <x v="4"/>
    <n v="28"/>
    <s v="TREASURER"/>
    <n v="2005"/>
    <s v="CITY TREASURER"/>
    <n v="5"/>
    <s v="SALARIES AND WAGES - ON PAYROLL"/>
    <x v="0"/>
    <x v="366"/>
  </r>
  <r>
    <s v="LOCAL"/>
    <n v="610"/>
    <x v="4"/>
    <n v="28"/>
    <s v="TREASURER"/>
    <n v="2005"/>
    <s v="CITY TREASURER"/>
    <n v="15"/>
    <s v="SCHEDULE SALARY ADJUSTMENTS"/>
    <x v="0"/>
    <x v="367"/>
  </r>
  <r>
    <s v="LOCAL"/>
    <n v="610"/>
    <x v="4"/>
    <n v="28"/>
    <s v="TREASURER"/>
    <n v="2005"/>
    <s v="CITY TREASURER"/>
    <n v="138"/>
    <s v="IT MAINTENANCE"/>
    <x v="0"/>
    <x v="142"/>
  </r>
  <r>
    <s v="LOCAL"/>
    <n v="610"/>
    <x v="4"/>
    <n v="28"/>
    <s v="TREASURER"/>
    <n v="2005"/>
    <s v="CITY TREASURER"/>
    <n v="139"/>
    <s v="IT DEVELOPMENT"/>
    <x v="0"/>
    <x v="368"/>
  </r>
  <r>
    <s v="LOCAL"/>
    <n v="610"/>
    <x v="4"/>
    <n v="28"/>
    <s v="TREASURER"/>
    <n v="2005"/>
    <s v="CITY TREASURER"/>
    <n v="140"/>
    <s v="PROFESSIONAL AND TECHNICAL SERVICES"/>
    <x v="0"/>
    <x v="369"/>
  </r>
  <r>
    <s v="LOCAL"/>
    <n v="740"/>
    <x v="5"/>
    <n v="28"/>
    <s v="TREASURER"/>
    <n v="2005"/>
    <s v="CITY TREASURER"/>
    <n v="5"/>
    <s v="SALARIES AND WAGES - ON PAYROLL"/>
    <x v="0"/>
    <x v="370"/>
  </r>
  <r>
    <s v="LOCAL"/>
    <n v="740"/>
    <x v="5"/>
    <n v="28"/>
    <s v="TREASURER"/>
    <n v="2005"/>
    <s v="CITY TREASURER"/>
    <n v="138"/>
    <s v="IT MAINTENANCE"/>
    <x v="0"/>
    <x v="200"/>
  </r>
  <r>
    <s v="LOCAL"/>
    <n v="740"/>
    <x v="5"/>
    <n v="28"/>
    <s v="TREASURER"/>
    <n v="2005"/>
    <s v="CITY TREASURER"/>
    <n v="140"/>
    <s v="PROFESSIONAL AND TECHNICAL SERVICES"/>
    <x v="0"/>
    <x v="371"/>
  </r>
  <r>
    <s v="LOCAL"/>
    <s v="0B21"/>
    <x v="6"/>
    <n v="28"/>
    <s v="TREASURER"/>
    <n v="2005"/>
    <s v="CITY TREASURER"/>
    <n v="5"/>
    <s v="SALARIES AND WAGES - ON PAYROLL"/>
    <x v="0"/>
    <x v="372"/>
  </r>
  <r>
    <s v="LOCAL"/>
    <s v="0B21"/>
    <x v="6"/>
    <n v="28"/>
    <s v="TREASURER"/>
    <n v="2005"/>
    <s v="CITY TREASURER"/>
    <n v="138"/>
    <s v="IT MAINTENANCE"/>
    <x v="0"/>
    <x v="373"/>
  </r>
  <r>
    <s v="LOCAL"/>
    <s v="0B21"/>
    <x v="6"/>
    <n v="28"/>
    <s v="TREASURER"/>
    <n v="2005"/>
    <s v="CITY TREASURER"/>
    <n v="139"/>
    <s v="IT DEVELOPMENT"/>
    <x v="0"/>
    <x v="40"/>
  </r>
  <r>
    <s v="LOCAL"/>
    <s v="0B21"/>
    <x v="6"/>
    <n v="28"/>
    <s v="TREASURER"/>
    <n v="2005"/>
    <s v="CITY TREASURER"/>
    <n v="140"/>
    <s v="PROFESSIONAL AND TECHNICAL SERVICES"/>
    <x v="0"/>
    <x v="374"/>
  </r>
  <r>
    <s v="LOCAL"/>
    <n v="100"/>
    <x v="0"/>
    <n v="30"/>
    <s v="ADMINISTRATIVE HEARINGS"/>
    <n v="2005"/>
    <s v="ADMINISTRATIVE HEARINGS"/>
    <n v="5"/>
    <s v="SALARIES AND WAGES - ON PAYROLL"/>
    <x v="0"/>
    <x v="375"/>
  </r>
  <r>
    <s v="LOCAL"/>
    <n v="100"/>
    <x v="0"/>
    <n v="30"/>
    <s v="ADMINISTRATIVE HEARINGS"/>
    <n v="2005"/>
    <s v="ADMINISTRATIVE HEARINGS"/>
    <n v="15"/>
    <s v="SCHEDULE SALARY ADJUSTMENTS"/>
    <x v="0"/>
    <x v="376"/>
  </r>
  <r>
    <s v="LOCAL"/>
    <n v="100"/>
    <x v="0"/>
    <n v="30"/>
    <s v="ADMINISTRATIVE HEARINGS"/>
    <n v="2005"/>
    <s v="ADMINISTRATIVE HEARINGS"/>
    <n v="20"/>
    <s v="OVERTIME"/>
    <x v="0"/>
    <x v="377"/>
  </r>
  <r>
    <s v="LOCAL"/>
    <n v="100"/>
    <x v="0"/>
    <n v="30"/>
    <s v="ADMINISTRATIVE HEARINGS"/>
    <n v="2005"/>
    <s v="ADMINISTRATIVE HEARINGS"/>
    <n v="130"/>
    <s v="POSTAGE"/>
    <x v="0"/>
    <x v="378"/>
  </r>
  <r>
    <s v="LOCAL"/>
    <n v="100"/>
    <x v="0"/>
    <n v="30"/>
    <s v="ADMINISTRATIVE HEARINGS"/>
    <n v="2005"/>
    <s v="ADMINISTRATIVE HEARINGS"/>
    <n v="138"/>
    <s v="IT MAINTENANCE"/>
    <x v="0"/>
    <x v="379"/>
  </r>
  <r>
    <s v="LOCAL"/>
    <n v="100"/>
    <x v="0"/>
    <n v="30"/>
    <s v="ADMINISTRATIVE HEARINGS"/>
    <n v="2005"/>
    <s v="ADMINISTRATIVE HEARINGS"/>
    <n v="140"/>
    <s v="PROFESSIONAL AND TECHNICAL SERVICES"/>
    <x v="0"/>
    <x v="380"/>
  </r>
  <r>
    <s v="LOCAL"/>
    <n v="100"/>
    <x v="0"/>
    <n v="30"/>
    <s v="ADMINISTRATIVE HEARINGS"/>
    <n v="2005"/>
    <s v="ADMINISTRATIVE HEARINGS"/>
    <n v="143"/>
    <s v="COURT REPORTING"/>
    <x v="0"/>
    <x v="381"/>
  </r>
  <r>
    <s v="LOCAL"/>
    <n v="100"/>
    <x v="0"/>
    <n v="30"/>
    <s v="ADMINISTRATIVE HEARINGS"/>
    <n v="2005"/>
    <s v="ADMINISTRATIVE HEARINGS"/>
    <n v="159"/>
    <s v="LEASE/PURCHASE EQUIPMENT"/>
    <x v="0"/>
    <x v="382"/>
  </r>
  <r>
    <s v="LOCAL"/>
    <n v="100"/>
    <x v="0"/>
    <n v="30"/>
    <s v="ADMINISTRATIVE HEARINGS"/>
    <n v="2005"/>
    <s v="ADMINISTRATIVE HEARINGS"/>
    <n v="162"/>
    <s v="REPAIR/MAINT EQUIPMENT"/>
    <x v="0"/>
    <x v="264"/>
  </r>
  <r>
    <s v="LOCAL"/>
    <n v="100"/>
    <x v="0"/>
    <n v="30"/>
    <s v="ADMINISTRATIVE HEARINGS"/>
    <n v="2005"/>
    <s v="ADMINISTRATIVE HEARINGS"/>
    <n v="166"/>
    <s v="DUES  SUBSC &amp; MEM"/>
    <x v="0"/>
    <x v="383"/>
  </r>
  <r>
    <s v="LOCAL"/>
    <n v="100"/>
    <x v="0"/>
    <n v="30"/>
    <s v="ADMINISTRATIVE HEARINGS"/>
    <n v="2005"/>
    <s v="ADMINISTRATIVE HEARINGS"/>
    <n v="169"/>
    <s v="TECHNICAL MEETING COSTS"/>
    <x v="0"/>
    <x v="384"/>
  </r>
  <r>
    <s v="LOCAL"/>
    <n v="100"/>
    <x v="0"/>
    <n v="30"/>
    <s v="ADMINISTRATIVE HEARINGS"/>
    <n v="2005"/>
    <s v="ADMINISTRATIVE HEARINGS"/>
    <n v="179"/>
    <s v="MESSENGER SERVICES"/>
    <x v="0"/>
    <x v="385"/>
  </r>
  <r>
    <s v="LOCAL"/>
    <n v="100"/>
    <x v="0"/>
    <n v="30"/>
    <s v="ADMINISTRATIVE HEARINGS"/>
    <n v="2005"/>
    <s v="ADMINISTRATIVE HEARINGS"/>
    <n v="181"/>
    <s v="MOBILE COMMUNICATION SERVICES"/>
    <x v="0"/>
    <x v="329"/>
  </r>
  <r>
    <s v="LOCAL"/>
    <n v="100"/>
    <x v="0"/>
    <n v="30"/>
    <s v="ADMINISTRATIVE HEARINGS"/>
    <n v="2005"/>
    <s v="ADMINISTRATIVE HEARINGS"/>
    <n v="190"/>
    <s v="TELEPHONE - CENTREX BILLINGS"/>
    <x v="0"/>
    <x v="159"/>
  </r>
  <r>
    <s v="LOCAL"/>
    <n v="100"/>
    <x v="0"/>
    <n v="30"/>
    <s v="ADMINISTRATIVE HEARINGS"/>
    <n v="2005"/>
    <s v="ADMINISTRATIVE HEARINGS"/>
    <n v="197"/>
    <s v="TELEPHONE - MAINTENANCE"/>
    <x v="0"/>
    <x v="386"/>
  </r>
  <r>
    <s v="LOCAL"/>
    <n v="100"/>
    <x v="0"/>
    <n v="30"/>
    <s v="ADMINISTRATIVE HEARINGS"/>
    <n v="2005"/>
    <s v="ADMINISTRATIVE HEARINGS"/>
    <n v="229"/>
    <s v="TRANSPORTATION AND EXPENSE ALLOWANCE"/>
    <x v="0"/>
    <x v="387"/>
  </r>
  <r>
    <s v="LOCAL"/>
    <n v="100"/>
    <x v="0"/>
    <n v="30"/>
    <s v="ADMINISTRATIVE HEARINGS"/>
    <n v="2005"/>
    <s v="ADMINISTRATIVE HEARINGS"/>
    <n v="340"/>
    <s v="MATERIAL AND SUPPLIES"/>
    <x v="0"/>
    <x v="388"/>
  </r>
  <r>
    <s v="LOCAL"/>
    <n v="100"/>
    <x v="0"/>
    <n v="30"/>
    <s v="ADMINISTRATIVE HEARINGS"/>
    <n v="2005"/>
    <s v="ADMINISTRATIVE HEARINGS"/>
    <n v="348"/>
    <s v="BOOKS AND RELATED MATERIAL"/>
    <x v="0"/>
    <x v="14"/>
  </r>
  <r>
    <s v="LOCAL"/>
    <n v="100"/>
    <x v="0"/>
    <n v="30"/>
    <s v="ADMINISTRATIVE HEARINGS"/>
    <n v="2005"/>
    <s v="ADMINISTRATIVE HEARINGS"/>
    <n v="350"/>
    <s v="STATIONERY AND OFFICE SUPPLIES"/>
    <x v="0"/>
    <x v="389"/>
  </r>
  <r>
    <s v="LOCAL"/>
    <n v="100"/>
    <x v="0"/>
    <n v="30"/>
    <s v="ADMINISTRATIVE HEARINGS"/>
    <n v="2005"/>
    <s v="ADMINISTRATIVE HEARINGS"/>
    <n v="424"/>
    <s v="FURNITURE AND FURNISHINGS"/>
    <x v="0"/>
    <x v="14"/>
  </r>
  <r>
    <s v="LOCAL"/>
    <n v="100"/>
    <x v="0"/>
    <n v="30"/>
    <s v="ADMINISTRATIVE HEARINGS"/>
    <n v="2005"/>
    <s v="ADMINISTRATIVE HEARINGS"/>
    <n v="9438"/>
    <s v="REIMBURSEMENT - DAIS"/>
    <x v="0"/>
    <x v="390"/>
  </r>
  <r>
    <s v="LOCAL"/>
    <n v="100"/>
    <x v="0"/>
    <n v="31"/>
    <s v="LAW"/>
    <n v="2005"/>
    <s v="LAW"/>
    <n v="5"/>
    <s v="SALARIES AND WAGES - ON PAYROLL"/>
    <x v="0"/>
    <x v="391"/>
  </r>
  <r>
    <s v="LOCAL"/>
    <n v="100"/>
    <x v="0"/>
    <n v="31"/>
    <s v="LAW"/>
    <n v="2005"/>
    <s v="LAW"/>
    <n v="15"/>
    <s v="SCHEDULE SALARY ADJUSTMENTS"/>
    <x v="0"/>
    <x v="392"/>
  </r>
  <r>
    <s v="LOCAL"/>
    <n v="100"/>
    <x v="0"/>
    <n v="31"/>
    <s v="LAW"/>
    <n v="2005"/>
    <s v="LAW"/>
    <n v="20"/>
    <s v="OVERTIME"/>
    <x v="0"/>
    <x v="393"/>
  </r>
  <r>
    <s v="LOCAL"/>
    <n v="100"/>
    <x v="0"/>
    <n v="31"/>
    <s v="LAW"/>
    <n v="2005"/>
    <s v="LAW"/>
    <n v="130"/>
    <s v="POSTAGE"/>
    <x v="0"/>
    <x v="394"/>
  </r>
  <r>
    <s v="LOCAL"/>
    <n v="100"/>
    <x v="0"/>
    <n v="31"/>
    <s v="LAW"/>
    <n v="2005"/>
    <s v="LAW"/>
    <n v="138"/>
    <s v="IT MAINTENANCE"/>
    <x v="0"/>
    <x v="395"/>
  </r>
  <r>
    <s v="LOCAL"/>
    <n v="100"/>
    <x v="0"/>
    <n v="31"/>
    <s v="LAW"/>
    <n v="2005"/>
    <s v="LAW"/>
    <n v="140"/>
    <s v="PROFESSIONAL AND TECHNICAL SERVICES"/>
    <x v="0"/>
    <x v="396"/>
  </r>
  <r>
    <s v="LOCAL"/>
    <n v="100"/>
    <x v="0"/>
    <n v="31"/>
    <s v="LAW"/>
    <n v="2005"/>
    <s v="LAW"/>
    <n v="141"/>
    <s v="APPRAISALS"/>
    <x v="0"/>
    <x v="397"/>
  </r>
  <r>
    <s v="LOCAL"/>
    <n v="100"/>
    <x v="0"/>
    <n v="31"/>
    <s v="LAW"/>
    <n v="2005"/>
    <s v="LAW"/>
    <n v="143"/>
    <s v="COURT REPORTING"/>
    <x v="0"/>
    <x v="398"/>
  </r>
  <r>
    <s v="LOCAL"/>
    <n v="100"/>
    <x v="0"/>
    <n v="31"/>
    <s v="LAW"/>
    <n v="2005"/>
    <s v="LAW"/>
    <n v="145"/>
    <s v="LEGAL EXPENSES"/>
    <x v="0"/>
    <x v="399"/>
  </r>
  <r>
    <s v="LOCAL"/>
    <n v="100"/>
    <x v="0"/>
    <n v="31"/>
    <s v="LAW"/>
    <n v="2005"/>
    <s v="LAW"/>
    <n v="149"/>
    <s v="SOFTWARE MAINTENANCE AND LICENSING"/>
    <x v="0"/>
    <x v="400"/>
  </r>
  <r>
    <s v="LOCAL"/>
    <n v="100"/>
    <x v="0"/>
    <n v="31"/>
    <s v="LAW"/>
    <n v="2005"/>
    <s v="LAW"/>
    <n v="150"/>
    <s v="OUTSIDE GRAPHIC SERVICES"/>
    <x v="0"/>
    <x v="401"/>
  </r>
  <r>
    <s v="LOCAL"/>
    <n v="100"/>
    <x v="0"/>
    <n v="31"/>
    <s v="LAW"/>
    <n v="2005"/>
    <s v="LAW"/>
    <n v="157"/>
    <s v="RENTAL EQUIPMENT AND SERVICES"/>
    <x v="0"/>
    <x v="402"/>
  </r>
  <r>
    <s v="LOCAL"/>
    <n v="100"/>
    <x v="0"/>
    <n v="31"/>
    <s v="LAW"/>
    <n v="2005"/>
    <s v="LAW"/>
    <n v="159"/>
    <s v="LEASE/PURCHASE EQUIPMENT"/>
    <x v="0"/>
    <x v="403"/>
  </r>
  <r>
    <s v="LOCAL"/>
    <n v="100"/>
    <x v="0"/>
    <n v="31"/>
    <s v="LAW"/>
    <n v="2005"/>
    <s v="LAW"/>
    <n v="162"/>
    <s v="REPAIR/MAINT EQUIPMENT"/>
    <x v="0"/>
    <x v="404"/>
  </r>
  <r>
    <s v="LOCAL"/>
    <n v="100"/>
    <x v="0"/>
    <n v="31"/>
    <s v="LAW"/>
    <n v="2005"/>
    <s v="LAW"/>
    <n v="166"/>
    <s v="DUES  SUBSC &amp; MEM"/>
    <x v="0"/>
    <x v="405"/>
  </r>
  <r>
    <s v="LOCAL"/>
    <n v="100"/>
    <x v="0"/>
    <n v="31"/>
    <s v="LAW"/>
    <n v="2005"/>
    <s v="LAW"/>
    <n v="169"/>
    <s v="TECHNICAL MEETING COSTS"/>
    <x v="0"/>
    <x v="406"/>
  </r>
  <r>
    <s v="LOCAL"/>
    <n v="100"/>
    <x v="0"/>
    <n v="31"/>
    <s v="LAW"/>
    <n v="2005"/>
    <s v="LAW"/>
    <n v="178"/>
    <s v="FREIGHT AND EXPRESS CHARGES"/>
    <x v="0"/>
    <x v="407"/>
  </r>
  <r>
    <s v="LOCAL"/>
    <n v="100"/>
    <x v="0"/>
    <n v="31"/>
    <s v="LAW"/>
    <n v="2005"/>
    <s v="LAW"/>
    <n v="181"/>
    <s v="MOBILE COMMUNICATION SERVICES"/>
    <x v="0"/>
    <x v="408"/>
  </r>
  <r>
    <s v="LOCAL"/>
    <n v="100"/>
    <x v="0"/>
    <n v="31"/>
    <s v="LAW"/>
    <n v="2005"/>
    <s v="LAW"/>
    <n v="190"/>
    <s v="TELEPHONE - CENTREX BILLINGS"/>
    <x v="0"/>
    <x v="409"/>
  </r>
  <r>
    <s v="LOCAL"/>
    <n v="100"/>
    <x v="0"/>
    <n v="31"/>
    <s v="LAW"/>
    <n v="2005"/>
    <s v="LAW"/>
    <n v="197"/>
    <s v="TELEPHONE - MAINTENANCE"/>
    <x v="0"/>
    <x v="410"/>
  </r>
  <r>
    <s v="LOCAL"/>
    <n v="100"/>
    <x v="0"/>
    <n v="31"/>
    <s v="LAW"/>
    <n v="2005"/>
    <s v="LAW"/>
    <n v="229"/>
    <s v="TRANSPORTATION AND EXPENSE ALLOWANCE"/>
    <x v="0"/>
    <x v="411"/>
  </r>
  <r>
    <s v="LOCAL"/>
    <n v="100"/>
    <x v="0"/>
    <n v="31"/>
    <s v="LAW"/>
    <n v="2005"/>
    <s v="LAW"/>
    <n v="245"/>
    <s v="REIMBURSEMENT TO TRAVELERS"/>
    <x v="0"/>
    <x v="412"/>
  </r>
  <r>
    <s v="LOCAL"/>
    <n v="100"/>
    <x v="0"/>
    <n v="31"/>
    <s v="LAW"/>
    <n v="2005"/>
    <s v="LAW"/>
    <n v="270"/>
    <s v="LOCAL TRANSPORTATION"/>
    <x v="0"/>
    <x v="413"/>
  </r>
  <r>
    <s v="LOCAL"/>
    <n v="100"/>
    <x v="0"/>
    <n v="31"/>
    <s v="LAW"/>
    <n v="2005"/>
    <s v="LAW"/>
    <n v="348"/>
    <s v="BOOKS AND RELATED MATERIAL"/>
    <x v="0"/>
    <x v="414"/>
  </r>
  <r>
    <s v="LOCAL"/>
    <n v="100"/>
    <x v="0"/>
    <n v="31"/>
    <s v="LAW"/>
    <n v="2005"/>
    <s v="LAW"/>
    <n v="350"/>
    <s v="STATIONERY AND OFFICE SUPPLIES"/>
    <x v="0"/>
    <x v="415"/>
  </r>
  <r>
    <s v="LOCAL"/>
    <n v="100"/>
    <x v="0"/>
    <n v="31"/>
    <s v="LAW"/>
    <n v="2005"/>
    <s v="LAW"/>
    <n v="9438"/>
    <s v="REIMBURSEMENT - DAIS"/>
    <x v="0"/>
    <x v="159"/>
  </r>
  <r>
    <s v="LOCAL"/>
    <n v="200"/>
    <x v="2"/>
    <n v="31"/>
    <s v="LAW"/>
    <n v="2005"/>
    <s v="LAW"/>
    <n v="5"/>
    <s v="SALARIES AND WAGES - ON PAYROLL"/>
    <x v="0"/>
    <x v="416"/>
  </r>
  <r>
    <s v="LOCAL"/>
    <n v="200"/>
    <x v="2"/>
    <n v="31"/>
    <s v="LAW"/>
    <n v="2005"/>
    <s v="LAW"/>
    <n v="15"/>
    <s v="SCHEDULE SALARY ADJUSTMENTS"/>
    <x v="0"/>
    <x v="417"/>
  </r>
  <r>
    <s v="LOCAL"/>
    <n v="200"/>
    <x v="2"/>
    <n v="31"/>
    <s v="LAW"/>
    <n v="2005"/>
    <s v="LAW"/>
    <n v="20"/>
    <s v="OVERTIME"/>
    <x v="0"/>
    <x v="418"/>
  </r>
  <r>
    <s v="LOCAL"/>
    <n v="200"/>
    <x v="2"/>
    <n v="31"/>
    <s v="LAW"/>
    <n v="2005"/>
    <s v="LAW"/>
    <n v="39"/>
    <s v="STUDENT AS TRAINEES"/>
    <x v="0"/>
    <x v="419"/>
  </r>
  <r>
    <s v="LOCAL"/>
    <n v="200"/>
    <x v="2"/>
    <n v="31"/>
    <s v="LAW"/>
    <n v="2005"/>
    <s v="LAW"/>
    <n v="130"/>
    <s v="POSTAGE"/>
    <x v="0"/>
    <x v="420"/>
  </r>
  <r>
    <s v="LOCAL"/>
    <n v="200"/>
    <x v="2"/>
    <n v="31"/>
    <s v="LAW"/>
    <n v="2005"/>
    <s v="LAW"/>
    <n v="138"/>
    <s v="IT MAINTENANCE"/>
    <x v="0"/>
    <x v="421"/>
  </r>
  <r>
    <s v="LOCAL"/>
    <n v="200"/>
    <x v="2"/>
    <n v="31"/>
    <s v="LAW"/>
    <n v="2005"/>
    <s v="LAW"/>
    <n v="140"/>
    <s v="PROFESSIONAL AND TECHNICAL SERVICES"/>
    <x v="0"/>
    <x v="422"/>
  </r>
  <r>
    <s v="LOCAL"/>
    <n v="200"/>
    <x v="2"/>
    <n v="31"/>
    <s v="LAW"/>
    <n v="2005"/>
    <s v="LAW"/>
    <n v="141"/>
    <s v="APPRAISALS"/>
    <x v="0"/>
    <x v="14"/>
  </r>
  <r>
    <s v="LOCAL"/>
    <n v="200"/>
    <x v="2"/>
    <n v="31"/>
    <s v="LAW"/>
    <n v="2005"/>
    <s v="LAW"/>
    <n v="143"/>
    <s v="COURT REPORTING"/>
    <x v="0"/>
    <x v="423"/>
  </r>
  <r>
    <s v="LOCAL"/>
    <n v="200"/>
    <x v="2"/>
    <n v="31"/>
    <s v="LAW"/>
    <n v="2005"/>
    <s v="LAW"/>
    <n v="145"/>
    <s v="LEGAL EXPENSES"/>
    <x v="0"/>
    <x v="424"/>
  </r>
  <r>
    <s v="LOCAL"/>
    <n v="200"/>
    <x v="2"/>
    <n v="31"/>
    <s v="LAW"/>
    <n v="2005"/>
    <s v="LAW"/>
    <n v="149"/>
    <s v="SOFTWARE MAINTENANCE AND LICENSING"/>
    <x v="0"/>
    <x v="425"/>
  </r>
  <r>
    <s v="LOCAL"/>
    <n v="200"/>
    <x v="2"/>
    <n v="31"/>
    <s v="LAW"/>
    <n v="2005"/>
    <s v="LAW"/>
    <n v="150"/>
    <s v="OUTSIDE GRAPHIC SERVICES"/>
    <x v="0"/>
    <x v="426"/>
  </r>
  <r>
    <s v="LOCAL"/>
    <n v="200"/>
    <x v="2"/>
    <n v="31"/>
    <s v="LAW"/>
    <n v="2005"/>
    <s v="LAW"/>
    <n v="157"/>
    <s v="RENTAL EQUIPMENT AND SERVICES"/>
    <x v="0"/>
    <x v="427"/>
  </r>
  <r>
    <s v="LOCAL"/>
    <n v="200"/>
    <x v="2"/>
    <n v="31"/>
    <s v="LAW"/>
    <n v="2005"/>
    <s v="LAW"/>
    <n v="159"/>
    <s v="LEASE/PURCHASE EQUIPMENT"/>
    <x v="0"/>
    <x v="428"/>
  </r>
  <r>
    <s v="LOCAL"/>
    <n v="200"/>
    <x v="2"/>
    <n v="31"/>
    <s v="LAW"/>
    <n v="2005"/>
    <s v="LAW"/>
    <n v="162"/>
    <s v="REPAIR/MAINT EQUIPMENT"/>
    <x v="0"/>
    <x v="404"/>
  </r>
  <r>
    <s v="LOCAL"/>
    <n v="200"/>
    <x v="2"/>
    <n v="31"/>
    <s v="LAW"/>
    <n v="2005"/>
    <s v="LAW"/>
    <n v="166"/>
    <s v="DUES  SUBSC &amp; MEM"/>
    <x v="0"/>
    <x v="429"/>
  </r>
  <r>
    <s v="LOCAL"/>
    <n v="200"/>
    <x v="2"/>
    <n v="31"/>
    <s v="LAW"/>
    <n v="2005"/>
    <s v="LAW"/>
    <n v="169"/>
    <s v="TECHNICAL MEETING COSTS"/>
    <x v="0"/>
    <x v="430"/>
  </r>
  <r>
    <s v="LOCAL"/>
    <n v="200"/>
    <x v="2"/>
    <n v="31"/>
    <s v="LAW"/>
    <n v="2005"/>
    <s v="LAW"/>
    <n v="178"/>
    <s v="FREIGHT AND EXPRESS CHARGES"/>
    <x v="0"/>
    <x v="431"/>
  </r>
  <r>
    <s v="LOCAL"/>
    <n v="200"/>
    <x v="2"/>
    <n v="31"/>
    <s v="LAW"/>
    <n v="2005"/>
    <s v="LAW"/>
    <n v="181"/>
    <s v="MOBILE COMMUNICATION SERVICES"/>
    <x v="0"/>
    <x v="432"/>
  </r>
  <r>
    <s v="LOCAL"/>
    <n v="200"/>
    <x v="2"/>
    <n v="31"/>
    <s v="LAW"/>
    <n v="2005"/>
    <s v="LAW"/>
    <n v="190"/>
    <s v="TELEPHONE - CENTREX BILLINGS"/>
    <x v="0"/>
    <x v="433"/>
  </r>
  <r>
    <s v="LOCAL"/>
    <n v="200"/>
    <x v="2"/>
    <n v="31"/>
    <s v="LAW"/>
    <n v="2005"/>
    <s v="LAW"/>
    <n v="229"/>
    <s v="TRANSPORTATION AND EXPENSE ALLOWANCE"/>
    <x v="0"/>
    <x v="434"/>
  </r>
  <r>
    <s v="LOCAL"/>
    <n v="200"/>
    <x v="2"/>
    <n v="31"/>
    <s v="LAW"/>
    <n v="2005"/>
    <s v="LAW"/>
    <n v="245"/>
    <s v="REIMBURSEMENT TO TRAVELERS"/>
    <x v="0"/>
    <x v="2"/>
  </r>
  <r>
    <s v="LOCAL"/>
    <n v="200"/>
    <x v="2"/>
    <n v="31"/>
    <s v="LAW"/>
    <n v="2005"/>
    <s v="LAW"/>
    <n v="270"/>
    <s v="LOCAL TRANSPORTATION"/>
    <x v="0"/>
    <x v="435"/>
  </r>
  <r>
    <s v="LOCAL"/>
    <n v="200"/>
    <x v="2"/>
    <n v="31"/>
    <s v="LAW"/>
    <n v="2005"/>
    <s v="LAW"/>
    <n v="348"/>
    <s v="BOOKS AND RELATED MATERIAL"/>
    <x v="0"/>
    <x v="436"/>
  </r>
  <r>
    <s v="LOCAL"/>
    <n v="200"/>
    <x v="2"/>
    <n v="31"/>
    <s v="LAW"/>
    <n v="2005"/>
    <s v="LAW"/>
    <n v="350"/>
    <s v="STATIONERY AND OFFICE SUPPLIES"/>
    <x v="0"/>
    <x v="437"/>
  </r>
  <r>
    <s v="LOCAL"/>
    <n v="200"/>
    <x v="2"/>
    <n v="31"/>
    <s v="LAW"/>
    <n v="2005"/>
    <s v="LAW"/>
    <n v="9438"/>
    <s v="REIMBURSEMENT - DAIS"/>
    <x v="0"/>
    <x v="438"/>
  </r>
  <r>
    <s v="LOCAL"/>
    <n v="300"/>
    <x v="7"/>
    <n v="31"/>
    <s v="LAW"/>
    <n v="2005"/>
    <s v="LAW"/>
    <n v="5"/>
    <s v="SALARIES AND WAGES - ON PAYROLL"/>
    <x v="0"/>
    <x v="439"/>
  </r>
  <r>
    <s v="LOCAL"/>
    <n v="300"/>
    <x v="7"/>
    <n v="31"/>
    <s v="LAW"/>
    <n v="2005"/>
    <s v="LAW"/>
    <n v="20"/>
    <s v="OVERTIME"/>
    <x v="0"/>
    <x v="440"/>
  </r>
  <r>
    <s v="LOCAL"/>
    <n v="300"/>
    <x v="7"/>
    <n v="31"/>
    <s v="LAW"/>
    <n v="2005"/>
    <s v="LAW"/>
    <n v="39"/>
    <s v="STUDENT AS TRAINEES"/>
    <x v="0"/>
    <x v="441"/>
  </r>
  <r>
    <s v="LOCAL"/>
    <n v="300"/>
    <x v="7"/>
    <n v="31"/>
    <s v="LAW"/>
    <n v="2005"/>
    <s v="LAW"/>
    <n v="130"/>
    <s v="POSTAGE"/>
    <x v="0"/>
    <x v="442"/>
  </r>
  <r>
    <s v="LOCAL"/>
    <n v="300"/>
    <x v="7"/>
    <n v="31"/>
    <s v="LAW"/>
    <n v="2005"/>
    <s v="LAW"/>
    <n v="138"/>
    <s v="IT MAINTENANCE"/>
    <x v="0"/>
    <x v="443"/>
  </r>
  <r>
    <s v="LOCAL"/>
    <n v="300"/>
    <x v="7"/>
    <n v="31"/>
    <s v="LAW"/>
    <n v="2005"/>
    <s v="LAW"/>
    <n v="140"/>
    <s v="PROFESSIONAL AND TECHNICAL SERVICES"/>
    <x v="0"/>
    <x v="444"/>
  </r>
  <r>
    <s v="LOCAL"/>
    <n v="300"/>
    <x v="7"/>
    <n v="31"/>
    <s v="LAW"/>
    <n v="2005"/>
    <s v="LAW"/>
    <n v="141"/>
    <s v="APPRAISALS"/>
    <x v="0"/>
    <x v="445"/>
  </r>
  <r>
    <s v="LOCAL"/>
    <n v="300"/>
    <x v="7"/>
    <n v="31"/>
    <s v="LAW"/>
    <n v="2005"/>
    <s v="LAW"/>
    <n v="143"/>
    <s v="COURT REPORTING"/>
    <x v="0"/>
    <x v="446"/>
  </r>
  <r>
    <s v="LOCAL"/>
    <n v="300"/>
    <x v="7"/>
    <n v="31"/>
    <s v="LAW"/>
    <n v="2005"/>
    <s v="LAW"/>
    <n v="145"/>
    <s v="LEGAL EXPENSES"/>
    <x v="0"/>
    <x v="447"/>
  </r>
  <r>
    <s v="LOCAL"/>
    <n v="300"/>
    <x v="7"/>
    <n v="31"/>
    <s v="LAW"/>
    <n v="2005"/>
    <s v="LAW"/>
    <n v="149"/>
    <s v="SOFTWARE MAINTENANCE AND LICENSING"/>
    <x v="0"/>
    <x v="448"/>
  </r>
  <r>
    <s v="LOCAL"/>
    <n v="300"/>
    <x v="7"/>
    <n v="31"/>
    <s v="LAW"/>
    <n v="2005"/>
    <s v="LAW"/>
    <n v="150"/>
    <s v="OUTSIDE GRAPHIC SERVICES"/>
    <x v="0"/>
    <x v="257"/>
  </r>
  <r>
    <s v="LOCAL"/>
    <n v="300"/>
    <x v="7"/>
    <n v="31"/>
    <s v="LAW"/>
    <n v="2005"/>
    <s v="LAW"/>
    <n v="157"/>
    <s v="RENTAL EQUIPMENT AND SERVICES"/>
    <x v="0"/>
    <x v="449"/>
  </r>
  <r>
    <s v="LOCAL"/>
    <n v="300"/>
    <x v="7"/>
    <n v="31"/>
    <s v="LAW"/>
    <n v="2005"/>
    <s v="LAW"/>
    <n v="159"/>
    <s v="LEASE/PURCHASE EQUIPMENT"/>
    <x v="0"/>
    <x v="450"/>
  </r>
  <r>
    <s v="LOCAL"/>
    <n v="300"/>
    <x v="7"/>
    <n v="31"/>
    <s v="LAW"/>
    <n v="2005"/>
    <s v="LAW"/>
    <n v="162"/>
    <s v="REPAIR/MAINT EQUIPMENT"/>
    <x v="0"/>
    <x v="257"/>
  </r>
  <r>
    <s v="LOCAL"/>
    <n v="300"/>
    <x v="7"/>
    <n v="31"/>
    <s v="LAW"/>
    <n v="2005"/>
    <s v="LAW"/>
    <n v="166"/>
    <s v="DUES  SUBSC &amp; MEM"/>
    <x v="0"/>
    <x v="451"/>
  </r>
  <r>
    <s v="LOCAL"/>
    <n v="300"/>
    <x v="7"/>
    <n v="31"/>
    <s v="LAW"/>
    <n v="2005"/>
    <s v="LAW"/>
    <n v="169"/>
    <s v="TECHNICAL MEETING COSTS"/>
    <x v="0"/>
    <x v="16"/>
  </r>
  <r>
    <s v="LOCAL"/>
    <n v="300"/>
    <x v="7"/>
    <n v="31"/>
    <s v="LAW"/>
    <n v="2005"/>
    <s v="LAW"/>
    <n v="178"/>
    <s v="FREIGHT AND EXPRESS CHARGES"/>
    <x v="0"/>
    <x v="452"/>
  </r>
  <r>
    <s v="LOCAL"/>
    <n v="300"/>
    <x v="7"/>
    <n v="31"/>
    <s v="LAW"/>
    <n v="2005"/>
    <s v="LAW"/>
    <n v="181"/>
    <s v="MOBILE COMMUNICATION SERVICES"/>
    <x v="0"/>
    <x v="453"/>
  </r>
  <r>
    <s v="LOCAL"/>
    <n v="300"/>
    <x v="7"/>
    <n v="31"/>
    <s v="LAW"/>
    <n v="2005"/>
    <s v="LAW"/>
    <n v="190"/>
    <s v="TELEPHONE - CENTREX BILLINGS"/>
    <x v="0"/>
    <x v="454"/>
  </r>
  <r>
    <s v="LOCAL"/>
    <n v="300"/>
    <x v="7"/>
    <n v="31"/>
    <s v="LAW"/>
    <n v="2005"/>
    <s v="LAW"/>
    <n v="229"/>
    <s v="TRANSPORTATION AND EXPENSE ALLOWANCE"/>
    <x v="0"/>
    <x v="455"/>
  </r>
  <r>
    <s v="LOCAL"/>
    <n v="300"/>
    <x v="7"/>
    <n v="31"/>
    <s v="LAW"/>
    <n v="2005"/>
    <s v="LAW"/>
    <n v="245"/>
    <s v="REIMBURSEMENT TO TRAVELERS"/>
    <x v="0"/>
    <x v="456"/>
  </r>
  <r>
    <s v="LOCAL"/>
    <n v="300"/>
    <x v="7"/>
    <n v="31"/>
    <s v="LAW"/>
    <n v="2005"/>
    <s v="LAW"/>
    <n v="270"/>
    <s v="LOCAL TRANSPORTATION"/>
    <x v="0"/>
    <x v="457"/>
  </r>
  <r>
    <s v="LOCAL"/>
    <n v="300"/>
    <x v="7"/>
    <n v="31"/>
    <s v="LAW"/>
    <n v="2005"/>
    <s v="LAW"/>
    <n v="348"/>
    <s v="BOOKS AND RELATED MATERIAL"/>
    <x v="0"/>
    <x v="458"/>
  </r>
  <r>
    <s v="LOCAL"/>
    <n v="300"/>
    <x v="7"/>
    <n v="31"/>
    <s v="LAW"/>
    <n v="2005"/>
    <s v="LAW"/>
    <n v="350"/>
    <s v="STATIONERY AND OFFICE SUPPLIES"/>
    <x v="0"/>
    <x v="459"/>
  </r>
  <r>
    <s v="LOCAL"/>
    <n v="300"/>
    <x v="7"/>
    <n v="31"/>
    <s v="LAW"/>
    <n v="2005"/>
    <s v="LAW"/>
    <n v="9438"/>
    <s v="REIMBURSEMENT - DAIS"/>
    <x v="0"/>
    <x v="460"/>
  </r>
  <r>
    <s v="LOCAL"/>
    <n v="314"/>
    <x v="3"/>
    <n v="31"/>
    <s v="LAW"/>
    <n v="2005"/>
    <s v="LAW"/>
    <n v="5"/>
    <s v="SALARIES AND WAGES - ON PAYROLL"/>
    <x v="0"/>
    <x v="461"/>
  </r>
  <r>
    <s v="LOCAL"/>
    <n v="314"/>
    <x v="3"/>
    <n v="31"/>
    <s v="LAW"/>
    <n v="2005"/>
    <s v="LAW"/>
    <n v="20"/>
    <s v="OVERTIME"/>
    <x v="0"/>
    <x v="462"/>
  </r>
  <r>
    <s v="LOCAL"/>
    <n v="314"/>
    <x v="3"/>
    <n v="31"/>
    <s v="LAW"/>
    <n v="2005"/>
    <s v="LAW"/>
    <n v="39"/>
    <s v="STUDENT AS TRAINEES"/>
    <x v="0"/>
    <x v="96"/>
  </r>
  <r>
    <s v="LOCAL"/>
    <n v="314"/>
    <x v="3"/>
    <n v="31"/>
    <s v="LAW"/>
    <n v="2005"/>
    <s v="LAW"/>
    <n v="130"/>
    <s v="POSTAGE"/>
    <x v="0"/>
    <x v="463"/>
  </r>
  <r>
    <s v="LOCAL"/>
    <n v="314"/>
    <x v="3"/>
    <n v="31"/>
    <s v="LAW"/>
    <n v="2005"/>
    <s v="LAW"/>
    <n v="138"/>
    <s v="IT MAINTENANCE"/>
    <x v="0"/>
    <x v="464"/>
  </r>
  <r>
    <s v="LOCAL"/>
    <n v="314"/>
    <x v="3"/>
    <n v="31"/>
    <s v="LAW"/>
    <n v="2005"/>
    <s v="LAW"/>
    <n v="140"/>
    <s v="PROFESSIONAL AND TECHNICAL SERVICES"/>
    <x v="0"/>
    <x v="465"/>
  </r>
  <r>
    <s v="LOCAL"/>
    <n v="314"/>
    <x v="3"/>
    <n v="31"/>
    <s v="LAW"/>
    <n v="2005"/>
    <s v="LAW"/>
    <n v="141"/>
    <s v="APPRAISALS"/>
    <x v="0"/>
    <x v="466"/>
  </r>
  <r>
    <s v="LOCAL"/>
    <n v="314"/>
    <x v="3"/>
    <n v="31"/>
    <s v="LAW"/>
    <n v="2005"/>
    <s v="LAW"/>
    <n v="143"/>
    <s v="COURT REPORTING"/>
    <x v="0"/>
    <x v="467"/>
  </r>
  <r>
    <s v="LOCAL"/>
    <n v="314"/>
    <x v="3"/>
    <n v="31"/>
    <s v="LAW"/>
    <n v="2005"/>
    <s v="LAW"/>
    <n v="145"/>
    <s v="LEGAL EXPENSES"/>
    <x v="0"/>
    <x v="468"/>
  </r>
  <r>
    <s v="LOCAL"/>
    <n v="314"/>
    <x v="3"/>
    <n v="31"/>
    <s v="LAW"/>
    <n v="2005"/>
    <s v="LAW"/>
    <n v="149"/>
    <s v="SOFTWARE MAINTENANCE AND LICENSING"/>
    <x v="0"/>
    <x v="469"/>
  </r>
  <r>
    <s v="LOCAL"/>
    <n v="314"/>
    <x v="3"/>
    <n v="31"/>
    <s v="LAW"/>
    <n v="2005"/>
    <s v="LAW"/>
    <n v="150"/>
    <s v="OUTSIDE GRAPHIC SERVICES"/>
    <x v="0"/>
    <x v="257"/>
  </r>
  <r>
    <s v="LOCAL"/>
    <n v="314"/>
    <x v="3"/>
    <n v="31"/>
    <s v="LAW"/>
    <n v="2005"/>
    <s v="LAW"/>
    <n v="157"/>
    <s v="RENTAL EQUIPMENT AND SERVICES"/>
    <x v="0"/>
    <x v="332"/>
  </r>
  <r>
    <s v="LOCAL"/>
    <n v="314"/>
    <x v="3"/>
    <n v="31"/>
    <s v="LAW"/>
    <n v="2005"/>
    <s v="LAW"/>
    <n v="159"/>
    <s v="LEASE/PURCHASE EQUIPMENT"/>
    <x v="0"/>
    <x v="470"/>
  </r>
  <r>
    <s v="LOCAL"/>
    <n v="314"/>
    <x v="3"/>
    <n v="31"/>
    <s v="LAW"/>
    <n v="2005"/>
    <s v="LAW"/>
    <n v="162"/>
    <s v="REPAIR/MAINT EQUIPMENT"/>
    <x v="0"/>
    <x v="257"/>
  </r>
  <r>
    <s v="LOCAL"/>
    <n v="314"/>
    <x v="3"/>
    <n v="31"/>
    <s v="LAW"/>
    <n v="2005"/>
    <s v="LAW"/>
    <n v="166"/>
    <s v="DUES  SUBSC &amp; MEM"/>
    <x v="0"/>
    <x v="471"/>
  </r>
  <r>
    <s v="LOCAL"/>
    <n v="314"/>
    <x v="3"/>
    <n v="31"/>
    <s v="LAW"/>
    <n v="2005"/>
    <s v="LAW"/>
    <n v="169"/>
    <s v="TECHNICAL MEETING COSTS"/>
    <x v="0"/>
    <x v="472"/>
  </r>
  <r>
    <s v="LOCAL"/>
    <n v="314"/>
    <x v="3"/>
    <n v="31"/>
    <s v="LAW"/>
    <n v="2005"/>
    <s v="LAW"/>
    <n v="178"/>
    <s v="FREIGHT AND EXPRESS CHARGES"/>
    <x v="0"/>
    <x v="473"/>
  </r>
  <r>
    <s v="LOCAL"/>
    <n v="314"/>
    <x v="3"/>
    <n v="31"/>
    <s v="LAW"/>
    <n v="2005"/>
    <s v="LAW"/>
    <n v="181"/>
    <s v="MOBILE COMMUNICATION SERVICES"/>
    <x v="0"/>
    <x v="474"/>
  </r>
  <r>
    <s v="LOCAL"/>
    <n v="314"/>
    <x v="3"/>
    <n v="31"/>
    <s v="LAW"/>
    <n v="2005"/>
    <s v="LAW"/>
    <n v="190"/>
    <s v="TELEPHONE - CENTREX BILLINGS"/>
    <x v="0"/>
    <x v="475"/>
  </r>
  <r>
    <s v="LOCAL"/>
    <n v="314"/>
    <x v="3"/>
    <n v="31"/>
    <s v="LAW"/>
    <n v="2005"/>
    <s v="LAW"/>
    <n v="229"/>
    <s v="TRANSPORTATION AND EXPENSE ALLOWANCE"/>
    <x v="0"/>
    <x v="476"/>
  </r>
  <r>
    <s v="LOCAL"/>
    <n v="314"/>
    <x v="3"/>
    <n v="31"/>
    <s v="LAW"/>
    <n v="2005"/>
    <s v="LAW"/>
    <n v="245"/>
    <s v="REIMBURSEMENT TO TRAVELERS"/>
    <x v="0"/>
    <x v="456"/>
  </r>
  <r>
    <s v="LOCAL"/>
    <n v="314"/>
    <x v="3"/>
    <n v="31"/>
    <s v="LAW"/>
    <n v="2005"/>
    <s v="LAW"/>
    <n v="270"/>
    <s v="LOCAL TRANSPORTATION"/>
    <x v="0"/>
    <x v="477"/>
  </r>
  <r>
    <s v="LOCAL"/>
    <n v="314"/>
    <x v="3"/>
    <n v="31"/>
    <s v="LAW"/>
    <n v="2005"/>
    <s v="LAW"/>
    <n v="348"/>
    <s v="BOOKS AND RELATED MATERIAL"/>
    <x v="0"/>
    <x v="478"/>
  </r>
  <r>
    <s v="LOCAL"/>
    <n v="314"/>
    <x v="3"/>
    <n v="31"/>
    <s v="LAW"/>
    <n v="2005"/>
    <s v="LAW"/>
    <n v="350"/>
    <s v="STATIONERY AND OFFICE SUPPLIES"/>
    <x v="0"/>
    <x v="479"/>
  </r>
  <r>
    <s v="LOCAL"/>
    <n v="314"/>
    <x v="3"/>
    <n v="31"/>
    <s v="LAW"/>
    <n v="2005"/>
    <s v="LAW"/>
    <n v="9438"/>
    <s v="REIMBURSEMENT - DAIS"/>
    <x v="0"/>
    <x v="480"/>
  </r>
  <r>
    <s v="LOCAL"/>
    <n v="610"/>
    <x v="4"/>
    <n v="31"/>
    <s v="LAW"/>
    <n v="2005"/>
    <s v="LAW"/>
    <n v="5"/>
    <s v="SALARIES AND WAGES - ON PAYROLL"/>
    <x v="0"/>
    <x v="481"/>
  </r>
  <r>
    <s v="LOCAL"/>
    <n v="610"/>
    <x v="4"/>
    <n v="31"/>
    <s v="LAW"/>
    <n v="2005"/>
    <s v="LAW"/>
    <n v="130"/>
    <s v="POSTAGE"/>
    <x v="0"/>
    <x v="482"/>
  </r>
  <r>
    <s v="LOCAL"/>
    <n v="610"/>
    <x v="4"/>
    <n v="31"/>
    <s v="LAW"/>
    <n v="2005"/>
    <s v="LAW"/>
    <n v="138"/>
    <s v="IT MAINTENANCE"/>
    <x v="0"/>
    <x v="483"/>
  </r>
  <r>
    <s v="LOCAL"/>
    <n v="610"/>
    <x v="4"/>
    <n v="31"/>
    <s v="LAW"/>
    <n v="2005"/>
    <s v="LAW"/>
    <n v="140"/>
    <s v="PROFESSIONAL AND TECHNICAL SERVICES"/>
    <x v="0"/>
    <x v="484"/>
  </r>
  <r>
    <s v="LOCAL"/>
    <n v="610"/>
    <x v="4"/>
    <n v="31"/>
    <s v="LAW"/>
    <n v="2005"/>
    <s v="LAW"/>
    <n v="141"/>
    <s v="APPRAISALS"/>
    <x v="0"/>
    <x v="152"/>
  </r>
  <r>
    <s v="LOCAL"/>
    <n v="610"/>
    <x v="4"/>
    <n v="31"/>
    <s v="LAW"/>
    <n v="2005"/>
    <s v="LAW"/>
    <n v="143"/>
    <s v="COURT REPORTING"/>
    <x v="0"/>
    <x v="485"/>
  </r>
  <r>
    <s v="LOCAL"/>
    <n v="610"/>
    <x v="4"/>
    <n v="31"/>
    <s v="LAW"/>
    <n v="2005"/>
    <s v="LAW"/>
    <n v="145"/>
    <s v="LEGAL EXPENSES"/>
    <x v="0"/>
    <x v="486"/>
  </r>
  <r>
    <s v="LOCAL"/>
    <n v="610"/>
    <x v="4"/>
    <n v="31"/>
    <s v="LAW"/>
    <n v="2005"/>
    <s v="LAW"/>
    <n v="149"/>
    <s v="SOFTWARE MAINTENANCE AND LICENSING"/>
    <x v="0"/>
    <x v="487"/>
  </r>
  <r>
    <s v="LOCAL"/>
    <n v="610"/>
    <x v="4"/>
    <n v="31"/>
    <s v="LAW"/>
    <n v="2005"/>
    <s v="LAW"/>
    <n v="150"/>
    <s v="OUTSIDE GRAPHIC SERVICES"/>
    <x v="0"/>
    <x v="257"/>
  </r>
  <r>
    <s v="LOCAL"/>
    <n v="610"/>
    <x v="4"/>
    <n v="31"/>
    <s v="LAW"/>
    <n v="2005"/>
    <s v="LAW"/>
    <n v="157"/>
    <s v="RENTAL EQUIPMENT AND SERVICES"/>
    <x v="0"/>
    <x v="488"/>
  </r>
  <r>
    <s v="LOCAL"/>
    <n v="610"/>
    <x v="4"/>
    <n v="31"/>
    <s v="LAW"/>
    <n v="2005"/>
    <s v="LAW"/>
    <n v="159"/>
    <s v="LEASE/PURCHASE EQUIPMENT"/>
    <x v="0"/>
    <x v="489"/>
  </r>
  <r>
    <s v="LOCAL"/>
    <n v="610"/>
    <x v="4"/>
    <n v="31"/>
    <s v="LAW"/>
    <n v="2005"/>
    <s v="LAW"/>
    <n v="162"/>
    <s v="REPAIR/MAINT EQUIPMENT"/>
    <x v="0"/>
    <x v="257"/>
  </r>
  <r>
    <s v="LOCAL"/>
    <n v="610"/>
    <x v="4"/>
    <n v="31"/>
    <s v="LAW"/>
    <n v="2005"/>
    <s v="LAW"/>
    <n v="166"/>
    <s v="DUES  SUBSC &amp; MEM"/>
    <x v="0"/>
    <x v="490"/>
  </r>
  <r>
    <s v="LOCAL"/>
    <n v="610"/>
    <x v="4"/>
    <n v="31"/>
    <s v="LAW"/>
    <n v="2005"/>
    <s v="LAW"/>
    <n v="169"/>
    <s v="TECHNICAL MEETING COSTS"/>
    <x v="0"/>
    <x v="491"/>
  </r>
  <r>
    <s v="LOCAL"/>
    <n v="610"/>
    <x v="4"/>
    <n v="31"/>
    <s v="LAW"/>
    <n v="2005"/>
    <s v="LAW"/>
    <n v="178"/>
    <s v="FREIGHT AND EXPRESS CHARGES"/>
    <x v="0"/>
    <x v="492"/>
  </r>
  <r>
    <s v="LOCAL"/>
    <n v="610"/>
    <x v="4"/>
    <n v="31"/>
    <s v="LAW"/>
    <n v="2005"/>
    <s v="LAW"/>
    <n v="181"/>
    <s v="MOBILE COMMUNICATION SERVICES"/>
    <x v="0"/>
    <x v="493"/>
  </r>
  <r>
    <s v="LOCAL"/>
    <n v="610"/>
    <x v="4"/>
    <n v="31"/>
    <s v="LAW"/>
    <n v="2005"/>
    <s v="LAW"/>
    <n v="190"/>
    <s v="TELEPHONE - CENTREX BILLINGS"/>
    <x v="0"/>
    <x v="494"/>
  </r>
  <r>
    <s v="LOCAL"/>
    <n v="610"/>
    <x v="4"/>
    <n v="31"/>
    <s v="LAW"/>
    <n v="2005"/>
    <s v="LAW"/>
    <n v="229"/>
    <s v="TRANSPORTATION AND EXPENSE ALLOWANCE"/>
    <x v="0"/>
    <x v="495"/>
  </r>
  <r>
    <s v="LOCAL"/>
    <n v="610"/>
    <x v="4"/>
    <n v="31"/>
    <s v="LAW"/>
    <n v="2005"/>
    <s v="LAW"/>
    <n v="245"/>
    <s v="REIMBURSEMENT TO TRAVELERS"/>
    <x v="0"/>
    <x v="496"/>
  </r>
  <r>
    <s v="LOCAL"/>
    <n v="610"/>
    <x v="4"/>
    <n v="31"/>
    <s v="LAW"/>
    <n v="2005"/>
    <s v="LAW"/>
    <n v="270"/>
    <s v="LOCAL TRANSPORTATION"/>
    <x v="0"/>
    <x v="497"/>
  </r>
  <r>
    <s v="LOCAL"/>
    <n v="610"/>
    <x v="4"/>
    <n v="31"/>
    <s v="LAW"/>
    <n v="2005"/>
    <s v="LAW"/>
    <n v="348"/>
    <s v="BOOKS AND RELATED MATERIAL"/>
    <x v="0"/>
    <x v="498"/>
  </r>
  <r>
    <s v="LOCAL"/>
    <n v="610"/>
    <x v="4"/>
    <n v="31"/>
    <s v="LAW"/>
    <n v="2005"/>
    <s v="LAW"/>
    <n v="350"/>
    <s v="STATIONERY AND OFFICE SUPPLIES"/>
    <x v="0"/>
    <x v="499"/>
  </r>
  <r>
    <s v="LOCAL"/>
    <n v="610"/>
    <x v="4"/>
    <n v="31"/>
    <s v="LAW"/>
    <n v="2005"/>
    <s v="LAW"/>
    <n v="9438"/>
    <s v="REIMBURSEMENT - DAIS"/>
    <x v="0"/>
    <x v="500"/>
  </r>
  <r>
    <s v="LOCAL"/>
    <n v="740"/>
    <x v="5"/>
    <n v="31"/>
    <s v="LAW"/>
    <n v="2005"/>
    <s v="LAW"/>
    <n v="5"/>
    <s v="SALARIES AND WAGES - ON PAYROLL"/>
    <x v="0"/>
    <x v="501"/>
  </r>
  <r>
    <s v="LOCAL"/>
    <n v="740"/>
    <x v="5"/>
    <n v="31"/>
    <s v="LAW"/>
    <n v="2005"/>
    <s v="LAW"/>
    <n v="20"/>
    <s v="OVERTIME"/>
    <x v="0"/>
    <x v="502"/>
  </r>
  <r>
    <s v="LOCAL"/>
    <n v="740"/>
    <x v="5"/>
    <n v="31"/>
    <s v="LAW"/>
    <n v="2005"/>
    <s v="LAW"/>
    <n v="130"/>
    <s v="POSTAGE"/>
    <x v="0"/>
    <x v="503"/>
  </r>
  <r>
    <s v="LOCAL"/>
    <n v="740"/>
    <x v="5"/>
    <n v="31"/>
    <s v="LAW"/>
    <n v="2005"/>
    <s v="LAW"/>
    <n v="138"/>
    <s v="IT MAINTENANCE"/>
    <x v="0"/>
    <x v="504"/>
  </r>
  <r>
    <s v="LOCAL"/>
    <n v="740"/>
    <x v="5"/>
    <n v="31"/>
    <s v="LAW"/>
    <n v="2005"/>
    <s v="LAW"/>
    <n v="140"/>
    <s v="PROFESSIONAL AND TECHNICAL SERVICES"/>
    <x v="0"/>
    <x v="505"/>
  </r>
  <r>
    <s v="LOCAL"/>
    <n v="740"/>
    <x v="5"/>
    <n v="31"/>
    <s v="LAW"/>
    <n v="2005"/>
    <s v="LAW"/>
    <n v="141"/>
    <s v="APPRAISALS"/>
    <x v="0"/>
    <x v="152"/>
  </r>
  <r>
    <s v="LOCAL"/>
    <n v="740"/>
    <x v="5"/>
    <n v="31"/>
    <s v="LAW"/>
    <n v="2005"/>
    <s v="LAW"/>
    <n v="143"/>
    <s v="COURT REPORTING"/>
    <x v="0"/>
    <x v="506"/>
  </r>
  <r>
    <s v="LOCAL"/>
    <n v="740"/>
    <x v="5"/>
    <n v="31"/>
    <s v="LAW"/>
    <n v="2005"/>
    <s v="LAW"/>
    <n v="145"/>
    <s v="LEGAL EXPENSES"/>
    <x v="0"/>
    <x v="507"/>
  </r>
  <r>
    <s v="LOCAL"/>
    <n v="740"/>
    <x v="5"/>
    <n v="31"/>
    <s v="LAW"/>
    <n v="2005"/>
    <s v="LAW"/>
    <n v="149"/>
    <s v="SOFTWARE MAINTENANCE AND LICENSING"/>
    <x v="0"/>
    <x v="508"/>
  </r>
  <r>
    <s v="LOCAL"/>
    <n v="740"/>
    <x v="5"/>
    <n v="31"/>
    <s v="LAW"/>
    <n v="2005"/>
    <s v="LAW"/>
    <n v="150"/>
    <s v="OUTSIDE GRAPHIC SERVICES"/>
    <x v="0"/>
    <x v="509"/>
  </r>
  <r>
    <s v="LOCAL"/>
    <n v="740"/>
    <x v="5"/>
    <n v="31"/>
    <s v="LAW"/>
    <n v="2005"/>
    <s v="LAW"/>
    <n v="157"/>
    <s v="RENTAL EQUIPMENT AND SERVICES"/>
    <x v="0"/>
    <x v="153"/>
  </r>
  <r>
    <s v="LOCAL"/>
    <n v="740"/>
    <x v="5"/>
    <n v="31"/>
    <s v="LAW"/>
    <n v="2005"/>
    <s v="LAW"/>
    <n v="159"/>
    <s v="LEASE/PURCHASE EQUIPMENT"/>
    <x v="0"/>
    <x v="510"/>
  </r>
  <r>
    <s v="LOCAL"/>
    <n v="740"/>
    <x v="5"/>
    <n v="31"/>
    <s v="LAW"/>
    <n v="2005"/>
    <s v="LAW"/>
    <n v="162"/>
    <s v="REPAIR/MAINT EQUIPMENT"/>
    <x v="0"/>
    <x v="257"/>
  </r>
  <r>
    <s v="LOCAL"/>
    <n v="740"/>
    <x v="5"/>
    <n v="31"/>
    <s v="LAW"/>
    <n v="2005"/>
    <s v="LAW"/>
    <n v="166"/>
    <s v="DUES  SUBSC &amp; MEM"/>
    <x v="0"/>
    <x v="511"/>
  </r>
  <r>
    <s v="LOCAL"/>
    <n v="740"/>
    <x v="5"/>
    <n v="31"/>
    <s v="LAW"/>
    <n v="2005"/>
    <s v="LAW"/>
    <n v="169"/>
    <s v="TECHNICAL MEETING COSTS"/>
    <x v="0"/>
    <x v="512"/>
  </r>
  <r>
    <s v="LOCAL"/>
    <n v="740"/>
    <x v="5"/>
    <n v="31"/>
    <s v="LAW"/>
    <n v="2005"/>
    <s v="LAW"/>
    <n v="178"/>
    <s v="FREIGHT AND EXPRESS CHARGES"/>
    <x v="0"/>
    <x v="513"/>
  </r>
  <r>
    <s v="LOCAL"/>
    <n v="740"/>
    <x v="5"/>
    <n v="31"/>
    <s v="LAW"/>
    <n v="2005"/>
    <s v="LAW"/>
    <n v="181"/>
    <s v="MOBILE COMMUNICATION SERVICES"/>
    <x v="0"/>
    <x v="514"/>
  </r>
  <r>
    <s v="LOCAL"/>
    <n v="740"/>
    <x v="5"/>
    <n v="31"/>
    <s v="LAW"/>
    <n v="2005"/>
    <s v="LAW"/>
    <n v="190"/>
    <s v="TELEPHONE - CENTREX BILLINGS"/>
    <x v="0"/>
    <x v="515"/>
  </r>
  <r>
    <s v="LOCAL"/>
    <n v="740"/>
    <x v="5"/>
    <n v="31"/>
    <s v="LAW"/>
    <n v="2005"/>
    <s v="LAW"/>
    <n v="229"/>
    <s v="TRANSPORTATION AND EXPENSE ALLOWANCE"/>
    <x v="0"/>
    <x v="516"/>
  </r>
  <r>
    <s v="LOCAL"/>
    <n v="740"/>
    <x v="5"/>
    <n v="31"/>
    <s v="LAW"/>
    <n v="2005"/>
    <s v="LAW"/>
    <n v="245"/>
    <s v="REIMBURSEMENT TO TRAVELERS"/>
    <x v="0"/>
    <x v="517"/>
  </r>
  <r>
    <s v="LOCAL"/>
    <n v="740"/>
    <x v="5"/>
    <n v="31"/>
    <s v="LAW"/>
    <n v="2005"/>
    <s v="LAW"/>
    <n v="270"/>
    <s v="LOCAL TRANSPORTATION"/>
    <x v="0"/>
    <x v="518"/>
  </r>
  <r>
    <s v="LOCAL"/>
    <n v="740"/>
    <x v="5"/>
    <n v="31"/>
    <s v="LAW"/>
    <n v="2005"/>
    <s v="LAW"/>
    <n v="348"/>
    <s v="BOOKS AND RELATED MATERIAL"/>
    <x v="0"/>
    <x v="519"/>
  </r>
  <r>
    <s v="LOCAL"/>
    <n v="740"/>
    <x v="5"/>
    <n v="31"/>
    <s v="LAW"/>
    <n v="2005"/>
    <s v="LAW"/>
    <n v="350"/>
    <s v="STATIONERY AND OFFICE SUPPLIES"/>
    <x v="0"/>
    <x v="520"/>
  </r>
  <r>
    <s v="LOCAL"/>
    <n v="740"/>
    <x v="5"/>
    <n v="31"/>
    <s v="LAW"/>
    <n v="2005"/>
    <s v="LAW"/>
    <n v="9438"/>
    <s v="REIMBURSEMENT - DAIS"/>
    <x v="0"/>
    <x v="80"/>
  </r>
  <r>
    <s v="LOCAL"/>
    <s v="0B21"/>
    <x v="6"/>
    <n v="31"/>
    <s v="LAW"/>
    <n v="2005"/>
    <s v="LAW"/>
    <n v="5"/>
    <s v="SALARIES AND WAGES - ON PAYROLL"/>
    <x v="0"/>
    <x v="521"/>
  </r>
  <r>
    <s v="LOCAL"/>
    <n v="100"/>
    <x v="0"/>
    <n v="33"/>
    <s v="DHR"/>
    <n v="2005"/>
    <s v="HUMAN RESOURCES"/>
    <n v="5"/>
    <s v="SALARIES AND WAGES - ON PAYROLL"/>
    <x v="0"/>
    <x v="522"/>
  </r>
  <r>
    <s v="LOCAL"/>
    <n v="100"/>
    <x v="0"/>
    <n v="33"/>
    <s v="DHR"/>
    <n v="2005"/>
    <s v="HUMAN RESOURCES"/>
    <n v="15"/>
    <s v="SCHEDULE SALARY ADJUSTMENTS"/>
    <x v="0"/>
    <x v="523"/>
  </r>
  <r>
    <s v="LOCAL"/>
    <n v="100"/>
    <x v="0"/>
    <n v="33"/>
    <s v="DHR"/>
    <n v="2005"/>
    <s v="HUMAN RESOURCES"/>
    <n v="39"/>
    <s v="STUDENT AS TRAINEES"/>
    <x v="0"/>
    <x v="6"/>
  </r>
  <r>
    <s v="LOCAL"/>
    <n v="100"/>
    <x v="0"/>
    <n v="33"/>
    <s v="DHR"/>
    <n v="2005"/>
    <s v="HUMAN RESOURCES"/>
    <n v="50"/>
    <s v="STIPENDS"/>
    <x v="0"/>
    <x v="291"/>
  </r>
  <r>
    <s v="LOCAL"/>
    <n v="100"/>
    <x v="0"/>
    <n v="33"/>
    <s v="DHR"/>
    <n v="2005"/>
    <s v="HUMAN RESOURCES"/>
    <n v="130"/>
    <s v="POSTAGE"/>
    <x v="0"/>
    <x v="524"/>
  </r>
  <r>
    <s v="LOCAL"/>
    <n v="100"/>
    <x v="0"/>
    <n v="33"/>
    <s v="DHR"/>
    <n v="2005"/>
    <s v="HUMAN RESOURCES"/>
    <n v="140"/>
    <s v="PROFESSIONAL AND TECHNICAL SERVICES"/>
    <x v="0"/>
    <x v="525"/>
  </r>
  <r>
    <s v="LOCAL"/>
    <n v="100"/>
    <x v="0"/>
    <n v="33"/>
    <s v="DHR"/>
    <n v="2005"/>
    <s v="HUMAN RESOURCES"/>
    <n v="143"/>
    <s v="COURT REPORTING"/>
    <x v="0"/>
    <x v="526"/>
  </r>
  <r>
    <s v="LOCAL"/>
    <n v="100"/>
    <x v="0"/>
    <n v="33"/>
    <s v="DHR"/>
    <n v="2005"/>
    <s v="HUMAN RESOURCES"/>
    <n v="149"/>
    <s v="SOFTWARE MAINTENANCE AND LICENSING"/>
    <x v="0"/>
    <x v="527"/>
  </r>
  <r>
    <s v="LOCAL"/>
    <n v="100"/>
    <x v="0"/>
    <n v="33"/>
    <s v="DHR"/>
    <n v="2005"/>
    <s v="HUMAN RESOURCES"/>
    <n v="152"/>
    <s v="ADVERTISING"/>
    <x v="0"/>
    <x v="185"/>
  </r>
  <r>
    <s v="LOCAL"/>
    <n v="100"/>
    <x v="0"/>
    <n v="33"/>
    <s v="DHR"/>
    <n v="2005"/>
    <s v="HUMAN RESOURCES"/>
    <n v="159"/>
    <s v="LEASE/PURCHASE EQUIPMENT"/>
    <x v="0"/>
    <x v="528"/>
  </r>
  <r>
    <s v="LOCAL"/>
    <n v="100"/>
    <x v="0"/>
    <n v="33"/>
    <s v="DHR"/>
    <n v="2005"/>
    <s v="HUMAN RESOURCES"/>
    <n v="162"/>
    <s v="REPAIR/MAINT EQUIPMENT"/>
    <x v="0"/>
    <x v="26"/>
  </r>
  <r>
    <s v="LOCAL"/>
    <n v="100"/>
    <x v="0"/>
    <n v="33"/>
    <s v="DHR"/>
    <n v="2005"/>
    <s v="HUMAN RESOURCES"/>
    <n v="166"/>
    <s v="DUES  SUBSC &amp; MEM"/>
    <x v="0"/>
    <x v="529"/>
  </r>
  <r>
    <s v="LOCAL"/>
    <n v="100"/>
    <x v="0"/>
    <n v="33"/>
    <s v="DHR"/>
    <n v="2005"/>
    <s v="HUMAN RESOURCES"/>
    <n v="178"/>
    <s v="FREIGHT AND EXPRESS CHARGES"/>
    <x v="0"/>
    <x v="123"/>
  </r>
  <r>
    <s v="LOCAL"/>
    <n v="100"/>
    <x v="0"/>
    <n v="33"/>
    <s v="DHR"/>
    <n v="2005"/>
    <s v="HUMAN RESOURCES"/>
    <n v="181"/>
    <s v="MOBILE COMMUNICATION SERVICES"/>
    <x v="0"/>
    <x v="530"/>
  </r>
  <r>
    <s v="LOCAL"/>
    <n v="100"/>
    <x v="0"/>
    <n v="33"/>
    <s v="DHR"/>
    <n v="2005"/>
    <s v="HUMAN RESOURCES"/>
    <n v="190"/>
    <s v="TELEPHONE - CENTREX BILLINGS"/>
    <x v="0"/>
    <x v="531"/>
  </r>
  <r>
    <s v="LOCAL"/>
    <n v="100"/>
    <x v="0"/>
    <n v="33"/>
    <s v="DHR"/>
    <n v="2005"/>
    <s v="HUMAN RESOURCES"/>
    <n v="197"/>
    <s v="TELEPHONE - MAINTENANCE"/>
    <x v="0"/>
    <x v="532"/>
  </r>
  <r>
    <s v="LOCAL"/>
    <n v="100"/>
    <x v="0"/>
    <n v="33"/>
    <s v="DHR"/>
    <n v="2005"/>
    <s v="HUMAN RESOURCES"/>
    <n v="270"/>
    <s v="LOCAL TRANSPORTATION"/>
    <x v="0"/>
    <x v="533"/>
  </r>
  <r>
    <s v="LOCAL"/>
    <n v="100"/>
    <x v="0"/>
    <n v="33"/>
    <s v="DHR"/>
    <n v="2005"/>
    <s v="HUMAN RESOURCES"/>
    <n v="340"/>
    <s v="MATERIAL AND SUPPLIES"/>
    <x v="0"/>
    <x v="534"/>
  </r>
  <r>
    <s v="LOCAL"/>
    <n v="100"/>
    <x v="0"/>
    <n v="33"/>
    <s v="DHR"/>
    <n v="2005"/>
    <s v="HUMAN RESOURCES"/>
    <n v="350"/>
    <s v="STATIONERY AND OFFICE SUPPLIES"/>
    <x v="0"/>
    <x v="535"/>
  </r>
  <r>
    <s v="LOCAL"/>
    <n v="100"/>
    <x v="0"/>
    <n v="33"/>
    <s v="DHR"/>
    <n v="2005"/>
    <s v="HUMAN RESOURCES"/>
    <n v="9438"/>
    <s v="REIMBURSEMENT - DAIS"/>
    <x v="0"/>
    <x v="270"/>
  </r>
  <r>
    <s v="LOCAL"/>
    <n v="200"/>
    <x v="2"/>
    <n v="33"/>
    <s v="DHR"/>
    <n v="2005"/>
    <s v="HUMAN RESOURCES"/>
    <n v="5"/>
    <s v="SALARIES AND WAGES - ON PAYROLL"/>
    <x v="0"/>
    <x v="536"/>
  </r>
  <r>
    <s v="LOCAL"/>
    <n v="200"/>
    <x v="2"/>
    <n v="33"/>
    <s v="DHR"/>
    <n v="2005"/>
    <s v="HUMAN RESOURCES"/>
    <n v="15"/>
    <s v="SCHEDULE SALARY ADJUSTMENTS"/>
    <x v="0"/>
    <x v="537"/>
  </r>
  <r>
    <s v="LOCAL"/>
    <n v="200"/>
    <x v="2"/>
    <n v="33"/>
    <s v="DHR"/>
    <n v="2005"/>
    <s v="HUMAN RESOURCES"/>
    <n v="140"/>
    <s v="PROFESSIONAL AND TECHNICAL SERVICES"/>
    <x v="0"/>
    <x v="538"/>
  </r>
  <r>
    <s v="LOCAL"/>
    <n v="200"/>
    <x v="2"/>
    <n v="33"/>
    <s v="DHR"/>
    <n v="2005"/>
    <s v="HUMAN RESOURCES"/>
    <n v="350"/>
    <s v="STATIONERY AND OFFICE SUPPLIES"/>
    <x v="0"/>
    <x v="539"/>
  </r>
  <r>
    <s v="LOCAL"/>
    <n v="610"/>
    <x v="4"/>
    <n v="33"/>
    <s v="DHR"/>
    <n v="2005"/>
    <s v="HUMAN RESOURCES"/>
    <n v="5"/>
    <s v="SALARIES AND WAGES - ON PAYROLL"/>
    <x v="0"/>
    <x v="540"/>
  </r>
  <r>
    <s v="LOCAL"/>
    <n v="610"/>
    <x v="4"/>
    <n v="33"/>
    <s v="DHR"/>
    <n v="2005"/>
    <s v="HUMAN RESOURCES"/>
    <n v="15"/>
    <s v="SCHEDULE SALARY ADJUSTMENTS"/>
    <x v="0"/>
    <x v="541"/>
  </r>
  <r>
    <s v="LOCAL"/>
    <n v="740"/>
    <x v="5"/>
    <n v="33"/>
    <s v="DHR"/>
    <n v="2005"/>
    <s v="HUMAN RESOURCES"/>
    <n v="5"/>
    <s v="SALARIES AND WAGES - ON PAYROLL"/>
    <x v="0"/>
    <x v="542"/>
  </r>
  <r>
    <s v="LOCAL"/>
    <n v="740"/>
    <x v="5"/>
    <n v="33"/>
    <s v="DHR"/>
    <n v="2005"/>
    <s v="HUMAN RESOURCES"/>
    <n v="15"/>
    <s v="SCHEDULE SALARY ADJUSTMENTS"/>
    <x v="0"/>
    <x v="543"/>
  </r>
  <r>
    <s v="LOCAL"/>
    <n v="740"/>
    <x v="5"/>
    <n v="33"/>
    <s v="DHR"/>
    <n v="2005"/>
    <s v="HUMAN RESOURCES"/>
    <n v="130"/>
    <s v="POSTAGE"/>
    <x v="0"/>
    <x v="544"/>
  </r>
  <r>
    <s v="LOCAL"/>
    <n v="740"/>
    <x v="5"/>
    <n v="33"/>
    <s v="DHR"/>
    <n v="2005"/>
    <s v="HUMAN RESOURCES"/>
    <n v="140"/>
    <s v="PROFESSIONAL AND TECHNICAL SERVICES"/>
    <x v="0"/>
    <x v="545"/>
  </r>
  <r>
    <s v="LOCAL"/>
    <n v="100"/>
    <x v="0"/>
    <n v="35"/>
    <s v="DPS"/>
    <n v="2005"/>
    <s v="PROCUREMENT SERVICES"/>
    <n v="5"/>
    <s v="SALARIES AND WAGES - ON PAYROLL"/>
    <x v="0"/>
    <x v="546"/>
  </r>
  <r>
    <s v="LOCAL"/>
    <n v="100"/>
    <x v="0"/>
    <n v="35"/>
    <s v="DPS"/>
    <n v="2005"/>
    <s v="PROCUREMENT SERVICES"/>
    <n v="12"/>
    <s v="CONTRACT WAGE - PREVAILING RATE"/>
    <x v="0"/>
    <x v="547"/>
  </r>
  <r>
    <s v="LOCAL"/>
    <n v="100"/>
    <x v="0"/>
    <n v="35"/>
    <s v="DPS"/>
    <n v="2005"/>
    <s v="PROCUREMENT SERVICES"/>
    <n v="15"/>
    <s v="SCHEDULE SALARY ADJUSTMENTS"/>
    <x v="0"/>
    <x v="548"/>
  </r>
  <r>
    <s v="LOCAL"/>
    <n v="100"/>
    <x v="0"/>
    <n v="35"/>
    <s v="DPS"/>
    <n v="2005"/>
    <s v="PROCUREMENT SERVICES"/>
    <n v="39"/>
    <s v="STUDENT AS TRAINEES"/>
    <x v="0"/>
    <x v="17"/>
  </r>
  <r>
    <s v="LOCAL"/>
    <n v="100"/>
    <x v="0"/>
    <n v="35"/>
    <s v="DPS"/>
    <n v="2005"/>
    <s v="PROCUREMENT SERVICES"/>
    <n v="130"/>
    <s v="POSTAGE"/>
    <x v="0"/>
    <x v="3"/>
  </r>
  <r>
    <s v="LOCAL"/>
    <n v="100"/>
    <x v="0"/>
    <n v="35"/>
    <s v="DPS"/>
    <n v="2005"/>
    <s v="PROCUREMENT SERVICES"/>
    <n v="140"/>
    <s v="PROFESSIONAL AND TECHNICAL SERVICES"/>
    <x v="0"/>
    <x v="549"/>
  </r>
  <r>
    <s v="LOCAL"/>
    <n v="100"/>
    <x v="0"/>
    <n v="35"/>
    <s v="DPS"/>
    <n v="2005"/>
    <s v="PROCUREMENT SERVICES"/>
    <n v="149"/>
    <s v="SOFTWARE MAINTENANCE AND LICENSING"/>
    <x v="0"/>
    <x v="41"/>
  </r>
  <r>
    <s v="LOCAL"/>
    <n v="100"/>
    <x v="0"/>
    <n v="35"/>
    <s v="DPS"/>
    <n v="2005"/>
    <s v="PROCUREMENT SERVICES"/>
    <n v="152"/>
    <s v="ADVERTISING"/>
    <x v="0"/>
    <x v="550"/>
  </r>
  <r>
    <s v="LOCAL"/>
    <n v="100"/>
    <x v="0"/>
    <n v="35"/>
    <s v="DPS"/>
    <n v="2005"/>
    <s v="PROCUREMENT SERVICES"/>
    <n v="157"/>
    <s v="RENTAL EQUIPMENT AND SERVICES"/>
    <x v="0"/>
    <x v="551"/>
  </r>
  <r>
    <s v="LOCAL"/>
    <n v="100"/>
    <x v="0"/>
    <n v="35"/>
    <s v="DPS"/>
    <n v="2005"/>
    <s v="PROCUREMENT SERVICES"/>
    <n v="160"/>
    <s v="REPAIR/MAINT PROPERTY"/>
    <x v="0"/>
    <x v="552"/>
  </r>
  <r>
    <s v="LOCAL"/>
    <n v="100"/>
    <x v="0"/>
    <n v="35"/>
    <s v="DPS"/>
    <n v="2005"/>
    <s v="PROCUREMENT SERVICES"/>
    <n v="162"/>
    <s v="REPAIR/MAINT EQUIPMENT"/>
    <x v="0"/>
    <x v="553"/>
  </r>
  <r>
    <s v="LOCAL"/>
    <n v="100"/>
    <x v="0"/>
    <n v="35"/>
    <s v="DPS"/>
    <n v="2005"/>
    <s v="PROCUREMENT SERVICES"/>
    <n v="166"/>
    <s v="DUES  SUBSC &amp; MEM"/>
    <x v="0"/>
    <x v="554"/>
  </r>
  <r>
    <s v="LOCAL"/>
    <n v="100"/>
    <x v="0"/>
    <n v="35"/>
    <s v="DPS"/>
    <n v="2005"/>
    <s v="PROCUREMENT SERVICES"/>
    <n v="168"/>
    <s v="EDUCATION DEVELOPMENT"/>
    <x v="0"/>
    <x v="16"/>
  </r>
  <r>
    <s v="LOCAL"/>
    <n v="100"/>
    <x v="0"/>
    <n v="35"/>
    <s v="DPS"/>
    <n v="2005"/>
    <s v="PROCUREMENT SERVICES"/>
    <n v="169"/>
    <s v="TECHNICAL MEETING COSTS"/>
    <x v="0"/>
    <x v="26"/>
  </r>
  <r>
    <s v="LOCAL"/>
    <n v="100"/>
    <x v="0"/>
    <n v="35"/>
    <s v="DPS"/>
    <n v="2005"/>
    <s v="PROCUREMENT SERVICES"/>
    <n v="171"/>
    <s v="MISCELLANEOUS SUPPLIES"/>
    <x v="0"/>
    <x v="119"/>
  </r>
  <r>
    <s v="LOCAL"/>
    <n v="100"/>
    <x v="0"/>
    <n v="35"/>
    <s v="DPS"/>
    <n v="2005"/>
    <s v="PROCUREMENT SERVICES"/>
    <n v="178"/>
    <s v="FREIGHT AND EXPRESS CHARGES"/>
    <x v="0"/>
    <x v="123"/>
  </r>
  <r>
    <s v="LOCAL"/>
    <n v="100"/>
    <x v="0"/>
    <n v="35"/>
    <s v="DPS"/>
    <n v="2005"/>
    <s v="PROCUREMENT SERVICES"/>
    <n v="181"/>
    <s v="MOBILE COMMUNICATION SERVICES"/>
    <x v="0"/>
    <x v="555"/>
  </r>
  <r>
    <s v="LOCAL"/>
    <n v="100"/>
    <x v="0"/>
    <n v="35"/>
    <s v="DPS"/>
    <n v="2005"/>
    <s v="PROCUREMENT SERVICES"/>
    <n v="188"/>
    <s v="VEHICLE TRACKING SERVICE"/>
    <x v="0"/>
    <x v="556"/>
  </r>
  <r>
    <s v="LOCAL"/>
    <n v="100"/>
    <x v="0"/>
    <n v="35"/>
    <s v="DPS"/>
    <n v="2005"/>
    <s v="PROCUREMENT SERVICES"/>
    <n v="190"/>
    <s v="TELEPHONE - CENTREX BILLINGS"/>
    <x v="0"/>
    <x v="557"/>
  </r>
  <r>
    <s v="LOCAL"/>
    <n v="100"/>
    <x v="0"/>
    <n v="35"/>
    <s v="DPS"/>
    <n v="2005"/>
    <s v="PROCUREMENT SERVICES"/>
    <n v="197"/>
    <s v="TELEPHONE - MAINTENANCE"/>
    <x v="0"/>
    <x v="558"/>
  </r>
  <r>
    <s v="LOCAL"/>
    <n v="100"/>
    <x v="0"/>
    <n v="35"/>
    <s v="DPS"/>
    <n v="2005"/>
    <s v="PROCUREMENT SERVICES"/>
    <n v="229"/>
    <s v="TRANSPORTATION AND EXPENSE ALLOWANCE"/>
    <x v="0"/>
    <x v="152"/>
  </r>
  <r>
    <s v="LOCAL"/>
    <n v="100"/>
    <x v="0"/>
    <n v="35"/>
    <s v="DPS"/>
    <n v="2005"/>
    <s v="PROCUREMENT SERVICES"/>
    <n v="245"/>
    <s v="REIMBURSEMENT TO TRAVELERS"/>
    <x v="0"/>
    <x v="250"/>
  </r>
  <r>
    <s v="LOCAL"/>
    <n v="100"/>
    <x v="0"/>
    <n v="35"/>
    <s v="DPS"/>
    <n v="2005"/>
    <s v="PROCUREMENT SERVICES"/>
    <n v="270"/>
    <s v="LOCAL TRANSPORTATION"/>
    <x v="0"/>
    <x v="559"/>
  </r>
  <r>
    <s v="LOCAL"/>
    <n v="100"/>
    <x v="0"/>
    <n v="35"/>
    <s v="DPS"/>
    <n v="2005"/>
    <s v="PROCUREMENT SERVICES"/>
    <n v="340"/>
    <s v="MATERIAL AND SUPPLIES"/>
    <x v="0"/>
    <x v="262"/>
  </r>
  <r>
    <s v="LOCAL"/>
    <n v="100"/>
    <x v="0"/>
    <n v="35"/>
    <s v="DPS"/>
    <n v="2005"/>
    <s v="PROCUREMENT SERVICES"/>
    <n v="350"/>
    <s v="STATIONERY AND OFFICE SUPPLIES"/>
    <x v="0"/>
    <x v="560"/>
  </r>
  <r>
    <s v="LOCAL"/>
    <n v="100"/>
    <x v="0"/>
    <n v="35"/>
    <s v="DPS"/>
    <n v="2005"/>
    <s v="PROCUREMENT SERVICES"/>
    <n v="446"/>
    <s v="PURCHASE - DATA HARDWARE"/>
    <x v="0"/>
    <x v="561"/>
  </r>
  <r>
    <s v="LOCAL"/>
    <n v="200"/>
    <x v="2"/>
    <n v="35"/>
    <s v="DPS"/>
    <n v="2005"/>
    <s v="PROCUREMENT SERVICES"/>
    <n v="5"/>
    <s v="SALARIES AND WAGES - ON PAYROLL"/>
    <x v="0"/>
    <x v="562"/>
  </r>
  <r>
    <s v="LOCAL"/>
    <n v="200"/>
    <x v="2"/>
    <n v="35"/>
    <s v="DPS"/>
    <n v="2005"/>
    <s v="PROCUREMENT SERVICES"/>
    <n v="15"/>
    <s v="SCHEDULE SALARY ADJUSTMENTS"/>
    <x v="0"/>
    <x v="563"/>
  </r>
  <r>
    <s v="LOCAL"/>
    <n v="610"/>
    <x v="4"/>
    <n v="35"/>
    <s v="DPS"/>
    <n v="2005"/>
    <s v="PROCUREMENT SERVICES"/>
    <n v="5"/>
    <s v="SALARIES AND WAGES - ON PAYROLL"/>
    <x v="0"/>
    <x v="564"/>
  </r>
  <r>
    <s v="LOCAL"/>
    <n v="610"/>
    <x v="4"/>
    <n v="35"/>
    <s v="DPS"/>
    <n v="2005"/>
    <s v="PROCUREMENT SERVICES"/>
    <n v="15"/>
    <s v="SCHEDULE SALARY ADJUSTMENTS"/>
    <x v="0"/>
    <x v="565"/>
  </r>
  <r>
    <s v="LOCAL"/>
    <n v="610"/>
    <x v="4"/>
    <n v="35"/>
    <s v="DPS"/>
    <n v="2005"/>
    <s v="PROCUREMENT SERVICES"/>
    <n v="140"/>
    <s v="PROFESSIONAL AND TECHNICAL SERVICES"/>
    <x v="0"/>
    <x v="566"/>
  </r>
  <r>
    <s v="LOCAL"/>
    <n v="610"/>
    <x v="4"/>
    <n v="35"/>
    <s v="DPS"/>
    <n v="2005"/>
    <s v="PROCUREMENT SERVICES"/>
    <n v="245"/>
    <s v="REIMBURSEMENT TO TRAVELERS"/>
    <x v="0"/>
    <x v="124"/>
  </r>
  <r>
    <s v="LOCAL"/>
    <n v="610"/>
    <x v="4"/>
    <n v="35"/>
    <s v="DPS"/>
    <n v="2005"/>
    <s v="PROCUREMENT SERVICES"/>
    <n v="350"/>
    <s v="STATIONERY AND OFFICE SUPPLIES"/>
    <x v="0"/>
    <x v="152"/>
  </r>
  <r>
    <s v="LOCAL"/>
    <n v="740"/>
    <x v="5"/>
    <n v="35"/>
    <s v="DPS"/>
    <n v="2005"/>
    <s v="PROCUREMENT SERVICES"/>
    <n v="5"/>
    <s v="SALARIES AND WAGES - ON PAYROLL"/>
    <x v="0"/>
    <x v="567"/>
  </r>
  <r>
    <s v="LOCAL"/>
    <n v="740"/>
    <x v="5"/>
    <n v="35"/>
    <s v="DPS"/>
    <n v="2005"/>
    <s v="PROCUREMENT SERVICES"/>
    <n v="15"/>
    <s v="SCHEDULE SALARY ADJUSTMENTS"/>
    <x v="0"/>
    <x v="568"/>
  </r>
  <r>
    <s v="LOCAL"/>
    <n v="740"/>
    <x v="5"/>
    <n v="35"/>
    <s v="DPS"/>
    <n v="2005"/>
    <s v="PROCUREMENT SERVICES"/>
    <n v="140"/>
    <s v="PROFESSIONAL AND TECHNICAL SERVICES"/>
    <x v="0"/>
    <x v="569"/>
  </r>
  <r>
    <s v="LOCAL"/>
    <n v="740"/>
    <x v="5"/>
    <n v="35"/>
    <s v="DPS"/>
    <n v="2005"/>
    <s v="PROCUREMENT SERVICES"/>
    <n v="245"/>
    <s v="REIMBURSEMENT TO TRAVELERS"/>
    <x v="0"/>
    <x v="2"/>
  </r>
  <r>
    <s v="LOCAL"/>
    <n v="740"/>
    <x v="5"/>
    <n v="35"/>
    <s v="DPS"/>
    <n v="2005"/>
    <s v="PROCUREMENT SERVICES"/>
    <n v="270"/>
    <s v="LOCAL TRANSPORTATION"/>
    <x v="0"/>
    <x v="323"/>
  </r>
  <r>
    <s v="LOCAL"/>
    <n v="740"/>
    <x v="5"/>
    <n v="35"/>
    <s v="DPS"/>
    <n v="2005"/>
    <s v="PROCUREMENT SERVICES"/>
    <n v="350"/>
    <s v="STATIONERY AND OFFICE SUPPLIES"/>
    <x v="0"/>
    <x v="264"/>
  </r>
  <r>
    <s v="LOCAL"/>
    <n v="100"/>
    <x v="0"/>
    <n v="38"/>
    <s v="DAIS"/>
    <n v="2103"/>
    <s v="BUREAU OF FINANCE AND ADMIN"/>
    <n v="5"/>
    <s v="SALARIES AND WAGES - ON PAYROLL"/>
    <x v="0"/>
    <x v="570"/>
  </r>
  <r>
    <s v="LOCAL"/>
    <n v="100"/>
    <x v="0"/>
    <n v="38"/>
    <s v="DAIS"/>
    <n v="2103"/>
    <s v="BUREAU OF FINANCE AND ADMIN"/>
    <n v="15"/>
    <s v="SCHEDULE SALARY ADJUSTMENTS"/>
    <x v="0"/>
    <x v="571"/>
  </r>
  <r>
    <s v="LOCAL"/>
    <n v="100"/>
    <x v="0"/>
    <n v="38"/>
    <s v="DAIS"/>
    <n v="2103"/>
    <s v="BUREAU OF FINANCE AND ADMIN"/>
    <n v="140"/>
    <s v="PROFESSIONAL AND TECHNICAL SERVICES"/>
    <x v="0"/>
    <x v="350"/>
  </r>
  <r>
    <s v="LOCAL"/>
    <n v="100"/>
    <x v="0"/>
    <n v="38"/>
    <s v="DAIS"/>
    <n v="2103"/>
    <s v="BUREAU OF FINANCE AND ADMIN"/>
    <n v="143"/>
    <s v="COURT REPORTING"/>
    <x v="0"/>
    <x v="41"/>
  </r>
  <r>
    <s v="LOCAL"/>
    <n v="100"/>
    <x v="0"/>
    <n v="38"/>
    <s v="DAIS"/>
    <n v="2103"/>
    <s v="BUREAU OF FINANCE AND ADMIN"/>
    <n v="148"/>
    <s v="TESTING AND INSPECTING"/>
    <x v="0"/>
    <x v="14"/>
  </r>
  <r>
    <s v="LOCAL"/>
    <n v="100"/>
    <x v="0"/>
    <n v="38"/>
    <s v="DAIS"/>
    <n v="2103"/>
    <s v="BUREAU OF FINANCE AND ADMIN"/>
    <n v="152"/>
    <s v="ADVERTISING"/>
    <x v="0"/>
    <x v="572"/>
  </r>
  <r>
    <s v="LOCAL"/>
    <n v="100"/>
    <x v="0"/>
    <n v="38"/>
    <s v="DAIS"/>
    <n v="2103"/>
    <s v="BUREAU OF FINANCE AND ADMIN"/>
    <n v="159"/>
    <s v="LEASE/PURCHASE EQUIPMENT"/>
    <x v="0"/>
    <x v="573"/>
  </r>
  <r>
    <s v="LOCAL"/>
    <n v="100"/>
    <x v="0"/>
    <n v="38"/>
    <s v="DAIS"/>
    <n v="2103"/>
    <s v="BUREAU OF FINANCE AND ADMIN"/>
    <n v="166"/>
    <s v="DUES  SUBSC &amp; MEM"/>
    <x v="0"/>
    <x v="337"/>
  </r>
  <r>
    <s v="LOCAL"/>
    <n v="100"/>
    <x v="0"/>
    <n v="38"/>
    <s v="DAIS"/>
    <n v="2103"/>
    <s v="BUREAU OF FINANCE AND ADMIN"/>
    <n v="189"/>
    <s v="TELEPHONE - NON-CENTREX BILLINGS"/>
    <x v="0"/>
    <x v="574"/>
  </r>
  <r>
    <s v="LOCAL"/>
    <n v="100"/>
    <x v="0"/>
    <n v="38"/>
    <s v="DAIS"/>
    <n v="2103"/>
    <s v="BUREAU OF FINANCE AND ADMIN"/>
    <n v="190"/>
    <s v="TELEPHONE - CENTREX BILLINGS"/>
    <x v="0"/>
    <x v="575"/>
  </r>
  <r>
    <s v="LOCAL"/>
    <n v="100"/>
    <x v="0"/>
    <n v="38"/>
    <s v="DAIS"/>
    <n v="2103"/>
    <s v="BUREAU OF FINANCE AND ADMIN"/>
    <n v="196"/>
    <s v="DATA CIRCUITS"/>
    <x v="0"/>
    <x v="576"/>
  </r>
  <r>
    <s v="LOCAL"/>
    <n v="100"/>
    <x v="0"/>
    <n v="38"/>
    <s v="DAIS"/>
    <n v="2103"/>
    <s v="BUREAU OF FINANCE AND ADMIN"/>
    <n v="197"/>
    <s v="TELEPHONE - MAINTENANCE"/>
    <x v="0"/>
    <x v="577"/>
  </r>
  <r>
    <s v="LOCAL"/>
    <n v="100"/>
    <x v="0"/>
    <n v="38"/>
    <s v="DAIS"/>
    <n v="2103"/>
    <s v="BUREAU OF FINANCE AND ADMIN"/>
    <n v="340"/>
    <s v="MATERIAL AND SUPPLIES"/>
    <x v="0"/>
    <x v="121"/>
  </r>
  <r>
    <s v="LOCAL"/>
    <n v="100"/>
    <x v="0"/>
    <n v="38"/>
    <s v="DAIS"/>
    <n v="2103"/>
    <s v="BUREAU OF FINANCE AND ADMIN"/>
    <n v="350"/>
    <s v="STATIONERY AND OFFICE SUPPLIES"/>
    <x v="0"/>
    <x v="578"/>
  </r>
  <r>
    <s v="LOCAL"/>
    <n v="100"/>
    <x v="0"/>
    <n v="38"/>
    <s v="DAIS"/>
    <n v="2103"/>
    <s v="BUREAU OF FINANCE AND ADMIN"/>
    <n v="446"/>
    <s v="PURCHASE - DATA HARDWARE"/>
    <x v="0"/>
    <x v="41"/>
  </r>
  <r>
    <s v="LOCAL"/>
    <n v="100"/>
    <x v="0"/>
    <n v="38"/>
    <s v="DAIS"/>
    <n v="2126"/>
    <s v="BUREAU OF FACILITY MANAGEMENT"/>
    <n v="5"/>
    <s v="SALARIES AND WAGES - ON PAYROLL"/>
    <x v="0"/>
    <x v="579"/>
  </r>
  <r>
    <s v="LOCAL"/>
    <n v="100"/>
    <x v="0"/>
    <n v="38"/>
    <s v="DAIS"/>
    <n v="2126"/>
    <s v="BUREAU OF FACILITY MANAGEMENT"/>
    <n v="12"/>
    <s v="CONTRACT WAGE - PREVAILING RATE"/>
    <x v="0"/>
    <x v="580"/>
  </r>
  <r>
    <s v="LOCAL"/>
    <n v="100"/>
    <x v="0"/>
    <n v="38"/>
    <s v="DAIS"/>
    <n v="2126"/>
    <s v="BUREAU OF FACILITY MANAGEMENT"/>
    <n v="15"/>
    <s v="SCHEDULE SALARY ADJUSTMENTS"/>
    <x v="0"/>
    <x v="581"/>
  </r>
  <r>
    <s v="LOCAL"/>
    <n v="100"/>
    <x v="0"/>
    <n v="38"/>
    <s v="DAIS"/>
    <n v="2126"/>
    <s v="BUREAU OF FACILITY MANAGEMENT"/>
    <n v="20"/>
    <s v="OVERTIME"/>
    <x v="0"/>
    <x v="582"/>
  </r>
  <r>
    <s v="LOCAL"/>
    <n v="100"/>
    <x v="0"/>
    <n v="38"/>
    <s v="DAIS"/>
    <n v="2126"/>
    <s v="BUREAU OF FACILITY MANAGEMENT"/>
    <n v="125"/>
    <s v="OFFICE AND BUILDING SERVICES"/>
    <x v="0"/>
    <x v="583"/>
  </r>
  <r>
    <s v="LOCAL"/>
    <n v="100"/>
    <x v="0"/>
    <n v="38"/>
    <s v="DAIS"/>
    <n v="2126"/>
    <s v="BUREAU OF FACILITY MANAGEMENT"/>
    <n v="130"/>
    <s v="POSTAGE"/>
    <x v="0"/>
    <x v="147"/>
  </r>
  <r>
    <s v="LOCAL"/>
    <n v="100"/>
    <x v="0"/>
    <n v="38"/>
    <s v="DAIS"/>
    <n v="2126"/>
    <s v="BUREAU OF FACILITY MANAGEMENT"/>
    <n v="140"/>
    <s v="PROFESSIONAL AND TECHNICAL SERVICES"/>
    <x v="0"/>
    <x v="584"/>
  </r>
  <r>
    <s v="LOCAL"/>
    <n v="100"/>
    <x v="0"/>
    <n v="38"/>
    <s v="DAIS"/>
    <n v="2126"/>
    <s v="BUREAU OF FACILITY MANAGEMENT"/>
    <n v="149"/>
    <s v="SOFTWARE MAINTENANCE AND LICENSING"/>
    <x v="0"/>
    <x v="159"/>
  </r>
  <r>
    <s v="LOCAL"/>
    <n v="100"/>
    <x v="0"/>
    <n v="38"/>
    <s v="DAIS"/>
    <n v="2126"/>
    <s v="BUREAU OF FACILITY MANAGEMENT"/>
    <n v="157"/>
    <s v="RENTAL EQUIPMENT AND SERVICES"/>
    <x v="0"/>
    <x v="585"/>
  </r>
  <r>
    <s v="LOCAL"/>
    <n v="100"/>
    <x v="0"/>
    <n v="38"/>
    <s v="DAIS"/>
    <n v="2126"/>
    <s v="BUREAU OF FACILITY MANAGEMENT"/>
    <n v="160"/>
    <s v="REPAIR/MAINT PROPERTY"/>
    <x v="0"/>
    <x v="586"/>
  </r>
  <r>
    <s v="LOCAL"/>
    <n v="100"/>
    <x v="0"/>
    <n v="38"/>
    <s v="DAIS"/>
    <n v="2126"/>
    <s v="BUREAU OF FACILITY MANAGEMENT"/>
    <n v="161"/>
    <s v="MAINT FACILITIES"/>
    <x v="0"/>
    <x v="587"/>
  </r>
  <r>
    <s v="LOCAL"/>
    <n v="100"/>
    <x v="0"/>
    <n v="38"/>
    <s v="DAIS"/>
    <n v="2126"/>
    <s v="BUREAU OF FACILITY MANAGEMENT"/>
    <n v="162"/>
    <s v="REPAIR/MAINT EQUIPMENT"/>
    <x v="0"/>
    <x v="588"/>
  </r>
  <r>
    <s v="LOCAL"/>
    <n v="100"/>
    <x v="0"/>
    <n v="38"/>
    <s v="DAIS"/>
    <n v="2126"/>
    <s v="BUREAU OF FACILITY MANAGEMENT"/>
    <n v="191"/>
    <s v="TELEPHONE - RELOCATIONS"/>
    <x v="0"/>
    <x v="185"/>
  </r>
  <r>
    <s v="LOCAL"/>
    <n v="100"/>
    <x v="0"/>
    <n v="38"/>
    <s v="DAIS"/>
    <n v="2126"/>
    <s v="BUREAU OF FACILITY MANAGEMENT"/>
    <n v="313"/>
    <s v="CLEANING AND SANITATION SUPPLIES"/>
    <x v="0"/>
    <x v="589"/>
  </r>
  <r>
    <s v="LOCAL"/>
    <n v="100"/>
    <x v="0"/>
    <n v="38"/>
    <s v="DAIS"/>
    <n v="2126"/>
    <s v="BUREAU OF FACILITY MANAGEMENT"/>
    <n v="319"/>
    <s v="CLOTHING"/>
    <x v="0"/>
    <x v="590"/>
  </r>
  <r>
    <s v="LOCAL"/>
    <n v="100"/>
    <x v="0"/>
    <n v="38"/>
    <s v="DAIS"/>
    <n v="2126"/>
    <s v="BUREAU OF FACILITY MANAGEMENT"/>
    <n v="340"/>
    <s v="MATERIAL AND SUPPLIES"/>
    <x v="0"/>
    <x v="591"/>
  </r>
  <r>
    <s v="LOCAL"/>
    <n v="100"/>
    <x v="0"/>
    <n v="38"/>
    <s v="DAIS"/>
    <n v="2126"/>
    <s v="BUREAU OF FACILITY MANAGEMENT"/>
    <n v="342"/>
    <s v="DRUGS  MEDICINE AND CHEMICAL MATERIALS"/>
    <x v="0"/>
    <x v="592"/>
  </r>
  <r>
    <s v="LOCAL"/>
    <n v="100"/>
    <x v="0"/>
    <n v="38"/>
    <s v="DAIS"/>
    <n v="2131"/>
    <s v="BUREAU OF ASSET MANAGEMENT"/>
    <n v="5"/>
    <s v="SALARIES AND WAGES - ON PAYROLL"/>
    <x v="0"/>
    <x v="593"/>
  </r>
  <r>
    <s v="LOCAL"/>
    <n v="100"/>
    <x v="0"/>
    <n v="38"/>
    <s v="DAIS"/>
    <n v="2131"/>
    <s v="BUREAU OF ASSET MANAGEMENT"/>
    <n v="15"/>
    <s v="SCHEDULE SALARY ADJUSTMENTS"/>
    <x v="0"/>
    <x v="594"/>
  </r>
  <r>
    <s v="LOCAL"/>
    <n v="100"/>
    <x v="0"/>
    <n v="38"/>
    <s v="DAIS"/>
    <n v="2131"/>
    <s v="BUREAU OF ASSET MANAGEMENT"/>
    <n v="20"/>
    <s v="OVERTIME"/>
    <x v="0"/>
    <x v="40"/>
  </r>
  <r>
    <s v="LOCAL"/>
    <n v="100"/>
    <x v="0"/>
    <n v="38"/>
    <s v="DAIS"/>
    <n v="2131"/>
    <s v="BUREAU OF ASSET MANAGEMENT"/>
    <n v="140"/>
    <s v="PROFESSIONAL AND TECHNICAL SERVICES"/>
    <x v="0"/>
    <x v="595"/>
  </r>
  <r>
    <s v="LOCAL"/>
    <n v="100"/>
    <x v="0"/>
    <n v="38"/>
    <s v="DAIS"/>
    <n v="2131"/>
    <s v="BUREAU OF ASSET MANAGEMENT"/>
    <n v="141"/>
    <s v="APPRAISALS"/>
    <x v="0"/>
    <x v="17"/>
  </r>
  <r>
    <s v="LOCAL"/>
    <n v="100"/>
    <x v="0"/>
    <n v="38"/>
    <s v="DAIS"/>
    <n v="2131"/>
    <s v="BUREAU OF ASSET MANAGEMENT"/>
    <n v="149"/>
    <s v="SOFTWARE MAINTENANCE AND LICENSING"/>
    <x v="0"/>
    <x v="596"/>
  </r>
  <r>
    <s v="LOCAL"/>
    <n v="100"/>
    <x v="0"/>
    <n v="38"/>
    <s v="DAIS"/>
    <n v="2131"/>
    <s v="BUREAU OF ASSET MANAGEMENT"/>
    <n v="155"/>
    <s v="RENTAL OF PROPERTY"/>
    <x v="0"/>
    <x v="597"/>
  </r>
  <r>
    <s v="LOCAL"/>
    <n v="100"/>
    <x v="0"/>
    <n v="38"/>
    <s v="DAIS"/>
    <n v="2131"/>
    <s v="BUREAU OF ASSET MANAGEMENT"/>
    <n v="159"/>
    <s v="LEASE/PURCHASE EQUIPMENT"/>
    <x v="0"/>
    <x v="598"/>
  </r>
  <r>
    <s v="LOCAL"/>
    <n v="100"/>
    <x v="0"/>
    <n v="38"/>
    <s v="DAIS"/>
    <n v="2131"/>
    <s v="BUREAU OF ASSET MANAGEMENT"/>
    <n v="160"/>
    <s v="REPAIR/MAINT PROPERTY"/>
    <x v="0"/>
    <x v="599"/>
  </r>
  <r>
    <s v="LOCAL"/>
    <n v="100"/>
    <x v="0"/>
    <n v="38"/>
    <s v="DAIS"/>
    <n v="2131"/>
    <s v="BUREAU OF ASSET MANAGEMENT"/>
    <n v="162"/>
    <s v="REPAIR/MAINT EQUIPMENT"/>
    <x v="0"/>
    <x v="600"/>
  </r>
  <r>
    <s v="LOCAL"/>
    <n v="100"/>
    <x v="0"/>
    <n v="38"/>
    <s v="DAIS"/>
    <n v="2131"/>
    <s v="BUREAU OF ASSET MANAGEMENT"/>
    <n v="166"/>
    <s v="DUES  SUBSC &amp; MEM"/>
    <x v="0"/>
    <x v="601"/>
  </r>
  <r>
    <s v="LOCAL"/>
    <n v="100"/>
    <x v="0"/>
    <n v="38"/>
    <s v="DAIS"/>
    <n v="2131"/>
    <s v="BUREAU OF ASSET MANAGEMENT"/>
    <n v="169"/>
    <s v="TECHNICAL MEETING COSTS"/>
    <x v="0"/>
    <x v="602"/>
  </r>
  <r>
    <s v="LOCAL"/>
    <n v="100"/>
    <x v="0"/>
    <n v="38"/>
    <s v="DAIS"/>
    <n v="2131"/>
    <s v="BUREAU OF ASSET MANAGEMENT"/>
    <n v="179"/>
    <s v="MESSENGER SERVICES"/>
    <x v="0"/>
    <x v="41"/>
  </r>
  <r>
    <s v="LOCAL"/>
    <n v="100"/>
    <x v="0"/>
    <n v="38"/>
    <s v="DAIS"/>
    <n v="2131"/>
    <s v="BUREAU OF ASSET MANAGEMENT"/>
    <n v="181"/>
    <s v="MOBILE COMMUNICATION SERVICES"/>
    <x v="0"/>
    <x v="603"/>
  </r>
  <r>
    <s v="LOCAL"/>
    <n v="100"/>
    <x v="0"/>
    <n v="38"/>
    <s v="DAIS"/>
    <n v="2131"/>
    <s v="BUREAU OF ASSET MANAGEMENT"/>
    <n v="185"/>
    <s v="WASTE DISPOSAL SERVICES"/>
    <x v="0"/>
    <x v="16"/>
  </r>
  <r>
    <s v="LOCAL"/>
    <n v="100"/>
    <x v="0"/>
    <n v="38"/>
    <s v="DAIS"/>
    <n v="2131"/>
    <s v="BUREAU OF ASSET MANAGEMENT"/>
    <n v="315"/>
    <s v="MOTOR VEHICLE DIESEL FUEL"/>
    <x v="0"/>
    <x v="604"/>
  </r>
  <r>
    <s v="LOCAL"/>
    <n v="100"/>
    <x v="0"/>
    <n v="38"/>
    <s v="DAIS"/>
    <n v="2131"/>
    <s v="BUREAU OF ASSET MANAGEMENT"/>
    <n v="318"/>
    <s v="OTHER FUEL"/>
    <x v="0"/>
    <x v="154"/>
  </r>
  <r>
    <s v="LOCAL"/>
    <n v="100"/>
    <x v="0"/>
    <n v="38"/>
    <s v="DAIS"/>
    <n v="2131"/>
    <s v="BUREAU OF ASSET MANAGEMENT"/>
    <n v="319"/>
    <s v="CLOTHING"/>
    <x v="0"/>
    <x v="201"/>
  </r>
  <r>
    <s v="LOCAL"/>
    <n v="100"/>
    <x v="0"/>
    <n v="38"/>
    <s v="DAIS"/>
    <n v="2131"/>
    <s v="BUREAU OF ASSET MANAGEMENT"/>
    <n v="320"/>
    <s v="GASOLINE"/>
    <x v="0"/>
    <x v="605"/>
  </r>
  <r>
    <s v="LOCAL"/>
    <n v="100"/>
    <x v="0"/>
    <n v="38"/>
    <s v="DAIS"/>
    <n v="2131"/>
    <s v="BUREAU OF ASSET MANAGEMENT"/>
    <n v="322"/>
    <s v="NATURAL GAS"/>
    <x v="0"/>
    <x v="606"/>
  </r>
  <r>
    <s v="LOCAL"/>
    <n v="100"/>
    <x v="0"/>
    <n v="38"/>
    <s v="DAIS"/>
    <n v="2131"/>
    <s v="BUREAU OF ASSET MANAGEMENT"/>
    <n v="325"/>
    <s v="ALTERNATIVE FUEL"/>
    <x v="0"/>
    <x v="607"/>
  </r>
  <r>
    <s v="LOCAL"/>
    <n v="100"/>
    <x v="0"/>
    <n v="38"/>
    <s v="DAIS"/>
    <n v="2131"/>
    <s v="BUREAU OF ASSET MANAGEMENT"/>
    <n v="331"/>
    <s v="ELECTRICITY"/>
    <x v="0"/>
    <x v="608"/>
  </r>
  <r>
    <s v="LOCAL"/>
    <n v="100"/>
    <x v="0"/>
    <n v="38"/>
    <s v="DAIS"/>
    <n v="2131"/>
    <s v="BUREAU OF ASSET MANAGEMENT"/>
    <n v="340"/>
    <s v="MATERIAL AND SUPPLIES"/>
    <x v="0"/>
    <x v="609"/>
  </r>
  <r>
    <s v="LOCAL"/>
    <n v="100"/>
    <x v="0"/>
    <n v="38"/>
    <s v="DAIS"/>
    <n v="2131"/>
    <s v="BUREAU OF ASSET MANAGEMENT"/>
    <n v="350"/>
    <s v="STATIONERY AND OFFICE SUPPLIES"/>
    <x v="0"/>
    <x v="610"/>
  </r>
  <r>
    <s v="LOCAL"/>
    <n v="100"/>
    <x v="0"/>
    <n v="38"/>
    <s v="DAIS"/>
    <n v="2131"/>
    <s v="BUREAU OF ASSET MANAGEMENT"/>
    <n v="9067"/>
    <s v="PHYSICAL EXAMS"/>
    <x v="0"/>
    <x v="611"/>
  </r>
  <r>
    <s v="LOCAL"/>
    <n v="100"/>
    <x v="0"/>
    <n v="38"/>
    <s v="DAIS"/>
    <n v="2131"/>
    <s v="BUREAU OF ASSET MANAGEMENT"/>
    <n v="9160"/>
    <s v="PBC"/>
    <x v="0"/>
    <x v="612"/>
  </r>
  <r>
    <s v="LOCAL"/>
    <n v="100"/>
    <x v="0"/>
    <n v="38"/>
    <s v="DAIS"/>
    <n v="2140"/>
    <s v="FLEET OPERATIONS"/>
    <n v="5"/>
    <s v="SALARIES AND WAGES - ON PAYROLL"/>
    <x v="0"/>
    <x v="613"/>
  </r>
  <r>
    <s v="LOCAL"/>
    <n v="100"/>
    <x v="0"/>
    <n v="38"/>
    <s v="DAIS"/>
    <n v="2140"/>
    <s v="FLEET OPERATIONS"/>
    <n v="12"/>
    <s v="CONTRACT WAGE - PREVAILING RATE"/>
    <x v="0"/>
    <x v="614"/>
  </r>
  <r>
    <s v="LOCAL"/>
    <n v="100"/>
    <x v="0"/>
    <n v="38"/>
    <s v="DAIS"/>
    <n v="2140"/>
    <s v="FLEET OPERATIONS"/>
    <n v="15"/>
    <s v="SCHEDULE SALARY ADJUSTMENTS"/>
    <x v="0"/>
    <x v="615"/>
  </r>
  <r>
    <s v="LOCAL"/>
    <n v="100"/>
    <x v="0"/>
    <n v="38"/>
    <s v="DAIS"/>
    <n v="2140"/>
    <s v="FLEET OPERATIONS"/>
    <n v="20"/>
    <s v="OVERTIME"/>
    <x v="0"/>
    <x v="616"/>
  </r>
  <r>
    <s v="LOCAL"/>
    <n v="100"/>
    <x v="0"/>
    <n v="38"/>
    <s v="DAIS"/>
    <n v="2140"/>
    <s v="FLEET OPERATIONS"/>
    <n v="140"/>
    <s v="PROFESSIONAL AND TECHNICAL SERVICES"/>
    <x v="0"/>
    <x v="617"/>
  </r>
  <r>
    <s v="LOCAL"/>
    <n v="100"/>
    <x v="0"/>
    <n v="38"/>
    <s v="DAIS"/>
    <n v="2140"/>
    <s v="FLEET OPERATIONS"/>
    <n v="148"/>
    <s v="TESTING AND INSPECTING"/>
    <x v="0"/>
    <x v="212"/>
  </r>
  <r>
    <s v="LOCAL"/>
    <n v="100"/>
    <x v="0"/>
    <n v="38"/>
    <s v="DAIS"/>
    <n v="2140"/>
    <s v="FLEET OPERATIONS"/>
    <n v="149"/>
    <s v="SOFTWARE MAINTENANCE AND LICENSING"/>
    <x v="0"/>
    <x v="618"/>
  </r>
  <r>
    <s v="LOCAL"/>
    <n v="100"/>
    <x v="0"/>
    <n v="38"/>
    <s v="DAIS"/>
    <n v="2140"/>
    <s v="FLEET OPERATIONS"/>
    <n v="157"/>
    <s v="RENTAL EQUIPMENT AND SERVICES"/>
    <x v="0"/>
    <x v="619"/>
  </r>
  <r>
    <s v="LOCAL"/>
    <n v="100"/>
    <x v="0"/>
    <n v="38"/>
    <s v="DAIS"/>
    <n v="2140"/>
    <s v="FLEET OPERATIONS"/>
    <n v="159"/>
    <s v="LEASE/PURCHASE EQUIPMENT"/>
    <x v="0"/>
    <x v="620"/>
  </r>
  <r>
    <s v="LOCAL"/>
    <n v="100"/>
    <x v="0"/>
    <n v="38"/>
    <s v="DAIS"/>
    <n v="2140"/>
    <s v="FLEET OPERATIONS"/>
    <n v="161"/>
    <s v="MAINT FACILITIES"/>
    <x v="0"/>
    <x v="621"/>
  </r>
  <r>
    <s v="LOCAL"/>
    <n v="100"/>
    <x v="0"/>
    <n v="38"/>
    <s v="DAIS"/>
    <n v="2140"/>
    <s v="FLEET OPERATIONS"/>
    <n v="162"/>
    <s v="REPAIR/MAINT EQUIPMENT"/>
    <x v="0"/>
    <x v="622"/>
  </r>
  <r>
    <s v="LOCAL"/>
    <n v="100"/>
    <x v="0"/>
    <n v="38"/>
    <s v="DAIS"/>
    <n v="2140"/>
    <s v="FLEET OPERATIONS"/>
    <n v="166"/>
    <s v="DUES  SUBSC &amp; MEM"/>
    <x v="0"/>
    <x v="119"/>
  </r>
  <r>
    <s v="LOCAL"/>
    <n v="100"/>
    <x v="0"/>
    <n v="38"/>
    <s v="DAIS"/>
    <n v="2140"/>
    <s v="FLEET OPERATIONS"/>
    <n v="176"/>
    <s v="MAINTENANCE AND OPERATION - VEHICLES"/>
    <x v="0"/>
    <x v="623"/>
  </r>
  <r>
    <s v="LOCAL"/>
    <n v="100"/>
    <x v="0"/>
    <n v="38"/>
    <s v="DAIS"/>
    <n v="2140"/>
    <s v="FLEET OPERATIONS"/>
    <n v="185"/>
    <s v="WASTE DISPOSAL SERVICES"/>
    <x v="0"/>
    <x v="624"/>
  </r>
  <r>
    <s v="LOCAL"/>
    <n v="100"/>
    <x v="0"/>
    <n v="38"/>
    <s v="DAIS"/>
    <n v="2140"/>
    <s v="FLEET OPERATIONS"/>
    <n v="188"/>
    <s v="VEHICLE TRACKING SERVICE"/>
    <x v="0"/>
    <x v="625"/>
  </r>
  <r>
    <s v="LOCAL"/>
    <n v="100"/>
    <x v="0"/>
    <n v="38"/>
    <s v="DAIS"/>
    <n v="2140"/>
    <s v="FLEET OPERATIONS"/>
    <n v="245"/>
    <s v="REIMBURSEMENT TO TRAVELERS"/>
    <x v="0"/>
    <x v="40"/>
  </r>
  <r>
    <s v="LOCAL"/>
    <n v="100"/>
    <x v="0"/>
    <n v="38"/>
    <s v="DAIS"/>
    <n v="2140"/>
    <s v="FLEET OPERATIONS"/>
    <n v="319"/>
    <s v="CLOTHING"/>
    <x v="0"/>
    <x v="626"/>
  </r>
  <r>
    <s v="LOCAL"/>
    <n v="100"/>
    <x v="0"/>
    <n v="38"/>
    <s v="DAIS"/>
    <n v="2140"/>
    <s v="FLEET OPERATIONS"/>
    <n v="338"/>
    <s v="LICENSE STICKER TAG AND PLATES"/>
    <x v="0"/>
    <x v="627"/>
  </r>
  <r>
    <s v="LOCAL"/>
    <n v="100"/>
    <x v="0"/>
    <n v="38"/>
    <s v="DAIS"/>
    <n v="2140"/>
    <s v="FLEET OPERATIONS"/>
    <n v="340"/>
    <s v="MATERIAL AND SUPPLIES"/>
    <x v="0"/>
    <x v="628"/>
  </r>
  <r>
    <s v="LOCAL"/>
    <n v="100"/>
    <x v="0"/>
    <n v="38"/>
    <s v="DAIS"/>
    <n v="2140"/>
    <s v="FLEET OPERATIONS"/>
    <n v="342"/>
    <s v="DRUGS  MEDICINE AND CHEMICAL MATERIALS"/>
    <x v="0"/>
    <x v="629"/>
  </r>
  <r>
    <s v="LOCAL"/>
    <n v="100"/>
    <x v="0"/>
    <n v="38"/>
    <s v="DAIS"/>
    <n v="2140"/>
    <s v="FLEET OPERATIONS"/>
    <n v="345"/>
    <s v="APPARATUS AND INSTRUMENTS"/>
    <x v="0"/>
    <x v="630"/>
  </r>
  <r>
    <s v="LOCAL"/>
    <n v="100"/>
    <x v="0"/>
    <n v="38"/>
    <s v="DAIS"/>
    <n v="2140"/>
    <s v="FLEET OPERATIONS"/>
    <n v="360"/>
    <s v="REPAIR PARTS AND MATERIAL"/>
    <x v="0"/>
    <x v="631"/>
  </r>
  <r>
    <s v="LOCAL"/>
    <n v="100"/>
    <x v="0"/>
    <n v="38"/>
    <s v="DAIS"/>
    <n v="2145"/>
    <s v="INFORMATION TECHNOLOGY"/>
    <n v="5"/>
    <s v="SALARIES AND WAGES - ON PAYROLL"/>
    <x v="0"/>
    <x v="632"/>
  </r>
  <r>
    <s v="LOCAL"/>
    <n v="100"/>
    <x v="0"/>
    <n v="38"/>
    <s v="DAIS"/>
    <n v="2145"/>
    <s v="INFORMATION TECHNOLOGY"/>
    <n v="15"/>
    <s v="SCHEDULE SALARY ADJUSTMENTS"/>
    <x v="0"/>
    <x v="633"/>
  </r>
  <r>
    <s v="LOCAL"/>
    <n v="100"/>
    <x v="0"/>
    <n v="38"/>
    <s v="DAIS"/>
    <n v="2145"/>
    <s v="INFORMATION TECHNOLOGY"/>
    <n v="39"/>
    <s v="STUDENT AS TRAINEES"/>
    <x v="0"/>
    <x v="339"/>
  </r>
  <r>
    <s v="LOCAL"/>
    <n v="100"/>
    <x v="0"/>
    <n v="38"/>
    <s v="DAIS"/>
    <n v="2145"/>
    <s v="INFORMATION TECHNOLOGY"/>
    <n v="130"/>
    <s v="POSTAGE"/>
    <x v="0"/>
    <x v="257"/>
  </r>
  <r>
    <s v="LOCAL"/>
    <n v="100"/>
    <x v="0"/>
    <n v="38"/>
    <s v="DAIS"/>
    <n v="2145"/>
    <s v="INFORMATION TECHNOLOGY"/>
    <n v="138"/>
    <s v="IT MAINTENANCE"/>
    <x v="0"/>
    <x v="634"/>
  </r>
  <r>
    <s v="LOCAL"/>
    <n v="100"/>
    <x v="0"/>
    <n v="38"/>
    <s v="DAIS"/>
    <n v="2145"/>
    <s v="INFORMATION TECHNOLOGY"/>
    <n v="140"/>
    <s v="PROFESSIONAL AND TECHNICAL SERVICES"/>
    <x v="0"/>
    <x v="635"/>
  </r>
  <r>
    <s v="LOCAL"/>
    <n v="100"/>
    <x v="0"/>
    <n v="38"/>
    <s v="DAIS"/>
    <n v="2145"/>
    <s v="INFORMATION TECHNOLOGY"/>
    <n v="149"/>
    <s v="SOFTWARE MAINTENANCE AND LICENSING"/>
    <x v="0"/>
    <x v="636"/>
  </r>
  <r>
    <s v="LOCAL"/>
    <n v="100"/>
    <x v="0"/>
    <n v="38"/>
    <s v="DAIS"/>
    <n v="2145"/>
    <s v="INFORMATION TECHNOLOGY"/>
    <n v="162"/>
    <s v="REPAIR/MAINT EQUIPMENT"/>
    <x v="0"/>
    <x v="637"/>
  </r>
  <r>
    <s v="LOCAL"/>
    <n v="100"/>
    <x v="0"/>
    <n v="38"/>
    <s v="DAIS"/>
    <n v="2145"/>
    <s v="INFORMATION TECHNOLOGY"/>
    <n v="166"/>
    <s v="DUES  SUBSC &amp; MEM"/>
    <x v="0"/>
    <x v="638"/>
  </r>
  <r>
    <s v="LOCAL"/>
    <n v="100"/>
    <x v="0"/>
    <n v="38"/>
    <s v="DAIS"/>
    <n v="2145"/>
    <s v="INFORMATION TECHNOLOGY"/>
    <n v="169"/>
    <s v="TECHNICAL MEETING COSTS"/>
    <x v="0"/>
    <x v="639"/>
  </r>
  <r>
    <s v="LOCAL"/>
    <n v="100"/>
    <x v="0"/>
    <n v="38"/>
    <s v="DAIS"/>
    <n v="2145"/>
    <s v="INFORMATION TECHNOLOGY"/>
    <n v="181"/>
    <s v="MOBILE COMMUNICATION SERVICES"/>
    <x v="0"/>
    <x v="17"/>
  </r>
  <r>
    <s v="LOCAL"/>
    <n v="100"/>
    <x v="0"/>
    <n v="38"/>
    <s v="DAIS"/>
    <n v="2145"/>
    <s v="INFORMATION TECHNOLOGY"/>
    <n v="190"/>
    <s v="TELEPHONE - CENTREX BILLINGS"/>
    <x v="0"/>
    <x v="640"/>
  </r>
  <r>
    <s v="LOCAL"/>
    <n v="100"/>
    <x v="0"/>
    <n v="38"/>
    <s v="DAIS"/>
    <n v="2145"/>
    <s v="INFORMATION TECHNOLOGY"/>
    <n v="196"/>
    <s v="DATA CIRCUITS"/>
    <x v="0"/>
    <x v="641"/>
  </r>
  <r>
    <s v="LOCAL"/>
    <n v="100"/>
    <x v="0"/>
    <n v="38"/>
    <s v="DAIS"/>
    <n v="2145"/>
    <s v="INFORMATION TECHNOLOGY"/>
    <n v="197"/>
    <s v="TELEPHONE - MAINTENANCE"/>
    <x v="0"/>
    <x v="642"/>
  </r>
  <r>
    <s v="LOCAL"/>
    <n v="100"/>
    <x v="0"/>
    <n v="38"/>
    <s v="DAIS"/>
    <n v="2145"/>
    <s v="INFORMATION TECHNOLOGY"/>
    <n v="245"/>
    <s v="REIMBURSEMENT TO TRAVELERS"/>
    <x v="0"/>
    <x v="119"/>
  </r>
  <r>
    <s v="LOCAL"/>
    <n v="100"/>
    <x v="0"/>
    <n v="38"/>
    <s v="DAIS"/>
    <n v="2145"/>
    <s v="INFORMATION TECHNOLOGY"/>
    <n v="270"/>
    <s v="LOCAL TRANSPORTATION"/>
    <x v="0"/>
    <x v="643"/>
  </r>
  <r>
    <s v="LOCAL"/>
    <n v="100"/>
    <x v="0"/>
    <n v="38"/>
    <s v="DAIS"/>
    <n v="2145"/>
    <s v="INFORMATION TECHNOLOGY"/>
    <n v="340"/>
    <s v="MATERIAL AND SUPPLIES"/>
    <x v="0"/>
    <x v="644"/>
  </r>
  <r>
    <s v="LOCAL"/>
    <n v="100"/>
    <x v="0"/>
    <n v="38"/>
    <s v="DAIS"/>
    <n v="2145"/>
    <s v="INFORMATION TECHNOLOGY"/>
    <n v="348"/>
    <s v="BOOKS AND RELATED MATERIAL"/>
    <x v="0"/>
    <x v="645"/>
  </r>
  <r>
    <s v="LOCAL"/>
    <n v="100"/>
    <x v="0"/>
    <n v="38"/>
    <s v="DAIS"/>
    <n v="2145"/>
    <s v="INFORMATION TECHNOLOGY"/>
    <n v="350"/>
    <s v="STATIONERY AND OFFICE SUPPLIES"/>
    <x v="0"/>
    <x v="646"/>
  </r>
  <r>
    <s v="LOCAL"/>
    <n v="100"/>
    <x v="0"/>
    <n v="38"/>
    <s v="DAIS"/>
    <n v="2145"/>
    <s v="INFORMATION TECHNOLOGY"/>
    <n v="9438"/>
    <s v="REIMBURSEMENT - DAIS"/>
    <x v="0"/>
    <x v="200"/>
  </r>
  <r>
    <s v="LOCAL"/>
    <n v="200"/>
    <x v="2"/>
    <n v="38"/>
    <s v="DAIS"/>
    <n v="2126"/>
    <s v="BUREAU OF FACILITY MANAGEMENT"/>
    <n v="125"/>
    <s v="OFFICE AND BUILDING SERVICES"/>
    <x v="0"/>
    <x v="647"/>
  </r>
  <r>
    <s v="LOCAL"/>
    <n v="200"/>
    <x v="2"/>
    <n v="38"/>
    <s v="DAIS"/>
    <n v="2126"/>
    <s v="BUREAU OF FACILITY MANAGEMENT"/>
    <n v="140"/>
    <s v="PROFESSIONAL AND TECHNICAL SERVICES"/>
    <x v="0"/>
    <x v="648"/>
  </r>
  <r>
    <s v="LOCAL"/>
    <n v="200"/>
    <x v="2"/>
    <n v="38"/>
    <s v="DAIS"/>
    <n v="2126"/>
    <s v="BUREAU OF FACILITY MANAGEMENT"/>
    <n v="313"/>
    <s v="CLEANING AND SANITATION SUPPLIES"/>
    <x v="0"/>
    <x v="649"/>
  </r>
  <r>
    <s v="LOCAL"/>
    <n v="200"/>
    <x v="2"/>
    <n v="38"/>
    <s v="DAIS"/>
    <n v="2131"/>
    <s v="BUREAU OF ASSET MANAGEMENT"/>
    <n v="140"/>
    <s v="PROFESSIONAL AND TECHNICAL SERVICES"/>
    <x v="0"/>
    <x v="650"/>
  </r>
  <r>
    <s v="LOCAL"/>
    <n v="200"/>
    <x v="2"/>
    <n v="38"/>
    <s v="DAIS"/>
    <n v="2131"/>
    <s v="BUREAU OF ASSET MANAGEMENT"/>
    <n v="155"/>
    <s v="RENTAL OF PROPERTY"/>
    <x v="0"/>
    <x v="651"/>
  </r>
  <r>
    <s v="LOCAL"/>
    <n v="200"/>
    <x v="2"/>
    <n v="38"/>
    <s v="DAIS"/>
    <n v="2131"/>
    <s v="BUREAU OF ASSET MANAGEMENT"/>
    <n v="315"/>
    <s v="MOTOR VEHICLE DIESEL FUEL"/>
    <x v="0"/>
    <x v="652"/>
  </r>
  <r>
    <s v="LOCAL"/>
    <n v="200"/>
    <x v="2"/>
    <n v="38"/>
    <s v="DAIS"/>
    <n v="2131"/>
    <s v="BUREAU OF ASSET MANAGEMENT"/>
    <n v="320"/>
    <s v="GASOLINE"/>
    <x v="0"/>
    <x v="653"/>
  </r>
  <r>
    <s v="LOCAL"/>
    <n v="200"/>
    <x v="2"/>
    <n v="38"/>
    <s v="DAIS"/>
    <n v="2131"/>
    <s v="BUREAU OF ASSET MANAGEMENT"/>
    <n v="322"/>
    <s v="NATURAL GAS"/>
    <x v="0"/>
    <x v="654"/>
  </r>
  <r>
    <s v="LOCAL"/>
    <n v="200"/>
    <x v="2"/>
    <n v="38"/>
    <s v="DAIS"/>
    <n v="2131"/>
    <s v="BUREAU OF ASSET MANAGEMENT"/>
    <n v="331"/>
    <s v="ELECTRICITY"/>
    <x v="0"/>
    <x v="655"/>
  </r>
  <r>
    <s v="LOCAL"/>
    <n v="200"/>
    <x v="2"/>
    <n v="38"/>
    <s v="DAIS"/>
    <n v="2140"/>
    <s v="FLEET OPERATIONS"/>
    <n v="5"/>
    <s v="SALARIES AND WAGES - ON PAYROLL"/>
    <x v="0"/>
    <x v="656"/>
  </r>
  <r>
    <s v="LOCAL"/>
    <n v="200"/>
    <x v="2"/>
    <n v="38"/>
    <s v="DAIS"/>
    <n v="2140"/>
    <s v="FLEET OPERATIONS"/>
    <n v="12"/>
    <s v="CONTRACT WAGE - PREVAILING RATE"/>
    <x v="0"/>
    <x v="657"/>
  </r>
  <r>
    <s v="LOCAL"/>
    <n v="200"/>
    <x v="2"/>
    <n v="38"/>
    <s v="DAIS"/>
    <n v="2140"/>
    <s v="FLEET OPERATIONS"/>
    <n v="15"/>
    <s v="SCHEDULE SALARY ADJUSTMENTS"/>
    <x v="0"/>
    <x v="658"/>
  </r>
  <r>
    <s v="LOCAL"/>
    <n v="200"/>
    <x v="2"/>
    <n v="38"/>
    <s v="DAIS"/>
    <n v="2140"/>
    <s v="FLEET OPERATIONS"/>
    <n v="20"/>
    <s v="OVERTIME"/>
    <x v="0"/>
    <x v="196"/>
  </r>
  <r>
    <s v="LOCAL"/>
    <n v="200"/>
    <x v="2"/>
    <n v="38"/>
    <s v="DAIS"/>
    <n v="2140"/>
    <s v="FLEET OPERATIONS"/>
    <n v="140"/>
    <s v="PROFESSIONAL AND TECHNICAL SERVICES"/>
    <x v="0"/>
    <x v="659"/>
  </r>
  <r>
    <s v="LOCAL"/>
    <n v="200"/>
    <x v="2"/>
    <n v="38"/>
    <s v="DAIS"/>
    <n v="2140"/>
    <s v="FLEET OPERATIONS"/>
    <n v="149"/>
    <s v="SOFTWARE MAINTENANCE AND LICENSING"/>
    <x v="0"/>
    <x v="660"/>
  </r>
  <r>
    <s v="LOCAL"/>
    <n v="200"/>
    <x v="2"/>
    <n v="38"/>
    <s v="DAIS"/>
    <n v="2140"/>
    <s v="FLEET OPERATIONS"/>
    <n v="162"/>
    <s v="REPAIR/MAINT EQUIPMENT"/>
    <x v="0"/>
    <x v="661"/>
  </r>
  <r>
    <s v="LOCAL"/>
    <n v="200"/>
    <x v="2"/>
    <n v="38"/>
    <s v="DAIS"/>
    <n v="2140"/>
    <s v="FLEET OPERATIONS"/>
    <n v="176"/>
    <s v="MAINTENANCE AND OPERATION - VEHICLES"/>
    <x v="0"/>
    <x v="662"/>
  </r>
  <r>
    <s v="LOCAL"/>
    <n v="200"/>
    <x v="2"/>
    <n v="38"/>
    <s v="DAIS"/>
    <n v="2140"/>
    <s v="FLEET OPERATIONS"/>
    <n v="360"/>
    <s v="REPAIR PARTS AND MATERIAL"/>
    <x v="0"/>
    <x v="663"/>
  </r>
  <r>
    <s v="LOCAL"/>
    <n v="200"/>
    <x v="2"/>
    <n v="38"/>
    <s v="DAIS"/>
    <n v="2145"/>
    <s v="INFORMATION TECHNOLOGY"/>
    <n v="138"/>
    <s v="IT MAINTENANCE"/>
    <x v="0"/>
    <x v="664"/>
  </r>
  <r>
    <s v="LOCAL"/>
    <n v="200"/>
    <x v="2"/>
    <n v="38"/>
    <s v="DAIS"/>
    <n v="2145"/>
    <s v="INFORMATION TECHNOLOGY"/>
    <n v="139"/>
    <s v="IT DEVELOPMENT"/>
    <x v="0"/>
    <x v="665"/>
  </r>
  <r>
    <s v="LOCAL"/>
    <n v="200"/>
    <x v="2"/>
    <n v="38"/>
    <s v="DAIS"/>
    <n v="2145"/>
    <s v="INFORMATION TECHNOLOGY"/>
    <n v="140"/>
    <s v="PROFESSIONAL AND TECHNICAL SERVICES"/>
    <x v="0"/>
    <x v="666"/>
  </r>
  <r>
    <s v="LOCAL"/>
    <n v="200"/>
    <x v="2"/>
    <n v="38"/>
    <s v="DAIS"/>
    <n v="2145"/>
    <s v="INFORMATION TECHNOLOGY"/>
    <n v="149"/>
    <s v="SOFTWARE MAINTENANCE AND LICENSING"/>
    <x v="0"/>
    <x v="667"/>
  </r>
  <r>
    <s v="LOCAL"/>
    <n v="200"/>
    <x v="2"/>
    <n v="38"/>
    <s v="DAIS"/>
    <n v="2145"/>
    <s v="INFORMATION TECHNOLOGY"/>
    <n v="197"/>
    <s v="TELEPHONE - MAINTENANCE"/>
    <x v="0"/>
    <x v="668"/>
  </r>
  <r>
    <s v="LOCAL"/>
    <n v="300"/>
    <x v="7"/>
    <n v="38"/>
    <s v="DAIS"/>
    <n v="2126"/>
    <s v="BUREAU OF FACILITY MANAGEMENT"/>
    <n v="125"/>
    <s v="OFFICE AND BUILDING SERVICES"/>
    <x v="0"/>
    <x v="669"/>
  </r>
  <r>
    <s v="LOCAL"/>
    <n v="300"/>
    <x v="7"/>
    <n v="38"/>
    <s v="DAIS"/>
    <n v="2126"/>
    <s v="BUREAU OF FACILITY MANAGEMENT"/>
    <n v="140"/>
    <s v="PROFESSIONAL AND TECHNICAL SERVICES"/>
    <x v="0"/>
    <x v="670"/>
  </r>
  <r>
    <s v="LOCAL"/>
    <n v="300"/>
    <x v="7"/>
    <n v="38"/>
    <s v="DAIS"/>
    <n v="2126"/>
    <s v="BUREAU OF FACILITY MANAGEMENT"/>
    <n v="313"/>
    <s v="CLEANING AND SANITATION SUPPLIES"/>
    <x v="0"/>
    <x v="671"/>
  </r>
  <r>
    <s v="LOCAL"/>
    <n v="300"/>
    <x v="7"/>
    <n v="38"/>
    <s v="DAIS"/>
    <n v="2126"/>
    <s v="BUREAU OF FACILITY MANAGEMENT"/>
    <n v="340"/>
    <s v="MATERIAL AND SUPPLIES"/>
    <x v="0"/>
    <x v="224"/>
  </r>
  <r>
    <s v="LOCAL"/>
    <n v="300"/>
    <x v="7"/>
    <n v="38"/>
    <s v="DAIS"/>
    <n v="2131"/>
    <s v="BUREAU OF ASSET MANAGEMENT"/>
    <n v="140"/>
    <s v="PROFESSIONAL AND TECHNICAL SERVICES"/>
    <x v="0"/>
    <x v="672"/>
  </r>
  <r>
    <s v="LOCAL"/>
    <n v="300"/>
    <x v="7"/>
    <n v="38"/>
    <s v="DAIS"/>
    <n v="2131"/>
    <s v="BUREAU OF ASSET MANAGEMENT"/>
    <n v="155"/>
    <s v="RENTAL OF PROPERTY"/>
    <x v="0"/>
    <x v="673"/>
  </r>
  <r>
    <s v="LOCAL"/>
    <n v="300"/>
    <x v="7"/>
    <n v="38"/>
    <s v="DAIS"/>
    <n v="2131"/>
    <s v="BUREAU OF ASSET MANAGEMENT"/>
    <n v="315"/>
    <s v="MOTOR VEHICLE DIESEL FUEL"/>
    <x v="0"/>
    <x v="674"/>
  </r>
  <r>
    <s v="LOCAL"/>
    <n v="300"/>
    <x v="7"/>
    <n v="38"/>
    <s v="DAIS"/>
    <n v="2131"/>
    <s v="BUREAU OF ASSET MANAGEMENT"/>
    <n v="320"/>
    <s v="GASOLINE"/>
    <x v="0"/>
    <x v="675"/>
  </r>
  <r>
    <s v="LOCAL"/>
    <n v="300"/>
    <x v="7"/>
    <n v="38"/>
    <s v="DAIS"/>
    <n v="2131"/>
    <s v="BUREAU OF ASSET MANAGEMENT"/>
    <n v="322"/>
    <s v="NATURAL GAS"/>
    <x v="0"/>
    <x v="676"/>
  </r>
  <r>
    <s v="LOCAL"/>
    <n v="300"/>
    <x v="7"/>
    <n v="38"/>
    <s v="DAIS"/>
    <n v="2131"/>
    <s v="BUREAU OF ASSET MANAGEMENT"/>
    <n v="325"/>
    <s v="ALTERNATIVE FUEL"/>
    <x v="0"/>
    <x v="677"/>
  </r>
  <r>
    <s v="LOCAL"/>
    <n v="300"/>
    <x v="7"/>
    <n v="38"/>
    <s v="DAIS"/>
    <n v="2131"/>
    <s v="BUREAU OF ASSET MANAGEMENT"/>
    <n v="331"/>
    <s v="ELECTRICITY"/>
    <x v="0"/>
    <x v="678"/>
  </r>
  <r>
    <s v="LOCAL"/>
    <n v="300"/>
    <x v="7"/>
    <n v="38"/>
    <s v="DAIS"/>
    <n v="2140"/>
    <s v="FLEET OPERATIONS"/>
    <n v="159"/>
    <s v="LEASE/PURCHASE EQUIPMENT"/>
    <x v="0"/>
    <x v="679"/>
  </r>
  <r>
    <s v="LOCAL"/>
    <n v="300"/>
    <x v="7"/>
    <n v="38"/>
    <s v="DAIS"/>
    <n v="2140"/>
    <s v="FLEET OPERATIONS"/>
    <n v="162"/>
    <s v="REPAIR/MAINT EQUIPMENT"/>
    <x v="0"/>
    <x v="680"/>
  </r>
  <r>
    <s v="LOCAL"/>
    <n v="310"/>
    <x v="10"/>
    <n v="38"/>
    <s v="DAIS"/>
    <n v="2131"/>
    <s v="BUREAU OF ASSET MANAGEMENT"/>
    <n v="332"/>
    <s v="ELECTRICITY - STREET LIGHTING"/>
    <x v="0"/>
    <x v="681"/>
  </r>
  <r>
    <s v="LOCAL"/>
    <n v="314"/>
    <x v="3"/>
    <n v="38"/>
    <s v="DAIS"/>
    <n v="2131"/>
    <s v="BUREAU OF ASSET MANAGEMENT"/>
    <n v="140"/>
    <s v="PROFESSIONAL AND TECHNICAL SERVICES"/>
    <x v="0"/>
    <x v="682"/>
  </r>
  <r>
    <s v="LOCAL"/>
    <n v="314"/>
    <x v="3"/>
    <n v="38"/>
    <s v="DAIS"/>
    <n v="2131"/>
    <s v="BUREAU OF ASSET MANAGEMENT"/>
    <n v="155"/>
    <s v="RENTAL OF PROPERTY"/>
    <x v="0"/>
    <x v="683"/>
  </r>
  <r>
    <s v="LOCAL"/>
    <n v="314"/>
    <x v="3"/>
    <n v="38"/>
    <s v="DAIS"/>
    <n v="2131"/>
    <s v="BUREAU OF ASSET MANAGEMENT"/>
    <n v="315"/>
    <s v="MOTOR VEHICLE DIESEL FUEL"/>
    <x v="0"/>
    <x v="684"/>
  </r>
  <r>
    <s v="LOCAL"/>
    <n v="314"/>
    <x v="3"/>
    <n v="38"/>
    <s v="DAIS"/>
    <n v="2131"/>
    <s v="BUREAU OF ASSET MANAGEMENT"/>
    <n v="320"/>
    <s v="GASOLINE"/>
    <x v="0"/>
    <x v="685"/>
  </r>
  <r>
    <s v="LOCAL"/>
    <n v="314"/>
    <x v="3"/>
    <n v="38"/>
    <s v="DAIS"/>
    <n v="2131"/>
    <s v="BUREAU OF ASSET MANAGEMENT"/>
    <n v="325"/>
    <s v="ALTERNATIVE FUEL"/>
    <x v="0"/>
    <x v="686"/>
  </r>
  <r>
    <s v="LOCAL"/>
    <n v="314"/>
    <x v="3"/>
    <n v="38"/>
    <s v="DAIS"/>
    <n v="2140"/>
    <s v="FLEET OPERATIONS"/>
    <n v="5"/>
    <s v="SALARIES AND WAGES - ON PAYROLL"/>
    <x v="0"/>
    <x v="687"/>
  </r>
  <r>
    <s v="LOCAL"/>
    <n v="314"/>
    <x v="3"/>
    <n v="38"/>
    <s v="DAIS"/>
    <n v="2140"/>
    <s v="FLEET OPERATIONS"/>
    <n v="12"/>
    <s v="CONTRACT WAGE - PREVAILING RATE"/>
    <x v="0"/>
    <x v="688"/>
  </r>
  <r>
    <s v="LOCAL"/>
    <n v="314"/>
    <x v="3"/>
    <n v="38"/>
    <s v="DAIS"/>
    <n v="2140"/>
    <s v="FLEET OPERATIONS"/>
    <n v="20"/>
    <s v="OVERTIME"/>
    <x v="0"/>
    <x v="139"/>
  </r>
  <r>
    <s v="LOCAL"/>
    <n v="314"/>
    <x v="3"/>
    <n v="38"/>
    <s v="DAIS"/>
    <n v="2140"/>
    <s v="FLEET OPERATIONS"/>
    <n v="140"/>
    <s v="PROFESSIONAL AND TECHNICAL SERVICES"/>
    <x v="0"/>
    <x v="689"/>
  </r>
  <r>
    <s v="LOCAL"/>
    <n v="314"/>
    <x v="3"/>
    <n v="38"/>
    <s v="DAIS"/>
    <n v="2140"/>
    <s v="FLEET OPERATIONS"/>
    <n v="149"/>
    <s v="SOFTWARE MAINTENANCE AND LICENSING"/>
    <x v="0"/>
    <x v="690"/>
  </r>
  <r>
    <s v="LOCAL"/>
    <n v="314"/>
    <x v="3"/>
    <n v="38"/>
    <s v="DAIS"/>
    <n v="2140"/>
    <s v="FLEET OPERATIONS"/>
    <n v="162"/>
    <s v="REPAIR/MAINT EQUIPMENT"/>
    <x v="0"/>
    <x v="661"/>
  </r>
  <r>
    <s v="LOCAL"/>
    <n v="314"/>
    <x v="3"/>
    <n v="38"/>
    <s v="DAIS"/>
    <n v="2140"/>
    <s v="FLEET OPERATIONS"/>
    <n v="176"/>
    <s v="MAINTENANCE AND OPERATION - VEHICLES"/>
    <x v="0"/>
    <x v="691"/>
  </r>
  <r>
    <s v="LOCAL"/>
    <n v="314"/>
    <x v="3"/>
    <n v="38"/>
    <s v="DAIS"/>
    <n v="2140"/>
    <s v="FLEET OPERATIONS"/>
    <n v="360"/>
    <s v="REPAIR PARTS AND MATERIAL"/>
    <x v="0"/>
    <x v="692"/>
  </r>
  <r>
    <s v="LOCAL"/>
    <n v="346"/>
    <x v="11"/>
    <n v="38"/>
    <s v="DAIS"/>
    <n v="2126"/>
    <s v="BUREAU OF FACILITY MANAGEMENT"/>
    <n v="20"/>
    <s v="OVERTIME"/>
    <x v="0"/>
    <x v="693"/>
  </r>
  <r>
    <s v="LOCAL"/>
    <n v="346"/>
    <x v="11"/>
    <n v="38"/>
    <s v="DAIS"/>
    <n v="2126"/>
    <s v="BUREAU OF FACILITY MANAGEMENT"/>
    <n v="125"/>
    <s v="OFFICE AND BUILDING SERVICES"/>
    <x v="0"/>
    <x v="694"/>
  </r>
  <r>
    <s v="LOCAL"/>
    <n v="346"/>
    <x v="11"/>
    <n v="38"/>
    <s v="DAIS"/>
    <n v="2126"/>
    <s v="BUREAU OF FACILITY MANAGEMENT"/>
    <n v="140"/>
    <s v="PROFESSIONAL AND TECHNICAL SERVICES"/>
    <x v="0"/>
    <x v="695"/>
  </r>
  <r>
    <s v="LOCAL"/>
    <n v="346"/>
    <x v="11"/>
    <n v="38"/>
    <s v="DAIS"/>
    <n v="2126"/>
    <s v="BUREAU OF FACILITY MANAGEMENT"/>
    <n v="160"/>
    <s v="REPAIR/MAINT PROPERTY"/>
    <x v="0"/>
    <x v="696"/>
  </r>
  <r>
    <s v="LOCAL"/>
    <n v="346"/>
    <x v="11"/>
    <n v="38"/>
    <s v="DAIS"/>
    <n v="2126"/>
    <s v="BUREAU OF FACILITY MANAGEMENT"/>
    <n v="161"/>
    <s v="MAINT FACILITIES"/>
    <x v="0"/>
    <x v="200"/>
  </r>
  <r>
    <s v="LOCAL"/>
    <n v="346"/>
    <x v="11"/>
    <n v="38"/>
    <s v="DAIS"/>
    <n v="2126"/>
    <s v="BUREAU OF FACILITY MANAGEMENT"/>
    <n v="162"/>
    <s v="REPAIR/MAINT EQUIPMENT"/>
    <x v="0"/>
    <x v="224"/>
  </r>
  <r>
    <s v="LOCAL"/>
    <n v="346"/>
    <x v="11"/>
    <n v="38"/>
    <s v="DAIS"/>
    <n v="2126"/>
    <s v="BUREAU OF FACILITY MANAGEMENT"/>
    <n v="313"/>
    <s v="CLEANING AND SANITATION SUPPLIES"/>
    <x v="0"/>
    <x v="697"/>
  </r>
  <r>
    <s v="LOCAL"/>
    <n v="346"/>
    <x v="11"/>
    <n v="38"/>
    <s v="DAIS"/>
    <n v="2126"/>
    <s v="BUREAU OF FACILITY MANAGEMENT"/>
    <n v="340"/>
    <s v="MATERIAL AND SUPPLIES"/>
    <x v="0"/>
    <x v="698"/>
  </r>
  <r>
    <s v="LOCAL"/>
    <n v="346"/>
    <x v="11"/>
    <n v="38"/>
    <s v="DAIS"/>
    <n v="2131"/>
    <s v="BUREAU OF ASSET MANAGEMENT"/>
    <n v="155"/>
    <s v="RENTAL OF PROPERTY"/>
    <x v="0"/>
    <x v="699"/>
  </r>
  <r>
    <s v="LOCAL"/>
    <n v="346"/>
    <x v="11"/>
    <n v="38"/>
    <s v="DAIS"/>
    <n v="2131"/>
    <s v="BUREAU OF ASSET MANAGEMENT"/>
    <n v="315"/>
    <s v="MOTOR VEHICLE DIESEL FUEL"/>
    <x v="0"/>
    <x v="700"/>
  </r>
  <r>
    <s v="LOCAL"/>
    <n v="346"/>
    <x v="11"/>
    <n v="38"/>
    <s v="DAIS"/>
    <n v="2131"/>
    <s v="BUREAU OF ASSET MANAGEMENT"/>
    <n v="320"/>
    <s v="GASOLINE"/>
    <x v="0"/>
    <x v="701"/>
  </r>
  <r>
    <s v="LOCAL"/>
    <n v="346"/>
    <x v="11"/>
    <n v="38"/>
    <s v="DAIS"/>
    <n v="2131"/>
    <s v="BUREAU OF ASSET MANAGEMENT"/>
    <n v="322"/>
    <s v="NATURAL GAS"/>
    <x v="0"/>
    <x v="702"/>
  </r>
  <r>
    <s v="LOCAL"/>
    <n v="346"/>
    <x v="11"/>
    <n v="38"/>
    <s v="DAIS"/>
    <n v="2131"/>
    <s v="BUREAU OF ASSET MANAGEMENT"/>
    <n v="331"/>
    <s v="ELECTRICITY"/>
    <x v="0"/>
    <x v="703"/>
  </r>
  <r>
    <s v="LOCAL"/>
    <n v="346"/>
    <x v="11"/>
    <n v="38"/>
    <s v="DAIS"/>
    <n v="2140"/>
    <s v="FLEET OPERATIONS"/>
    <n v="176"/>
    <s v="MAINTENANCE AND OPERATION - VEHICLES"/>
    <x v="0"/>
    <x v="704"/>
  </r>
  <r>
    <s v="LOCAL"/>
    <n v="346"/>
    <x v="11"/>
    <n v="38"/>
    <s v="DAIS"/>
    <n v="2140"/>
    <s v="FLEET OPERATIONS"/>
    <n v="360"/>
    <s v="REPAIR PARTS AND MATERIAL"/>
    <x v="0"/>
    <x v="705"/>
  </r>
  <r>
    <s v="LOCAL"/>
    <n v="346"/>
    <x v="11"/>
    <n v="38"/>
    <s v="DAIS"/>
    <n v="2145"/>
    <s v="INFORMATION TECHNOLOGY"/>
    <n v="5"/>
    <s v="SALARIES AND WAGES - ON PAYROLL"/>
    <x v="0"/>
    <x v="706"/>
  </r>
  <r>
    <s v="LOCAL"/>
    <n v="346"/>
    <x v="11"/>
    <n v="38"/>
    <s v="DAIS"/>
    <n v="2145"/>
    <s v="INFORMATION TECHNOLOGY"/>
    <n v="15"/>
    <s v="SCHEDULE SALARY ADJUSTMENTS"/>
    <x v="0"/>
    <x v="707"/>
  </r>
  <r>
    <s v="LOCAL"/>
    <n v="610"/>
    <x v="4"/>
    <n v="38"/>
    <s v="DAIS"/>
    <n v="2131"/>
    <s v="BUREAU OF ASSET MANAGEMENT"/>
    <n v="140"/>
    <s v="PROFESSIONAL AND TECHNICAL SERVICES"/>
    <x v="0"/>
    <x v="708"/>
  </r>
  <r>
    <s v="LOCAL"/>
    <n v="610"/>
    <x v="4"/>
    <n v="38"/>
    <s v="DAIS"/>
    <n v="2131"/>
    <s v="BUREAU OF ASSET MANAGEMENT"/>
    <n v="315"/>
    <s v="MOTOR VEHICLE DIESEL FUEL"/>
    <x v="0"/>
    <x v="709"/>
  </r>
  <r>
    <s v="LOCAL"/>
    <n v="610"/>
    <x v="4"/>
    <n v="38"/>
    <s v="DAIS"/>
    <n v="2131"/>
    <s v="BUREAU OF ASSET MANAGEMENT"/>
    <n v="320"/>
    <s v="GASOLINE"/>
    <x v="0"/>
    <x v="710"/>
  </r>
  <r>
    <s v="LOCAL"/>
    <n v="610"/>
    <x v="4"/>
    <n v="38"/>
    <s v="DAIS"/>
    <n v="2131"/>
    <s v="BUREAU OF ASSET MANAGEMENT"/>
    <n v="322"/>
    <s v="NATURAL GAS"/>
    <x v="0"/>
    <x v="711"/>
  </r>
  <r>
    <s v="LOCAL"/>
    <n v="610"/>
    <x v="4"/>
    <n v="38"/>
    <s v="DAIS"/>
    <n v="2131"/>
    <s v="BUREAU OF ASSET MANAGEMENT"/>
    <n v="331"/>
    <s v="ELECTRICITY"/>
    <x v="0"/>
    <x v="712"/>
  </r>
  <r>
    <s v="LOCAL"/>
    <n v="610"/>
    <x v="4"/>
    <n v="38"/>
    <s v="DAIS"/>
    <n v="2140"/>
    <s v="FLEET OPERATIONS"/>
    <n v="5"/>
    <s v="SALARIES AND WAGES - ON PAYROLL"/>
    <x v="0"/>
    <x v="713"/>
  </r>
  <r>
    <s v="LOCAL"/>
    <n v="610"/>
    <x v="4"/>
    <n v="38"/>
    <s v="DAIS"/>
    <n v="2140"/>
    <s v="FLEET OPERATIONS"/>
    <n v="12"/>
    <s v="CONTRACT WAGE - PREVAILING RATE"/>
    <x v="0"/>
    <x v="714"/>
  </r>
  <r>
    <s v="LOCAL"/>
    <n v="610"/>
    <x v="4"/>
    <n v="38"/>
    <s v="DAIS"/>
    <n v="2140"/>
    <s v="FLEET OPERATIONS"/>
    <n v="20"/>
    <s v="OVERTIME"/>
    <x v="0"/>
    <x v="715"/>
  </r>
  <r>
    <s v="LOCAL"/>
    <n v="610"/>
    <x v="4"/>
    <n v="38"/>
    <s v="DAIS"/>
    <n v="2140"/>
    <s v="FLEET OPERATIONS"/>
    <n v="140"/>
    <s v="PROFESSIONAL AND TECHNICAL SERVICES"/>
    <x v="0"/>
    <x v="716"/>
  </r>
  <r>
    <s v="LOCAL"/>
    <n v="610"/>
    <x v="4"/>
    <n v="38"/>
    <s v="DAIS"/>
    <n v="2140"/>
    <s v="FLEET OPERATIONS"/>
    <n v="148"/>
    <s v="TESTING AND INSPECTING"/>
    <x v="0"/>
    <x v="717"/>
  </r>
  <r>
    <s v="LOCAL"/>
    <n v="610"/>
    <x v="4"/>
    <n v="38"/>
    <s v="DAIS"/>
    <n v="2140"/>
    <s v="FLEET OPERATIONS"/>
    <n v="149"/>
    <s v="SOFTWARE MAINTENANCE AND LICENSING"/>
    <x v="0"/>
    <x v="718"/>
  </r>
  <r>
    <s v="LOCAL"/>
    <n v="610"/>
    <x v="4"/>
    <n v="38"/>
    <s v="DAIS"/>
    <n v="2140"/>
    <s v="FLEET OPERATIONS"/>
    <n v="162"/>
    <s v="REPAIR/MAINT EQUIPMENT"/>
    <x v="0"/>
    <x v="719"/>
  </r>
  <r>
    <s v="LOCAL"/>
    <n v="610"/>
    <x v="4"/>
    <n v="38"/>
    <s v="DAIS"/>
    <n v="2140"/>
    <s v="FLEET OPERATIONS"/>
    <n v="176"/>
    <s v="MAINTENANCE AND OPERATION - VEHICLES"/>
    <x v="0"/>
    <x v="720"/>
  </r>
  <r>
    <s v="LOCAL"/>
    <n v="610"/>
    <x v="4"/>
    <n v="38"/>
    <s v="DAIS"/>
    <n v="2140"/>
    <s v="FLEET OPERATIONS"/>
    <n v="338"/>
    <s v="LICENSE STICKER TAG AND PLATES"/>
    <x v="0"/>
    <x v="5"/>
  </r>
  <r>
    <s v="LOCAL"/>
    <n v="610"/>
    <x v="4"/>
    <n v="38"/>
    <s v="DAIS"/>
    <n v="2140"/>
    <s v="FLEET OPERATIONS"/>
    <n v="350"/>
    <s v="STATIONERY AND OFFICE SUPPLIES"/>
    <x v="0"/>
    <x v="721"/>
  </r>
  <r>
    <s v="LOCAL"/>
    <n v="610"/>
    <x v="4"/>
    <n v="38"/>
    <s v="DAIS"/>
    <n v="2140"/>
    <s v="FLEET OPERATIONS"/>
    <n v="360"/>
    <s v="REPAIR PARTS AND MATERIAL"/>
    <x v="0"/>
    <x v="722"/>
  </r>
  <r>
    <s v="LOCAL"/>
    <n v="610"/>
    <x v="4"/>
    <n v="38"/>
    <s v="DAIS"/>
    <n v="2140"/>
    <s v="FLEET OPERATIONS"/>
    <n v="440"/>
    <s v="MACHINERY AND EQUIPMENT"/>
    <x v="0"/>
    <x v="723"/>
  </r>
  <r>
    <s v="LOCAL"/>
    <n v="610"/>
    <x v="4"/>
    <n v="38"/>
    <s v="DAIS"/>
    <n v="2140"/>
    <s v="FLEET OPERATIONS"/>
    <n v="450"/>
    <s v="VEHICLES"/>
    <x v="0"/>
    <x v="724"/>
  </r>
  <r>
    <s v="LOCAL"/>
    <n v="740"/>
    <x v="5"/>
    <n v="38"/>
    <s v="DAIS"/>
    <n v="2131"/>
    <s v="BUREAU OF ASSET MANAGEMENT"/>
    <n v="140"/>
    <s v="PROFESSIONAL AND TECHNICAL SERVICES"/>
    <x v="0"/>
    <x v="725"/>
  </r>
  <r>
    <s v="LOCAL"/>
    <n v="740"/>
    <x v="5"/>
    <n v="38"/>
    <s v="DAIS"/>
    <n v="2131"/>
    <s v="BUREAU OF ASSET MANAGEMENT"/>
    <n v="155"/>
    <s v="RENTAL OF PROPERTY"/>
    <x v="0"/>
    <x v="726"/>
  </r>
  <r>
    <s v="LOCAL"/>
    <n v="740"/>
    <x v="5"/>
    <n v="38"/>
    <s v="DAIS"/>
    <n v="2131"/>
    <s v="BUREAU OF ASSET MANAGEMENT"/>
    <n v="315"/>
    <s v="MOTOR VEHICLE DIESEL FUEL"/>
    <x v="0"/>
    <x v="727"/>
  </r>
  <r>
    <s v="LOCAL"/>
    <n v="740"/>
    <x v="5"/>
    <n v="38"/>
    <s v="DAIS"/>
    <n v="2131"/>
    <s v="BUREAU OF ASSET MANAGEMENT"/>
    <n v="320"/>
    <s v="GASOLINE"/>
    <x v="0"/>
    <x v="728"/>
  </r>
  <r>
    <s v="LOCAL"/>
    <n v="740"/>
    <x v="5"/>
    <n v="38"/>
    <s v="DAIS"/>
    <n v="2131"/>
    <s v="BUREAU OF ASSET MANAGEMENT"/>
    <n v="322"/>
    <s v="NATURAL GAS"/>
    <x v="0"/>
    <x v="729"/>
  </r>
  <r>
    <s v="LOCAL"/>
    <n v="740"/>
    <x v="5"/>
    <n v="38"/>
    <s v="DAIS"/>
    <n v="2131"/>
    <s v="BUREAU OF ASSET MANAGEMENT"/>
    <n v="325"/>
    <s v="ALTERNATIVE FUEL"/>
    <x v="0"/>
    <x v="730"/>
  </r>
  <r>
    <s v="LOCAL"/>
    <n v="740"/>
    <x v="5"/>
    <n v="38"/>
    <s v="DAIS"/>
    <n v="2131"/>
    <s v="BUREAU OF ASSET MANAGEMENT"/>
    <n v="331"/>
    <s v="ELECTRICITY"/>
    <x v="0"/>
    <x v="731"/>
  </r>
  <r>
    <s v="LOCAL"/>
    <n v="740"/>
    <x v="5"/>
    <n v="38"/>
    <s v="DAIS"/>
    <n v="2140"/>
    <s v="FLEET OPERATIONS"/>
    <n v="5"/>
    <s v="SALARIES AND WAGES - ON PAYROLL"/>
    <x v="0"/>
    <x v="732"/>
  </r>
  <r>
    <s v="LOCAL"/>
    <n v="740"/>
    <x v="5"/>
    <n v="38"/>
    <s v="DAIS"/>
    <n v="2140"/>
    <s v="FLEET OPERATIONS"/>
    <n v="12"/>
    <s v="CONTRACT WAGE - PREVAILING RATE"/>
    <x v="0"/>
    <x v="733"/>
  </r>
  <r>
    <s v="LOCAL"/>
    <n v="740"/>
    <x v="5"/>
    <n v="38"/>
    <s v="DAIS"/>
    <n v="2140"/>
    <s v="FLEET OPERATIONS"/>
    <n v="15"/>
    <s v="SCHEDULE SALARY ADJUSTMENTS"/>
    <x v="0"/>
    <x v="734"/>
  </r>
  <r>
    <s v="LOCAL"/>
    <n v="740"/>
    <x v="5"/>
    <n v="38"/>
    <s v="DAIS"/>
    <n v="2140"/>
    <s v="FLEET OPERATIONS"/>
    <n v="20"/>
    <s v="OVERTIME"/>
    <x v="0"/>
    <x v="735"/>
  </r>
  <r>
    <s v="LOCAL"/>
    <n v="740"/>
    <x v="5"/>
    <n v="38"/>
    <s v="DAIS"/>
    <n v="2140"/>
    <s v="FLEET OPERATIONS"/>
    <n v="140"/>
    <s v="PROFESSIONAL AND TECHNICAL SERVICES"/>
    <x v="0"/>
    <x v="736"/>
  </r>
  <r>
    <s v="LOCAL"/>
    <n v="740"/>
    <x v="5"/>
    <n v="38"/>
    <s v="DAIS"/>
    <n v="2140"/>
    <s v="FLEET OPERATIONS"/>
    <n v="148"/>
    <s v="TESTING AND INSPECTING"/>
    <x v="0"/>
    <x v="737"/>
  </r>
  <r>
    <s v="LOCAL"/>
    <n v="740"/>
    <x v="5"/>
    <n v="38"/>
    <s v="DAIS"/>
    <n v="2140"/>
    <s v="FLEET OPERATIONS"/>
    <n v="149"/>
    <s v="SOFTWARE MAINTENANCE AND LICENSING"/>
    <x v="0"/>
    <x v="738"/>
  </r>
  <r>
    <s v="LOCAL"/>
    <n v="740"/>
    <x v="5"/>
    <n v="38"/>
    <s v="DAIS"/>
    <n v="2140"/>
    <s v="FLEET OPERATIONS"/>
    <n v="162"/>
    <s v="REPAIR/MAINT EQUIPMENT"/>
    <x v="0"/>
    <x v="739"/>
  </r>
  <r>
    <s v="LOCAL"/>
    <n v="740"/>
    <x v="5"/>
    <n v="38"/>
    <s v="DAIS"/>
    <n v="2140"/>
    <s v="FLEET OPERATIONS"/>
    <n v="176"/>
    <s v="MAINTENANCE AND OPERATION - VEHICLES"/>
    <x v="0"/>
    <x v="740"/>
  </r>
  <r>
    <s v="LOCAL"/>
    <n v="740"/>
    <x v="5"/>
    <n v="38"/>
    <s v="DAIS"/>
    <n v="2140"/>
    <s v="FLEET OPERATIONS"/>
    <n v="338"/>
    <s v="LICENSE STICKER TAG AND PLATES"/>
    <x v="0"/>
    <x v="741"/>
  </r>
  <r>
    <s v="LOCAL"/>
    <n v="740"/>
    <x v="5"/>
    <n v="38"/>
    <s v="DAIS"/>
    <n v="2140"/>
    <s v="FLEET OPERATIONS"/>
    <n v="350"/>
    <s v="STATIONERY AND OFFICE SUPPLIES"/>
    <x v="0"/>
    <x v="742"/>
  </r>
  <r>
    <s v="LOCAL"/>
    <n v="740"/>
    <x v="5"/>
    <n v="38"/>
    <s v="DAIS"/>
    <n v="2140"/>
    <s v="FLEET OPERATIONS"/>
    <n v="360"/>
    <s v="REPAIR PARTS AND MATERIAL"/>
    <x v="0"/>
    <x v="743"/>
  </r>
  <r>
    <s v="LOCAL"/>
    <n v="740"/>
    <x v="5"/>
    <n v="38"/>
    <s v="DAIS"/>
    <n v="2140"/>
    <s v="FLEET OPERATIONS"/>
    <n v="440"/>
    <s v="MACHINERY AND EQUIPMENT"/>
    <x v="0"/>
    <x v="744"/>
  </r>
  <r>
    <s v="LOCAL"/>
    <n v="100"/>
    <x v="0"/>
    <n v="39"/>
    <s v="ELECTIONS"/>
    <n v="2005"/>
    <s v="ELECTION AND ADMIN DIVISION"/>
    <n v="5"/>
    <s v="SALARIES AND WAGES - ON PAYROLL"/>
    <x v="0"/>
    <x v="745"/>
  </r>
  <r>
    <s v="LOCAL"/>
    <n v="100"/>
    <x v="0"/>
    <n v="39"/>
    <s v="ELECTIONS"/>
    <n v="2005"/>
    <s v="ELECTION AND ADMIN DIVISION"/>
    <n v="20"/>
    <s v="OVERTIME"/>
    <x v="0"/>
    <x v="746"/>
  </r>
  <r>
    <s v="LOCAL"/>
    <n v="100"/>
    <x v="0"/>
    <n v="39"/>
    <s v="ELECTIONS"/>
    <n v="2005"/>
    <s v="ELECTION AND ADMIN DIVISION"/>
    <n v="55"/>
    <s v="EXTRA HIRE"/>
    <x v="0"/>
    <x v="747"/>
  </r>
  <r>
    <s v="LOCAL"/>
    <n v="100"/>
    <x v="0"/>
    <n v="39"/>
    <s v="ELECTIONS"/>
    <n v="2005"/>
    <s v="ELECTION AND ADMIN DIVISION"/>
    <n v="130"/>
    <s v="POSTAGE"/>
    <x v="0"/>
    <x v="748"/>
  </r>
  <r>
    <s v="LOCAL"/>
    <n v="100"/>
    <x v="0"/>
    <n v="39"/>
    <s v="ELECTIONS"/>
    <n v="2005"/>
    <s v="ELECTION AND ADMIN DIVISION"/>
    <n v="138"/>
    <s v="IT MAINTENANCE"/>
    <x v="0"/>
    <x v="749"/>
  </r>
  <r>
    <s v="LOCAL"/>
    <n v="100"/>
    <x v="0"/>
    <n v="39"/>
    <s v="ELECTIONS"/>
    <n v="2005"/>
    <s v="ELECTION AND ADMIN DIVISION"/>
    <n v="140"/>
    <s v="PROFESSIONAL AND TECHNICAL SERVICES"/>
    <x v="0"/>
    <x v="750"/>
  </r>
  <r>
    <s v="LOCAL"/>
    <n v="100"/>
    <x v="0"/>
    <n v="39"/>
    <s v="ELECTIONS"/>
    <n v="2005"/>
    <s v="ELECTION AND ADMIN DIVISION"/>
    <n v="143"/>
    <s v="COURT REPORTING"/>
    <x v="0"/>
    <x v="751"/>
  </r>
  <r>
    <s v="LOCAL"/>
    <n v="100"/>
    <x v="0"/>
    <n v="39"/>
    <s v="ELECTIONS"/>
    <n v="2005"/>
    <s v="ELECTION AND ADMIN DIVISION"/>
    <n v="145"/>
    <s v="LEGAL EXPENSES"/>
    <x v="0"/>
    <x v="752"/>
  </r>
  <r>
    <s v="LOCAL"/>
    <n v="100"/>
    <x v="0"/>
    <n v="39"/>
    <s v="ELECTIONS"/>
    <n v="2005"/>
    <s v="ELECTION AND ADMIN DIVISION"/>
    <n v="149"/>
    <s v="SOFTWARE MAINTENANCE AND LICENSING"/>
    <x v="0"/>
    <x v="753"/>
  </r>
  <r>
    <s v="LOCAL"/>
    <n v="100"/>
    <x v="0"/>
    <n v="39"/>
    <s v="ELECTIONS"/>
    <n v="2005"/>
    <s v="ELECTION AND ADMIN DIVISION"/>
    <n v="150"/>
    <s v="OUTSIDE GRAPHIC SERVICES"/>
    <x v="0"/>
    <x v="754"/>
  </r>
  <r>
    <s v="LOCAL"/>
    <n v="100"/>
    <x v="0"/>
    <n v="39"/>
    <s v="ELECTIONS"/>
    <n v="2005"/>
    <s v="ELECTION AND ADMIN DIVISION"/>
    <n v="152"/>
    <s v="ADVERTISING"/>
    <x v="0"/>
    <x v="755"/>
  </r>
  <r>
    <s v="LOCAL"/>
    <n v="100"/>
    <x v="0"/>
    <n v="39"/>
    <s v="ELECTIONS"/>
    <n v="2005"/>
    <s v="ELECTION AND ADMIN DIVISION"/>
    <n v="154"/>
    <s v="RENTAL-DATA HARDWARE EQ"/>
    <x v="0"/>
    <x v="756"/>
  </r>
  <r>
    <s v="LOCAL"/>
    <n v="100"/>
    <x v="0"/>
    <n v="39"/>
    <s v="ELECTIONS"/>
    <n v="2005"/>
    <s v="ELECTION AND ADMIN DIVISION"/>
    <n v="155"/>
    <s v="RENTAL OF PROPERTY"/>
    <x v="0"/>
    <x v="757"/>
  </r>
  <r>
    <s v="LOCAL"/>
    <n v="100"/>
    <x v="0"/>
    <n v="39"/>
    <s v="ELECTIONS"/>
    <n v="2005"/>
    <s v="ELECTION AND ADMIN DIVISION"/>
    <n v="157"/>
    <s v="RENTAL EQUIPMENT AND SERVICES"/>
    <x v="0"/>
    <x v="758"/>
  </r>
  <r>
    <s v="LOCAL"/>
    <n v="100"/>
    <x v="0"/>
    <n v="39"/>
    <s v="ELECTIONS"/>
    <n v="2005"/>
    <s v="ELECTION AND ADMIN DIVISION"/>
    <n v="159"/>
    <s v="LEASE/PURCHASE EQUIPMENT"/>
    <x v="0"/>
    <x v="759"/>
  </r>
  <r>
    <s v="LOCAL"/>
    <n v="100"/>
    <x v="0"/>
    <n v="39"/>
    <s v="ELECTIONS"/>
    <n v="2005"/>
    <s v="ELECTION AND ADMIN DIVISION"/>
    <n v="162"/>
    <s v="REPAIR/MAINT EQUIPMENT"/>
    <x v="0"/>
    <x v="760"/>
  </r>
  <r>
    <s v="LOCAL"/>
    <n v="100"/>
    <x v="0"/>
    <n v="39"/>
    <s v="ELECTIONS"/>
    <n v="2005"/>
    <s v="ELECTION AND ADMIN DIVISION"/>
    <n v="166"/>
    <s v="DUES  SUBSC &amp; MEM"/>
    <x v="0"/>
    <x v="761"/>
  </r>
  <r>
    <s v="LOCAL"/>
    <n v="100"/>
    <x v="0"/>
    <n v="39"/>
    <s v="ELECTIONS"/>
    <n v="2005"/>
    <s v="ELECTION AND ADMIN DIVISION"/>
    <n v="169"/>
    <s v="TECHNICAL MEETING COSTS"/>
    <x v="0"/>
    <x v="762"/>
  </r>
  <r>
    <s v="LOCAL"/>
    <n v="100"/>
    <x v="0"/>
    <n v="39"/>
    <s v="ELECTIONS"/>
    <n v="2005"/>
    <s v="ELECTION AND ADMIN DIVISION"/>
    <n v="172"/>
    <s v="INSURANCE PREMIUMS"/>
    <x v="0"/>
    <x v="763"/>
  </r>
  <r>
    <s v="LOCAL"/>
    <n v="100"/>
    <x v="0"/>
    <n v="39"/>
    <s v="ELECTIONS"/>
    <n v="2005"/>
    <s v="ELECTION AND ADMIN DIVISION"/>
    <n v="178"/>
    <s v="FREIGHT AND EXPRESS CHARGES"/>
    <x v="0"/>
    <x v="764"/>
  </r>
  <r>
    <s v="LOCAL"/>
    <n v="100"/>
    <x v="0"/>
    <n v="39"/>
    <s v="ELECTIONS"/>
    <n v="2005"/>
    <s v="ELECTION AND ADMIN DIVISION"/>
    <n v="181"/>
    <s v="MOBILE COMMUNICATION SERVICES"/>
    <x v="0"/>
    <x v="765"/>
  </r>
  <r>
    <s v="LOCAL"/>
    <n v="100"/>
    <x v="0"/>
    <n v="39"/>
    <s v="ELECTIONS"/>
    <n v="2005"/>
    <s v="ELECTION AND ADMIN DIVISION"/>
    <n v="190"/>
    <s v="TELEPHONE - CENTREX BILLINGS"/>
    <x v="0"/>
    <x v="766"/>
  </r>
  <r>
    <s v="LOCAL"/>
    <n v="100"/>
    <x v="0"/>
    <n v="39"/>
    <s v="ELECTIONS"/>
    <n v="2005"/>
    <s v="ELECTION AND ADMIN DIVISION"/>
    <n v="229"/>
    <s v="TRANSPORTATION AND EXPENSE ALLOWANCE"/>
    <x v="0"/>
    <x v="767"/>
  </r>
  <r>
    <s v="LOCAL"/>
    <n v="100"/>
    <x v="0"/>
    <n v="39"/>
    <s v="ELECTIONS"/>
    <n v="2005"/>
    <s v="ELECTION AND ADMIN DIVISION"/>
    <n v="245"/>
    <s v="REIMBURSEMENT TO TRAVELERS"/>
    <x v="0"/>
    <x v="768"/>
  </r>
  <r>
    <s v="LOCAL"/>
    <n v="100"/>
    <x v="0"/>
    <n v="39"/>
    <s v="ELECTIONS"/>
    <n v="2005"/>
    <s v="ELECTION AND ADMIN DIVISION"/>
    <n v="270"/>
    <s v="LOCAL TRANSPORTATION"/>
    <x v="0"/>
    <x v="769"/>
  </r>
  <r>
    <s v="LOCAL"/>
    <n v="100"/>
    <x v="0"/>
    <n v="39"/>
    <s v="ELECTIONS"/>
    <n v="2005"/>
    <s v="ELECTION AND ADMIN DIVISION"/>
    <n v="340"/>
    <s v="MATERIAL AND SUPPLIES"/>
    <x v="0"/>
    <x v="770"/>
  </r>
  <r>
    <s v="LOCAL"/>
    <n v="100"/>
    <x v="0"/>
    <n v="39"/>
    <s v="ELECTIONS"/>
    <n v="2005"/>
    <s v="ELECTION AND ADMIN DIVISION"/>
    <n v="350"/>
    <s v="STATIONERY AND OFFICE SUPPLIES"/>
    <x v="0"/>
    <x v="771"/>
  </r>
  <r>
    <s v="LOCAL"/>
    <n v="100"/>
    <x v="0"/>
    <n v="41"/>
    <s v="HEALTH"/>
    <n v="1005"/>
    <s v="DEPARTMENT OF PUBLIC HEALTH"/>
    <n v="5"/>
    <s v="SALARIES AND WAGES - ON PAYROLL"/>
    <x v="4"/>
    <x v="772"/>
  </r>
  <r>
    <s v="LOCAL"/>
    <n v="100"/>
    <x v="0"/>
    <n v="41"/>
    <s v="HEALTH"/>
    <n v="1005"/>
    <s v="DEPARTMENT OF PUBLIC HEALTH"/>
    <n v="11"/>
    <s v="CONTRACT WAGE - SALARY"/>
    <x v="4"/>
    <x v="773"/>
  </r>
  <r>
    <s v="LOCAL"/>
    <n v="100"/>
    <x v="0"/>
    <n v="41"/>
    <s v="HEALTH"/>
    <n v="1005"/>
    <s v="DEPARTMENT OF PUBLIC HEALTH"/>
    <n v="15"/>
    <s v="SCHEDULE SALARY ADJUSTMENTS"/>
    <x v="4"/>
    <x v="774"/>
  </r>
  <r>
    <s v="LOCAL"/>
    <n v="100"/>
    <x v="0"/>
    <n v="41"/>
    <s v="HEALTH"/>
    <n v="1005"/>
    <s v="DEPARTMENT OF PUBLIC HEALTH"/>
    <n v="20"/>
    <s v="OVERTIME"/>
    <x v="4"/>
    <x v="775"/>
  </r>
  <r>
    <s v="LOCAL"/>
    <n v="100"/>
    <x v="0"/>
    <n v="41"/>
    <s v="HEALTH"/>
    <n v="1005"/>
    <s v="DEPARTMENT OF PUBLIC HEALTH"/>
    <n v="50"/>
    <s v="STIPENDS"/>
    <x v="4"/>
    <x v="776"/>
  </r>
  <r>
    <s v="LOCAL"/>
    <n v="100"/>
    <x v="0"/>
    <n v="41"/>
    <s v="HEALTH"/>
    <n v="1005"/>
    <s v="DEPARTMENT OF PUBLIC HEALTH"/>
    <n v="91"/>
    <s v="UNIFORM ALLOWANCE"/>
    <x v="4"/>
    <x v="777"/>
  </r>
  <r>
    <s v="LOCAL"/>
    <n v="100"/>
    <x v="0"/>
    <n v="41"/>
    <s v="HEALTH"/>
    <n v="1005"/>
    <s v="DEPARTMENT OF PUBLIC HEALTH"/>
    <n v="125"/>
    <s v="OFFICE AND BUILDING SERVICES"/>
    <x v="4"/>
    <x v="778"/>
  </r>
  <r>
    <s v="LOCAL"/>
    <n v="100"/>
    <x v="0"/>
    <n v="41"/>
    <s v="HEALTH"/>
    <n v="1005"/>
    <s v="DEPARTMENT OF PUBLIC HEALTH"/>
    <n v="130"/>
    <s v="POSTAGE"/>
    <x v="4"/>
    <x v="291"/>
  </r>
  <r>
    <s v="LOCAL"/>
    <n v="100"/>
    <x v="0"/>
    <n v="41"/>
    <s v="HEALTH"/>
    <n v="1005"/>
    <s v="DEPARTMENT OF PUBLIC HEALTH"/>
    <n v="135"/>
    <s v="DELEGATE AGENCIES"/>
    <x v="4"/>
    <x v="779"/>
  </r>
  <r>
    <s v="LOCAL"/>
    <n v="100"/>
    <x v="0"/>
    <n v="41"/>
    <s v="HEALTH"/>
    <n v="1005"/>
    <s v="DEPARTMENT OF PUBLIC HEALTH"/>
    <n v="140"/>
    <s v="PROFESSIONAL AND TECHNICAL SERVICES"/>
    <x v="4"/>
    <x v="780"/>
  </r>
  <r>
    <s v="LOCAL"/>
    <n v="100"/>
    <x v="0"/>
    <n v="41"/>
    <s v="HEALTH"/>
    <n v="1005"/>
    <s v="DEPARTMENT OF PUBLIC HEALTH"/>
    <n v="148"/>
    <s v="TESTING AND INSPECTING"/>
    <x v="4"/>
    <x v="41"/>
  </r>
  <r>
    <s v="LOCAL"/>
    <n v="100"/>
    <x v="0"/>
    <n v="41"/>
    <s v="HEALTH"/>
    <n v="1005"/>
    <s v="DEPARTMENT OF PUBLIC HEALTH"/>
    <n v="149"/>
    <s v="SOFTWARE MAINTENANCE AND LICENSING"/>
    <x v="4"/>
    <x v="781"/>
  </r>
  <r>
    <s v="LOCAL"/>
    <n v="100"/>
    <x v="0"/>
    <n v="41"/>
    <s v="HEALTH"/>
    <n v="1005"/>
    <s v="DEPARTMENT OF PUBLIC HEALTH"/>
    <n v="150"/>
    <s v="OUTSIDE GRAPHIC SERVICES"/>
    <x v="4"/>
    <x v="782"/>
  </r>
  <r>
    <s v="LOCAL"/>
    <n v="100"/>
    <x v="0"/>
    <n v="41"/>
    <s v="HEALTH"/>
    <n v="1005"/>
    <s v="DEPARTMENT OF PUBLIC HEALTH"/>
    <n v="159"/>
    <s v="LEASE/PURCHASE EQUIPMENT"/>
    <x v="4"/>
    <x v="783"/>
  </r>
  <r>
    <s v="LOCAL"/>
    <n v="100"/>
    <x v="0"/>
    <n v="41"/>
    <s v="HEALTH"/>
    <n v="1005"/>
    <s v="DEPARTMENT OF PUBLIC HEALTH"/>
    <n v="162"/>
    <s v="REPAIR/MAINT EQUIPMENT"/>
    <x v="4"/>
    <x v="784"/>
  </r>
  <r>
    <s v="LOCAL"/>
    <n v="100"/>
    <x v="0"/>
    <n v="41"/>
    <s v="HEALTH"/>
    <n v="1005"/>
    <s v="DEPARTMENT OF PUBLIC HEALTH"/>
    <n v="166"/>
    <s v="DUES  SUBSC &amp; MEM"/>
    <x v="4"/>
    <x v="785"/>
  </r>
  <r>
    <s v="LOCAL"/>
    <n v="100"/>
    <x v="0"/>
    <n v="41"/>
    <s v="HEALTH"/>
    <n v="1005"/>
    <s v="DEPARTMENT OF PUBLIC HEALTH"/>
    <n v="169"/>
    <s v="TECHNICAL MEETING COSTS"/>
    <x v="4"/>
    <x v="786"/>
  </r>
  <r>
    <s v="LOCAL"/>
    <n v="100"/>
    <x v="0"/>
    <n v="41"/>
    <s v="HEALTH"/>
    <n v="1005"/>
    <s v="DEPARTMENT OF PUBLIC HEALTH"/>
    <n v="179"/>
    <s v="MESSENGER SERVICES"/>
    <x v="4"/>
    <x v="119"/>
  </r>
  <r>
    <s v="LOCAL"/>
    <n v="100"/>
    <x v="0"/>
    <n v="41"/>
    <s v="HEALTH"/>
    <n v="1005"/>
    <s v="DEPARTMENT OF PUBLIC HEALTH"/>
    <n v="181"/>
    <s v="MOBILE COMMUNICATION SERVICES"/>
    <x v="4"/>
    <x v="787"/>
  </r>
  <r>
    <s v="LOCAL"/>
    <n v="100"/>
    <x v="0"/>
    <n v="41"/>
    <s v="HEALTH"/>
    <n v="1005"/>
    <s v="DEPARTMENT OF PUBLIC HEALTH"/>
    <n v="189"/>
    <s v="TELEPHONE - NON-CENTREX BILLINGS"/>
    <x v="4"/>
    <x v="148"/>
  </r>
  <r>
    <s v="LOCAL"/>
    <n v="100"/>
    <x v="0"/>
    <n v="41"/>
    <s v="HEALTH"/>
    <n v="1005"/>
    <s v="DEPARTMENT OF PUBLIC HEALTH"/>
    <n v="190"/>
    <s v="TELEPHONE - CENTREX BILLINGS"/>
    <x v="4"/>
    <x v="788"/>
  </r>
  <r>
    <s v="LOCAL"/>
    <n v="100"/>
    <x v="0"/>
    <n v="41"/>
    <s v="HEALTH"/>
    <n v="1005"/>
    <s v="DEPARTMENT OF PUBLIC HEALTH"/>
    <n v="197"/>
    <s v="TELEPHONE - MAINTENANCE"/>
    <x v="4"/>
    <x v="789"/>
  </r>
  <r>
    <s v="LOCAL"/>
    <n v="100"/>
    <x v="0"/>
    <n v="41"/>
    <s v="HEALTH"/>
    <n v="1005"/>
    <s v="DEPARTMENT OF PUBLIC HEALTH"/>
    <n v="229"/>
    <s v="TRANSPORTATION AND EXPENSE ALLOWANCE"/>
    <x v="4"/>
    <x v="16"/>
  </r>
  <r>
    <s v="LOCAL"/>
    <n v="100"/>
    <x v="0"/>
    <n v="41"/>
    <s v="HEALTH"/>
    <n v="1005"/>
    <s v="DEPARTMENT OF PUBLIC HEALTH"/>
    <n v="245"/>
    <s v="REIMBURSEMENT TO TRAVELERS"/>
    <x v="4"/>
    <x v="790"/>
  </r>
  <r>
    <s v="LOCAL"/>
    <n v="100"/>
    <x v="0"/>
    <n v="41"/>
    <s v="HEALTH"/>
    <n v="1005"/>
    <s v="DEPARTMENT OF PUBLIC HEALTH"/>
    <n v="270"/>
    <s v="LOCAL TRANSPORTATION"/>
    <x v="4"/>
    <x v="791"/>
  </r>
  <r>
    <s v="LOCAL"/>
    <n v="100"/>
    <x v="0"/>
    <n v="41"/>
    <s v="HEALTH"/>
    <n v="1005"/>
    <s v="DEPARTMENT OF PUBLIC HEALTH"/>
    <n v="319"/>
    <s v="CLOTHING"/>
    <x v="4"/>
    <x v="792"/>
  </r>
  <r>
    <s v="LOCAL"/>
    <n v="100"/>
    <x v="0"/>
    <n v="41"/>
    <s v="HEALTH"/>
    <n v="1005"/>
    <s v="DEPARTMENT OF PUBLIC HEALTH"/>
    <n v="330"/>
    <s v="FOOD"/>
    <x v="4"/>
    <x v="793"/>
  </r>
  <r>
    <s v="LOCAL"/>
    <n v="100"/>
    <x v="0"/>
    <n v="41"/>
    <s v="HEALTH"/>
    <n v="1005"/>
    <s v="DEPARTMENT OF PUBLIC HEALTH"/>
    <n v="340"/>
    <s v="MATERIAL AND SUPPLIES"/>
    <x v="4"/>
    <x v="794"/>
  </r>
  <r>
    <s v="LOCAL"/>
    <n v="100"/>
    <x v="0"/>
    <n v="41"/>
    <s v="HEALTH"/>
    <n v="1005"/>
    <s v="DEPARTMENT OF PUBLIC HEALTH"/>
    <n v="342"/>
    <s v="DRUGS  MEDICINE AND CHEMICAL MATERIALS"/>
    <x v="4"/>
    <x v="795"/>
  </r>
  <r>
    <s v="LOCAL"/>
    <n v="100"/>
    <x v="0"/>
    <n v="41"/>
    <s v="HEALTH"/>
    <n v="1005"/>
    <s v="DEPARTMENT OF PUBLIC HEALTH"/>
    <n v="350"/>
    <s v="STATIONERY AND OFFICE SUPPLIES"/>
    <x v="4"/>
    <x v="796"/>
  </r>
  <r>
    <s v="LOCAL"/>
    <n v="100"/>
    <x v="0"/>
    <n v="41"/>
    <s v="HEALTH"/>
    <n v="1005"/>
    <s v="DEPARTMENT OF PUBLIC HEALTH"/>
    <n v="445"/>
    <s v="TECHNICAL AND SCIENTIFIC EQUIPMENT"/>
    <x v="4"/>
    <x v="797"/>
  </r>
  <r>
    <s v="LOCAL"/>
    <n v="100"/>
    <x v="0"/>
    <n v="41"/>
    <s v="HEALTH"/>
    <n v="1005"/>
    <s v="DEPARTMENT OF PUBLIC HEALTH"/>
    <n v="446"/>
    <s v="PURCHASE - DATA HARDWARE"/>
    <x v="4"/>
    <x v="798"/>
  </r>
  <r>
    <s v="LOCAL"/>
    <n v="100"/>
    <x v="0"/>
    <n v="41"/>
    <s v="HEALTH"/>
    <n v="1005"/>
    <s v="DEPARTMENT OF PUBLIC HEALTH"/>
    <n v="9254"/>
    <s v="VIOLENCE REDUCTION PROGRAM"/>
    <x v="4"/>
    <x v="799"/>
  </r>
  <r>
    <s v="LOCAL"/>
    <n v="100"/>
    <x v="0"/>
    <n v="41"/>
    <s v="HEALTH"/>
    <n v="1005"/>
    <s v="DEPARTMENT OF PUBLIC HEALTH"/>
    <n v="9438"/>
    <s v="REIMBURSEMENT - DAIS"/>
    <x v="4"/>
    <x v="142"/>
  </r>
  <r>
    <s v="LOCAL"/>
    <n v="100"/>
    <x v="0"/>
    <n v="45"/>
    <s v="HUMAN RELATIONS"/>
    <n v="2005"/>
    <s v="HUMAN RELATIONS"/>
    <n v="5"/>
    <s v="SALARIES AND WAGES - ON PAYROLL"/>
    <x v="4"/>
    <x v="800"/>
  </r>
  <r>
    <s v="LOCAL"/>
    <n v="100"/>
    <x v="0"/>
    <n v="45"/>
    <s v="HUMAN RELATIONS"/>
    <n v="2005"/>
    <s v="HUMAN RELATIONS"/>
    <n v="15"/>
    <s v="SCHEDULE SALARY ADJUSTMENTS"/>
    <x v="4"/>
    <x v="801"/>
  </r>
  <r>
    <s v="LOCAL"/>
    <n v="100"/>
    <x v="0"/>
    <n v="45"/>
    <s v="HUMAN RELATIONS"/>
    <n v="2005"/>
    <s v="HUMAN RELATIONS"/>
    <n v="130"/>
    <s v="POSTAGE"/>
    <x v="4"/>
    <x v="102"/>
  </r>
  <r>
    <s v="LOCAL"/>
    <n v="100"/>
    <x v="0"/>
    <n v="45"/>
    <s v="HUMAN RELATIONS"/>
    <n v="2005"/>
    <s v="HUMAN RELATIONS"/>
    <n v="140"/>
    <s v="PROFESSIONAL AND TECHNICAL SERVICES"/>
    <x v="4"/>
    <x v="802"/>
  </r>
  <r>
    <s v="LOCAL"/>
    <n v="100"/>
    <x v="0"/>
    <n v="45"/>
    <s v="HUMAN RELATIONS"/>
    <n v="2005"/>
    <s v="HUMAN RELATIONS"/>
    <n v="143"/>
    <s v="COURT REPORTING"/>
    <x v="4"/>
    <x v="119"/>
  </r>
  <r>
    <s v="LOCAL"/>
    <n v="100"/>
    <x v="0"/>
    <n v="45"/>
    <s v="HUMAN RELATIONS"/>
    <n v="2005"/>
    <s v="HUMAN RELATIONS"/>
    <n v="159"/>
    <s v="LEASE/PURCHASE EQUIPMENT"/>
    <x v="4"/>
    <x v="803"/>
  </r>
  <r>
    <s v="LOCAL"/>
    <n v="100"/>
    <x v="0"/>
    <n v="45"/>
    <s v="HUMAN RELATIONS"/>
    <n v="2005"/>
    <s v="HUMAN RELATIONS"/>
    <n v="166"/>
    <s v="DUES  SUBSC &amp; MEM"/>
    <x v="4"/>
    <x v="804"/>
  </r>
  <r>
    <s v="LOCAL"/>
    <n v="100"/>
    <x v="0"/>
    <n v="45"/>
    <s v="HUMAN RELATIONS"/>
    <n v="2005"/>
    <s v="HUMAN RELATIONS"/>
    <n v="169"/>
    <s v="TECHNICAL MEETING COSTS"/>
    <x v="4"/>
    <x v="16"/>
  </r>
  <r>
    <s v="LOCAL"/>
    <n v="100"/>
    <x v="0"/>
    <n v="45"/>
    <s v="HUMAN RELATIONS"/>
    <n v="2005"/>
    <s v="HUMAN RELATIONS"/>
    <n v="190"/>
    <s v="TELEPHONE - CENTREX BILLINGS"/>
    <x v="4"/>
    <x v="805"/>
  </r>
  <r>
    <s v="LOCAL"/>
    <n v="100"/>
    <x v="0"/>
    <n v="45"/>
    <s v="HUMAN RELATIONS"/>
    <n v="2005"/>
    <s v="HUMAN RELATIONS"/>
    <n v="197"/>
    <s v="TELEPHONE - MAINTENANCE"/>
    <x v="4"/>
    <x v="806"/>
  </r>
  <r>
    <s v="LOCAL"/>
    <n v="100"/>
    <x v="0"/>
    <n v="45"/>
    <s v="HUMAN RELATIONS"/>
    <n v="2005"/>
    <s v="HUMAN RELATIONS"/>
    <n v="245"/>
    <s v="REIMBURSEMENT TO TRAVELERS"/>
    <x v="4"/>
    <x v="807"/>
  </r>
  <r>
    <s v="LOCAL"/>
    <n v="100"/>
    <x v="0"/>
    <n v="45"/>
    <s v="HUMAN RELATIONS"/>
    <n v="2005"/>
    <s v="HUMAN RELATIONS"/>
    <n v="270"/>
    <s v="LOCAL TRANSPORTATION"/>
    <x v="4"/>
    <x v="162"/>
  </r>
  <r>
    <s v="LOCAL"/>
    <n v="100"/>
    <x v="0"/>
    <n v="45"/>
    <s v="HUMAN RELATIONS"/>
    <n v="2005"/>
    <s v="HUMAN RELATIONS"/>
    <n v="350"/>
    <s v="STATIONERY AND OFFICE SUPPLIES"/>
    <x v="4"/>
    <x v="5"/>
  </r>
  <r>
    <s v="LOCAL"/>
    <n v="100"/>
    <x v="0"/>
    <n v="45"/>
    <s v="HUMAN RELATIONS"/>
    <n v="2005"/>
    <s v="HUMAN RELATIONS"/>
    <n v="424"/>
    <s v="FURNITURE AND FURNISHINGS"/>
    <x v="4"/>
    <x v="16"/>
  </r>
  <r>
    <s v="LOCAL"/>
    <n v="100"/>
    <x v="0"/>
    <n v="48"/>
    <s v="MOPD"/>
    <n v="2005"/>
    <s v="MOPD"/>
    <n v="5"/>
    <s v="SALARIES AND WAGES - ON PAYROLL"/>
    <x v="4"/>
    <x v="808"/>
  </r>
  <r>
    <s v="LOCAL"/>
    <n v="100"/>
    <x v="0"/>
    <n v="48"/>
    <s v="MOPD"/>
    <n v="2005"/>
    <s v="MOPD"/>
    <n v="15"/>
    <s v="SCHEDULE SALARY ADJUSTMENTS"/>
    <x v="4"/>
    <x v="809"/>
  </r>
  <r>
    <s v="LOCAL"/>
    <n v="100"/>
    <x v="0"/>
    <n v="48"/>
    <s v="MOPD"/>
    <n v="2005"/>
    <s v="MOPD"/>
    <n v="39"/>
    <s v="STUDENT AS TRAINEES"/>
    <x v="4"/>
    <x v="810"/>
  </r>
  <r>
    <s v="LOCAL"/>
    <n v="100"/>
    <x v="0"/>
    <n v="48"/>
    <s v="MOPD"/>
    <n v="2005"/>
    <s v="MOPD"/>
    <n v="130"/>
    <s v="POSTAGE"/>
    <x v="4"/>
    <x v="572"/>
  </r>
  <r>
    <s v="LOCAL"/>
    <n v="100"/>
    <x v="0"/>
    <n v="48"/>
    <s v="MOPD"/>
    <n v="2005"/>
    <s v="MOPD"/>
    <n v="135"/>
    <s v="DELEGATE AGENCIES"/>
    <x v="4"/>
    <x v="811"/>
  </r>
  <r>
    <s v="LOCAL"/>
    <n v="100"/>
    <x v="0"/>
    <n v="48"/>
    <s v="MOPD"/>
    <n v="2005"/>
    <s v="MOPD"/>
    <n v="140"/>
    <s v="PROFESSIONAL AND TECHNICAL SERVICES"/>
    <x v="4"/>
    <x v="812"/>
  </r>
  <r>
    <s v="LOCAL"/>
    <n v="100"/>
    <x v="0"/>
    <n v="48"/>
    <s v="MOPD"/>
    <n v="2005"/>
    <s v="MOPD"/>
    <n v="152"/>
    <s v="ADVERTISING"/>
    <x v="4"/>
    <x v="197"/>
  </r>
  <r>
    <s v="LOCAL"/>
    <n v="100"/>
    <x v="0"/>
    <n v="48"/>
    <s v="MOPD"/>
    <n v="2005"/>
    <s v="MOPD"/>
    <n v="155"/>
    <s v="RENTAL OF PROPERTY"/>
    <x v="4"/>
    <x v="813"/>
  </r>
  <r>
    <s v="LOCAL"/>
    <n v="100"/>
    <x v="0"/>
    <n v="48"/>
    <s v="MOPD"/>
    <n v="2005"/>
    <s v="MOPD"/>
    <n v="157"/>
    <s v="RENTAL EQUIPMENT AND SERVICES"/>
    <x v="4"/>
    <x v="814"/>
  </r>
  <r>
    <s v="LOCAL"/>
    <n v="100"/>
    <x v="0"/>
    <n v="48"/>
    <s v="MOPD"/>
    <n v="2005"/>
    <s v="MOPD"/>
    <n v="159"/>
    <s v="LEASE/PURCHASE EQUIPMENT"/>
    <x v="4"/>
    <x v="815"/>
  </r>
  <r>
    <s v="LOCAL"/>
    <n v="100"/>
    <x v="0"/>
    <n v="48"/>
    <s v="MOPD"/>
    <n v="2005"/>
    <s v="MOPD"/>
    <n v="162"/>
    <s v="REPAIR/MAINT EQUIPMENT"/>
    <x v="4"/>
    <x v="816"/>
  </r>
  <r>
    <s v="LOCAL"/>
    <n v="100"/>
    <x v="0"/>
    <n v="48"/>
    <s v="MOPD"/>
    <n v="2005"/>
    <s v="MOPD"/>
    <n v="169"/>
    <s v="TECHNICAL MEETING COSTS"/>
    <x v="4"/>
    <x v="817"/>
  </r>
  <r>
    <s v="LOCAL"/>
    <n v="100"/>
    <x v="0"/>
    <n v="48"/>
    <s v="MOPD"/>
    <n v="2005"/>
    <s v="MOPD"/>
    <n v="181"/>
    <s v="MOBILE COMMUNICATION SERVICES"/>
    <x v="4"/>
    <x v="818"/>
  </r>
  <r>
    <s v="LOCAL"/>
    <n v="100"/>
    <x v="0"/>
    <n v="48"/>
    <s v="MOPD"/>
    <n v="2005"/>
    <s v="MOPD"/>
    <n v="190"/>
    <s v="TELEPHONE - CENTREX BILLINGS"/>
    <x v="4"/>
    <x v="819"/>
  </r>
  <r>
    <s v="LOCAL"/>
    <n v="100"/>
    <x v="0"/>
    <n v="48"/>
    <s v="MOPD"/>
    <n v="2005"/>
    <s v="MOPD"/>
    <n v="197"/>
    <s v="TELEPHONE - MAINTENANCE"/>
    <x v="4"/>
    <x v="816"/>
  </r>
  <r>
    <s v="LOCAL"/>
    <n v="100"/>
    <x v="0"/>
    <n v="48"/>
    <s v="MOPD"/>
    <n v="2005"/>
    <s v="MOPD"/>
    <n v="245"/>
    <s v="REIMBURSEMENT TO TRAVELERS"/>
    <x v="4"/>
    <x v="820"/>
  </r>
  <r>
    <s v="LOCAL"/>
    <n v="100"/>
    <x v="0"/>
    <n v="48"/>
    <s v="MOPD"/>
    <n v="2005"/>
    <s v="MOPD"/>
    <n v="270"/>
    <s v="LOCAL TRANSPORTATION"/>
    <x v="4"/>
    <x v="821"/>
  </r>
  <r>
    <s v="LOCAL"/>
    <n v="100"/>
    <x v="0"/>
    <n v="48"/>
    <s v="MOPD"/>
    <n v="2005"/>
    <s v="MOPD"/>
    <n v="312"/>
    <s v="SOFTWARE PURCHASES"/>
    <x v="4"/>
    <x v="102"/>
  </r>
  <r>
    <s v="LOCAL"/>
    <n v="100"/>
    <x v="0"/>
    <n v="48"/>
    <s v="MOPD"/>
    <n v="2005"/>
    <s v="MOPD"/>
    <n v="340"/>
    <s v="MATERIAL AND SUPPLIES"/>
    <x v="4"/>
    <x v="822"/>
  </r>
  <r>
    <s v="LOCAL"/>
    <n v="100"/>
    <x v="0"/>
    <n v="48"/>
    <s v="MOPD"/>
    <n v="2005"/>
    <s v="MOPD"/>
    <n v="350"/>
    <s v="STATIONERY AND OFFICE SUPPLIES"/>
    <x v="4"/>
    <x v="823"/>
  </r>
  <r>
    <s v="LOCAL"/>
    <n v="100"/>
    <x v="0"/>
    <n v="48"/>
    <s v="MOPD"/>
    <n v="2005"/>
    <s v="MOPD"/>
    <n v="9438"/>
    <s v="REIMBURSEMENT - DAIS"/>
    <x v="4"/>
    <x v="824"/>
  </r>
  <r>
    <s v="LOCAL"/>
    <n v="100"/>
    <x v="0"/>
    <n v="50"/>
    <s v="DFSS"/>
    <n v="2005"/>
    <s v="FAMILY AND SUPPORT SERVICES"/>
    <n v="5"/>
    <s v="SALARIES AND WAGES - ON PAYROLL"/>
    <x v="4"/>
    <x v="825"/>
  </r>
  <r>
    <s v="LOCAL"/>
    <n v="100"/>
    <x v="0"/>
    <n v="50"/>
    <s v="DFSS"/>
    <n v="2005"/>
    <s v="FAMILY AND SUPPORT SERVICES"/>
    <n v="15"/>
    <s v="SCHEDULE SALARY ADJUSTMENTS"/>
    <x v="4"/>
    <x v="826"/>
  </r>
  <r>
    <s v="LOCAL"/>
    <n v="100"/>
    <x v="0"/>
    <n v="50"/>
    <s v="DFSS"/>
    <n v="2005"/>
    <s v="FAMILY AND SUPPORT SERVICES"/>
    <n v="125"/>
    <s v="OFFICE AND BUILDING SERVICES"/>
    <x v="4"/>
    <x v="827"/>
  </r>
  <r>
    <s v="LOCAL"/>
    <n v="100"/>
    <x v="0"/>
    <n v="50"/>
    <s v="DFSS"/>
    <n v="2005"/>
    <s v="FAMILY AND SUPPORT SERVICES"/>
    <n v="130"/>
    <s v="POSTAGE"/>
    <x v="4"/>
    <x v="769"/>
  </r>
  <r>
    <s v="LOCAL"/>
    <n v="100"/>
    <x v="0"/>
    <n v="50"/>
    <s v="DFSS"/>
    <n v="2005"/>
    <s v="FAMILY AND SUPPORT SERVICES"/>
    <n v="135"/>
    <s v="DELEGATE AGENCIES"/>
    <x v="4"/>
    <x v="311"/>
  </r>
  <r>
    <s v="LOCAL"/>
    <n v="100"/>
    <x v="0"/>
    <n v="50"/>
    <s v="DFSS"/>
    <n v="2005"/>
    <s v="FAMILY AND SUPPORT SERVICES"/>
    <n v="138"/>
    <s v="IT MAINTENANCE"/>
    <x v="4"/>
    <x v="197"/>
  </r>
  <r>
    <s v="LOCAL"/>
    <n v="100"/>
    <x v="0"/>
    <n v="50"/>
    <s v="DFSS"/>
    <n v="2005"/>
    <s v="FAMILY AND SUPPORT SERVICES"/>
    <n v="140"/>
    <s v="PROFESSIONAL AND TECHNICAL SERVICES"/>
    <x v="4"/>
    <x v="828"/>
  </r>
  <r>
    <s v="LOCAL"/>
    <n v="100"/>
    <x v="0"/>
    <n v="50"/>
    <s v="DFSS"/>
    <n v="2005"/>
    <s v="FAMILY AND SUPPORT SERVICES"/>
    <n v="149"/>
    <s v="SOFTWARE MAINTENANCE AND LICENSING"/>
    <x v="4"/>
    <x v="829"/>
  </r>
  <r>
    <s v="LOCAL"/>
    <n v="100"/>
    <x v="0"/>
    <n v="50"/>
    <s v="DFSS"/>
    <n v="2005"/>
    <s v="FAMILY AND SUPPORT SERVICES"/>
    <n v="152"/>
    <s v="ADVERTISING"/>
    <x v="4"/>
    <x v="830"/>
  </r>
  <r>
    <s v="LOCAL"/>
    <n v="100"/>
    <x v="0"/>
    <n v="50"/>
    <s v="DFSS"/>
    <n v="2005"/>
    <s v="FAMILY AND SUPPORT SERVICES"/>
    <n v="159"/>
    <s v="LEASE/PURCHASE EQUIPMENT"/>
    <x v="4"/>
    <x v="17"/>
  </r>
  <r>
    <s v="LOCAL"/>
    <n v="100"/>
    <x v="0"/>
    <n v="50"/>
    <s v="DFSS"/>
    <n v="2005"/>
    <s v="FAMILY AND SUPPORT SERVICES"/>
    <n v="166"/>
    <s v="DUES  SUBSC &amp; MEM"/>
    <x v="4"/>
    <x v="831"/>
  </r>
  <r>
    <s v="LOCAL"/>
    <n v="100"/>
    <x v="0"/>
    <n v="50"/>
    <s v="DFSS"/>
    <n v="2005"/>
    <s v="FAMILY AND SUPPORT SERVICES"/>
    <n v="169"/>
    <s v="TECHNICAL MEETING COSTS"/>
    <x v="4"/>
    <x v="6"/>
  </r>
  <r>
    <s v="LOCAL"/>
    <n v="100"/>
    <x v="0"/>
    <n v="50"/>
    <s v="DFSS"/>
    <n v="2005"/>
    <s v="FAMILY AND SUPPORT SERVICES"/>
    <n v="181"/>
    <s v="MOBILE COMMUNICATION SERVICES"/>
    <x v="4"/>
    <x v="832"/>
  </r>
  <r>
    <s v="LOCAL"/>
    <n v="100"/>
    <x v="0"/>
    <n v="50"/>
    <s v="DFSS"/>
    <n v="2005"/>
    <s v="FAMILY AND SUPPORT SERVICES"/>
    <n v="190"/>
    <s v="TELEPHONE - CENTREX BILLINGS"/>
    <x v="4"/>
    <x v="833"/>
  </r>
  <r>
    <s v="LOCAL"/>
    <n v="100"/>
    <x v="0"/>
    <n v="50"/>
    <s v="DFSS"/>
    <n v="2005"/>
    <s v="FAMILY AND SUPPORT SERVICES"/>
    <n v="196"/>
    <s v="DATA CIRCUITS"/>
    <x v="4"/>
    <x v="834"/>
  </r>
  <r>
    <s v="LOCAL"/>
    <n v="100"/>
    <x v="0"/>
    <n v="50"/>
    <s v="DFSS"/>
    <n v="2005"/>
    <s v="FAMILY AND SUPPORT SERVICES"/>
    <n v="197"/>
    <s v="TELEPHONE - MAINTENANCE"/>
    <x v="4"/>
    <x v="835"/>
  </r>
  <r>
    <s v="LOCAL"/>
    <n v="100"/>
    <x v="0"/>
    <n v="50"/>
    <s v="DFSS"/>
    <n v="2005"/>
    <s v="FAMILY AND SUPPORT SERVICES"/>
    <n v="229"/>
    <s v="TRANSPORTATION AND EXPENSE ALLOWANCE"/>
    <x v="4"/>
    <x v="123"/>
  </r>
  <r>
    <s v="LOCAL"/>
    <n v="100"/>
    <x v="0"/>
    <n v="50"/>
    <s v="DFSS"/>
    <n v="2005"/>
    <s v="FAMILY AND SUPPORT SERVICES"/>
    <n v="245"/>
    <s v="REIMBURSEMENT TO TRAVELERS"/>
    <x v="4"/>
    <x v="119"/>
  </r>
  <r>
    <s v="LOCAL"/>
    <n v="100"/>
    <x v="0"/>
    <n v="50"/>
    <s v="DFSS"/>
    <n v="2005"/>
    <s v="FAMILY AND SUPPORT SERVICES"/>
    <n v="270"/>
    <s v="LOCAL TRANSPORTATION"/>
    <x v="4"/>
    <x v="323"/>
  </r>
  <r>
    <s v="LOCAL"/>
    <n v="100"/>
    <x v="0"/>
    <n v="50"/>
    <s v="DFSS"/>
    <n v="2005"/>
    <s v="FAMILY AND SUPPORT SERVICES"/>
    <n v="340"/>
    <s v="MATERIAL AND SUPPLIES"/>
    <x v="4"/>
    <x v="358"/>
  </r>
  <r>
    <s v="LOCAL"/>
    <n v="100"/>
    <x v="0"/>
    <n v="50"/>
    <s v="DFSS"/>
    <n v="2005"/>
    <s v="FAMILY AND SUPPORT SERVICES"/>
    <n v="350"/>
    <s v="STATIONERY AND OFFICE SUPPLIES"/>
    <x v="4"/>
    <x v="836"/>
  </r>
  <r>
    <s v="LOCAL"/>
    <n v="100"/>
    <x v="0"/>
    <n v="50"/>
    <s v="DFSS"/>
    <n v="2005"/>
    <s v="FAMILY AND SUPPORT SERVICES"/>
    <n v="9143"/>
    <s v="WORKFORCE SERVICES  TARGET POPULATION"/>
    <x v="4"/>
    <x v="837"/>
  </r>
  <r>
    <s v="LOCAL"/>
    <n v="100"/>
    <x v="0"/>
    <n v="50"/>
    <s v="DFSS"/>
    <n v="2005"/>
    <s v="FAMILY AND SUPPORT SERVICES"/>
    <n v="9204"/>
    <s v="YOUTH MENTORING PROGRAMS"/>
    <x v="4"/>
    <x v="838"/>
  </r>
  <r>
    <s v="LOCAL"/>
    <n v="100"/>
    <x v="0"/>
    <n v="50"/>
    <s v="DFSS"/>
    <n v="2005"/>
    <s v="FAMILY AND SUPPORT SERVICES"/>
    <n v="9241"/>
    <s v="CRIMINAL JUSTICE INITIATIVES"/>
    <x v="4"/>
    <x v="839"/>
  </r>
  <r>
    <s v="LOCAL"/>
    <n v="100"/>
    <x v="0"/>
    <n v="50"/>
    <s v="DFSS"/>
    <n v="2005"/>
    <s v="FAMILY AND SUPPORT SERVICES"/>
    <n v="9253"/>
    <s v="EARLY CHILDHOOD EDUCATION PROGRAM"/>
    <x v="4"/>
    <x v="840"/>
  </r>
  <r>
    <s v="LOCAL"/>
    <n v="100"/>
    <x v="0"/>
    <n v="50"/>
    <s v="DFSS"/>
    <n v="2005"/>
    <s v="FAMILY AND SUPPORT SERVICES"/>
    <n v="9254"/>
    <s v="VIOLENCE REDUCTION PROGRAM"/>
    <x v="4"/>
    <x v="841"/>
  </r>
  <r>
    <s v="LOCAL"/>
    <n v="100"/>
    <x v="0"/>
    <n v="50"/>
    <s v="DFSS"/>
    <n v="2005"/>
    <s v="FAMILY AND SUPPORT SERVICES"/>
    <n v="9255"/>
    <s v="HOMELESS SERVICES FOR YOUTH"/>
    <x v="4"/>
    <x v="842"/>
  </r>
  <r>
    <s v="LOCAL"/>
    <n v="100"/>
    <x v="0"/>
    <n v="50"/>
    <s v="DFSS"/>
    <n v="2005"/>
    <s v="FAMILY AND SUPPORT SERVICES"/>
    <n v="9259"/>
    <s v="SUMMER PROGRAMS"/>
    <x v="4"/>
    <x v="843"/>
  </r>
  <r>
    <s v="LOCAL"/>
    <n v="100"/>
    <x v="0"/>
    <n v="50"/>
    <s v="DFSS"/>
    <n v="2005"/>
    <s v="FAMILY AND SUPPORT SERVICES"/>
    <n v="9260"/>
    <s v="AFTER SCHOOL PROGRAMS"/>
    <x v="4"/>
    <x v="844"/>
  </r>
  <r>
    <s v="LOCAL"/>
    <n v="100"/>
    <x v="0"/>
    <n v="50"/>
    <s v="DFSS"/>
    <n v="2005"/>
    <s v="FAMILY AND SUPPORT SERVICES"/>
    <n v="9261"/>
    <s v="CHILDREN'S ADVOCACY CENTER"/>
    <x v="4"/>
    <x v="845"/>
  </r>
  <r>
    <s v="LOCAL"/>
    <n v="100"/>
    <x v="0"/>
    <n v="50"/>
    <s v="DFSS"/>
    <n v="2005"/>
    <s v="FAMILY AND SUPPORT SERVICES"/>
    <n v="9262"/>
    <s v="EITC"/>
    <x v="4"/>
    <x v="846"/>
  </r>
  <r>
    <s v="LOCAL"/>
    <n v="100"/>
    <x v="0"/>
    <n v="50"/>
    <s v="DFSS"/>
    <n v="2005"/>
    <s v="FAMILY AND SUPPORT SERVICES"/>
    <n v="9263"/>
    <s v="HOMELESS SERVICES"/>
    <x v="4"/>
    <x v="847"/>
  </r>
  <r>
    <s v="LOCAL"/>
    <n v="100"/>
    <x v="0"/>
    <n v="50"/>
    <s v="DFSS"/>
    <n v="2005"/>
    <s v="FAMILY AND SUPPORT SERVICES"/>
    <n v="9291"/>
    <s v="LEGAL PROTECTION FUND"/>
    <x v="4"/>
    <x v="848"/>
  </r>
  <r>
    <s v="LOCAL"/>
    <n v="100"/>
    <x v="0"/>
    <n v="50"/>
    <s v="DFSS"/>
    <n v="2005"/>
    <s v="FAMILY AND SUPPORT SERVICES"/>
    <n v="9438"/>
    <s v="REIMBURSEMENT - DAIS"/>
    <x v="4"/>
    <x v="849"/>
  </r>
  <r>
    <s v="LOCAL"/>
    <s v="0B39"/>
    <x v="12"/>
    <n v="50"/>
    <s v="DFSS"/>
    <n v="2005"/>
    <s v="FAMILY AND SUPPORT SERVICES"/>
    <n v="9204"/>
    <s v="YOUTH MENTORING PROGRAMS"/>
    <x v="4"/>
    <x v="850"/>
  </r>
  <r>
    <s v="LOCAL"/>
    <s v="0B39"/>
    <x v="12"/>
    <n v="50"/>
    <s v="DFSS"/>
    <n v="2005"/>
    <s v="FAMILY AND SUPPORT SERVICES"/>
    <n v="9254"/>
    <s v="VIOLENCE REDUCTION PROGRAM"/>
    <x v="4"/>
    <x v="693"/>
  </r>
  <r>
    <s v="LOCAL"/>
    <s v="0B39"/>
    <x v="12"/>
    <n v="50"/>
    <s v="DFSS"/>
    <n v="2005"/>
    <s v="FAMILY AND SUPPORT SERVICES"/>
    <n v="9260"/>
    <s v="AFTER SCHOOL PROGRAMS"/>
    <x v="4"/>
    <x v="851"/>
  </r>
  <r>
    <s v="LOCAL"/>
    <s v="0B40"/>
    <x v="13"/>
    <n v="50"/>
    <s v="DFSS"/>
    <n v="2005"/>
    <s v="FAMILY AND SUPPORT SERVICES"/>
    <n v="9263"/>
    <s v="HOMELESS SERVICES"/>
    <x v="4"/>
    <x v="852"/>
  </r>
  <r>
    <s v="LOCAL"/>
    <s v="0B43"/>
    <x v="14"/>
    <n v="50"/>
    <s v="DFSS"/>
    <n v="2005"/>
    <s v="FAMILY AND SUPPORT SERVICES"/>
    <n v="135"/>
    <s v="DELEGATE AGENCIES"/>
    <x v="4"/>
    <x v="853"/>
  </r>
  <r>
    <s v="LOCAL"/>
    <n v="100"/>
    <x v="0"/>
    <n v="51"/>
    <s v="PUBLIC SAFETY ADMINISTRATION"/>
    <n v="2005"/>
    <s v="Public Safety Administration"/>
    <n v="5"/>
    <s v="SALARIES AND WAGES - ON PAYROLL"/>
    <x v="4"/>
    <x v="854"/>
  </r>
  <r>
    <s v="LOCAL"/>
    <n v="100"/>
    <x v="0"/>
    <n v="51"/>
    <s v="PUBLIC SAFETY ADMINISTRATION"/>
    <n v="2005"/>
    <s v="Public Safety Administration"/>
    <n v="11"/>
    <s v="CONTRACT WAGE - SALARY"/>
    <x v="4"/>
    <x v="855"/>
  </r>
  <r>
    <s v="LOCAL"/>
    <n v="100"/>
    <x v="0"/>
    <n v="51"/>
    <s v="PUBLIC SAFETY ADMINISTRATION"/>
    <n v="2005"/>
    <s v="Public Safety Administration"/>
    <n v="12"/>
    <s v="CONTRACT WAGE - PREVAILING RATE"/>
    <x v="4"/>
    <x v="856"/>
  </r>
  <r>
    <s v="LOCAL"/>
    <n v="100"/>
    <x v="0"/>
    <n v="51"/>
    <s v="PUBLIC SAFETY ADMINISTRATION"/>
    <n v="2005"/>
    <s v="Public Safety Administration"/>
    <n v="15"/>
    <s v="SCHEDULE SALARY ADJUSTMENTS"/>
    <x v="4"/>
    <x v="857"/>
  </r>
  <r>
    <s v="LOCAL"/>
    <n v="100"/>
    <x v="0"/>
    <n v="51"/>
    <s v="PUBLIC SAFETY ADMINISTRATION"/>
    <n v="2005"/>
    <s v="Public Safety Administration"/>
    <n v="140"/>
    <s v="PROFESSIONAL AND TECHNICAL SERVICES"/>
    <x v="4"/>
    <x v="200"/>
  </r>
  <r>
    <s v="LOCAL"/>
    <n v="100"/>
    <x v="0"/>
    <n v="51"/>
    <s v="PUBLIC SAFETY ADMINISTRATION"/>
    <n v="2005"/>
    <s v="Public Safety Administration"/>
    <n v="181"/>
    <s v="MOBILE COMMUNICATION SERVICES"/>
    <x v="4"/>
    <x v="159"/>
  </r>
  <r>
    <s v="LOCAL"/>
    <n v="100"/>
    <x v="0"/>
    <n v="51"/>
    <s v="PUBLIC SAFETY ADMINISTRATION"/>
    <n v="2005"/>
    <s v="Public Safety Administration"/>
    <n v="350"/>
    <s v="STATIONERY AND OFFICE SUPPLIES"/>
    <x v="4"/>
    <x v="200"/>
  </r>
  <r>
    <s v="LOCAL"/>
    <n v="353"/>
    <x v="15"/>
    <n v="51"/>
    <s v="PUBLIC SAFETY ADMINISTRATION"/>
    <n v="2005"/>
    <s v="Public Safety Administration"/>
    <n v="5"/>
    <s v="SALARIES AND WAGES - ON PAYROLL"/>
    <x v="4"/>
    <x v="858"/>
  </r>
  <r>
    <s v="LOCAL"/>
    <n v="353"/>
    <x v="15"/>
    <n v="51"/>
    <s v="PUBLIC SAFETY ADMINISTRATION"/>
    <n v="2005"/>
    <s v="Public Safety Administration"/>
    <n v="12"/>
    <s v="CONTRACT WAGE - PREVAILING RATE"/>
    <x v="4"/>
    <x v="859"/>
  </r>
  <r>
    <s v="LOCAL"/>
    <n v="353"/>
    <x v="15"/>
    <n v="51"/>
    <s v="PUBLIC SAFETY ADMINISTRATION"/>
    <n v="2005"/>
    <s v="Public Safety Administration"/>
    <n v="15"/>
    <s v="SCHEDULE SALARY ADJUSTMENTS"/>
    <x v="4"/>
    <x v="860"/>
  </r>
  <r>
    <s v="LOCAL"/>
    <n v="100"/>
    <x v="0"/>
    <n v="54"/>
    <s v="PLANNING AND DEVELOPMENT"/>
    <n v="2005"/>
    <s v="Planning and Development"/>
    <n v="5"/>
    <s v="SALARIES AND WAGES - ON PAYROLL"/>
    <x v="2"/>
    <x v="861"/>
  </r>
  <r>
    <s v="LOCAL"/>
    <n v="100"/>
    <x v="0"/>
    <n v="54"/>
    <s v="PLANNING AND DEVELOPMENT"/>
    <n v="2005"/>
    <s v="Planning and Development"/>
    <n v="15"/>
    <s v="SCHEDULE SALARY ADJUSTMENTS"/>
    <x v="2"/>
    <x v="862"/>
  </r>
  <r>
    <s v="LOCAL"/>
    <n v="100"/>
    <x v="0"/>
    <n v="54"/>
    <s v="PLANNING AND DEVELOPMENT"/>
    <n v="2005"/>
    <s v="Planning and Development"/>
    <n v="20"/>
    <s v="OVERTIME"/>
    <x v="2"/>
    <x v="159"/>
  </r>
  <r>
    <s v="LOCAL"/>
    <n v="100"/>
    <x v="0"/>
    <n v="54"/>
    <s v="PLANNING AND DEVELOPMENT"/>
    <n v="2005"/>
    <s v="Planning and Development"/>
    <n v="39"/>
    <s v="STUDENT AS TRAINEES"/>
    <x v="2"/>
    <x v="159"/>
  </r>
  <r>
    <s v="LOCAL"/>
    <n v="100"/>
    <x v="0"/>
    <n v="54"/>
    <s v="PLANNING AND DEVELOPMENT"/>
    <n v="2005"/>
    <s v="Planning and Development"/>
    <n v="50"/>
    <s v="STIPENDS"/>
    <x v="2"/>
    <x v="863"/>
  </r>
  <r>
    <s v="LOCAL"/>
    <n v="100"/>
    <x v="0"/>
    <n v="54"/>
    <s v="PLANNING AND DEVELOPMENT"/>
    <n v="2005"/>
    <s v="Planning and Development"/>
    <n v="130"/>
    <s v="POSTAGE"/>
    <x v="2"/>
    <x v="131"/>
  </r>
  <r>
    <s v="LOCAL"/>
    <n v="100"/>
    <x v="0"/>
    <n v="54"/>
    <s v="PLANNING AND DEVELOPMENT"/>
    <n v="2005"/>
    <s v="Planning and Development"/>
    <n v="135"/>
    <s v="DELEGATE AGENCIES"/>
    <x v="2"/>
    <x v="864"/>
  </r>
  <r>
    <s v="LOCAL"/>
    <n v="100"/>
    <x v="0"/>
    <n v="54"/>
    <s v="PLANNING AND DEVELOPMENT"/>
    <n v="2005"/>
    <s v="Planning and Development"/>
    <n v="138"/>
    <s v="IT MAINTENANCE"/>
    <x v="2"/>
    <x v="865"/>
  </r>
  <r>
    <s v="LOCAL"/>
    <n v="100"/>
    <x v="0"/>
    <n v="54"/>
    <s v="PLANNING AND DEVELOPMENT"/>
    <n v="2005"/>
    <s v="Planning and Development"/>
    <n v="140"/>
    <s v="PROFESSIONAL AND TECHNICAL SERVICES"/>
    <x v="2"/>
    <x v="866"/>
  </r>
  <r>
    <s v="LOCAL"/>
    <n v="100"/>
    <x v="0"/>
    <n v="54"/>
    <s v="PLANNING AND DEVELOPMENT"/>
    <n v="2005"/>
    <s v="Planning and Development"/>
    <n v="141"/>
    <s v="APPRAISALS"/>
    <x v="2"/>
    <x v="204"/>
  </r>
  <r>
    <s v="LOCAL"/>
    <n v="100"/>
    <x v="0"/>
    <n v="54"/>
    <s v="PLANNING AND DEVELOPMENT"/>
    <n v="2005"/>
    <s v="Planning and Development"/>
    <n v="143"/>
    <s v="COURT REPORTING"/>
    <x v="2"/>
    <x v="867"/>
  </r>
  <r>
    <s v="LOCAL"/>
    <n v="100"/>
    <x v="0"/>
    <n v="54"/>
    <s v="PLANNING AND DEVELOPMENT"/>
    <n v="2005"/>
    <s v="Planning and Development"/>
    <n v="149"/>
    <s v="SOFTWARE MAINTENANCE AND LICENSING"/>
    <x v="2"/>
    <x v="868"/>
  </r>
  <r>
    <s v="LOCAL"/>
    <n v="100"/>
    <x v="0"/>
    <n v="54"/>
    <s v="PLANNING AND DEVELOPMENT"/>
    <n v="2005"/>
    <s v="Planning and Development"/>
    <n v="150"/>
    <s v="OUTSIDE GRAPHIC SERVICES"/>
    <x v="2"/>
    <x v="869"/>
  </r>
  <r>
    <s v="LOCAL"/>
    <n v="100"/>
    <x v="0"/>
    <n v="54"/>
    <s v="PLANNING AND DEVELOPMENT"/>
    <n v="2005"/>
    <s v="Planning and Development"/>
    <n v="152"/>
    <s v="ADVERTISING"/>
    <x v="2"/>
    <x v="870"/>
  </r>
  <r>
    <s v="LOCAL"/>
    <n v="100"/>
    <x v="0"/>
    <n v="54"/>
    <s v="PLANNING AND DEVELOPMENT"/>
    <n v="2005"/>
    <s v="Planning and Development"/>
    <n v="159"/>
    <s v="LEASE/PURCHASE EQUIPMENT"/>
    <x v="2"/>
    <x v="871"/>
  </r>
  <r>
    <s v="LOCAL"/>
    <n v="100"/>
    <x v="0"/>
    <n v="54"/>
    <s v="PLANNING AND DEVELOPMENT"/>
    <n v="2005"/>
    <s v="Planning and Development"/>
    <n v="166"/>
    <s v="DUES  SUBSC &amp; MEM"/>
    <x v="2"/>
    <x v="872"/>
  </r>
  <r>
    <s v="LOCAL"/>
    <n v="100"/>
    <x v="0"/>
    <n v="54"/>
    <s v="PLANNING AND DEVELOPMENT"/>
    <n v="2005"/>
    <s v="Planning and Development"/>
    <n v="169"/>
    <s v="TECHNICAL MEETING COSTS"/>
    <x v="2"/>
    <x v="873"/>
  </r>
  <r>
    <s v="LOCAL"/>
    <n v="100"/>
    <x v="0"/>
    <n v="54"/>
    <s v="PLANNING AND DEVELOPMENT"/>
    <n v="2005"/>
    <s v="Planning and Development"/>
    <n v="179"/>
    <s v="MESSENGER SERVICES"/>
    <x v="2"/>
    <x v="14"/>
  </r>
  <r>
    <s v="LOCAL"/>
    <n v="100"/>
    <x v="0"/>
    <n v="54"/>
    <s v="PLANNING AND DEVELOPMENT"/>
    <n v="2005"/>
    <s v="Planning and Development"/>
    <n v="181"/>
    <s v="MOBILE COMMUNICATION SERVICES"/>
    <x v="2"/>
    <x v="874"/>
  </r>
  <r>
    <s v="LOCAL"/>
    <n v="100"/>
    <x v="0"/>
    <n v="54"/>
    <s v="PLANNING AND DEVELOPMENT"/>
    <n v="2005"/>
    <s v="Planning and Development"/>
    <n v="190"/>
    <s v="TELEPHONE - CENTREX BILLINGS"/>
    <x v="2"/>
    <x v="875"/>
  </r>
  <r>
    <s v="LOCAL"/>
    <n v="100"/>
    <x v="0"/>
    <n v="54"/>
    <s v="PLANNING AND DEVELOPMENT"/>
    <n v="2005"/>
    <s v="Planning and Development"/>
    <n v="197"/>
    <s v="TELEPHONE - MAINTENANCE"/>
    <x v="2"/>
    <x v="876"/>
  </r>
  <r>
    <s v="LOCAL"/>
    <n v="100"/>
    <x v="0"/>
    <n v="54"/>
    <s v="PLANNING AND DEVELOPMENT"/>
    <n v="2005"/>
    <s v="Planning and Development"/>
    <n v="229"/>
    <s v="TRANSPORTATION AND EXPENSE ALLOWANCE"/>
    <x v="2"/>
    <x v="877"/>
  </r>
  <r>
    <s v="LOCAL"/>
    <n v="100"/>
    <x v="0"/>
    <n v="54"/>
    <s v="PLANNING AND DEVELOPMENT"/>
    <n v="2005"/>
    <s v="Planning and Development"/>
    <n v="245"/>
    <s v="REIMBURSEMENT TO TRAVELERS"/>
    <x v="2"/>
    <x v="878"/>
  </r>
  <r>
    <s v="LOCAL"/>
    <n v="100"/>
    <x v="0"/>
    <n v="54"/>
    <s v="PLANNING AND DEVELOPMENT"/>
    <n v="2005"/>
    <s v="Planning and Development"/>
    <n v="340"/>
    <s v="MATERIAL AND SUPPLIES"/>
    <x v="2"/>
    <x v="879"/>
  </r>
  <r>
    <s v="LOCAL"/>
    <n v="100"/>
    <x v="0"/>
    <n v="54"/>
    <s v="PLANNING AND DEVELOPMENT"/>
    <n v="2005"/>
    <s v="Planning and Development"/>
    <n v="348"/>
    <s v="BOOKS AND RELATED MATERIAL"/>
    <x v="2"/>
    <x v="880"/>
  </r>
  <r>
    <s v="LOCAL"/>
    <n v="100"/>
    <x v="0"/>
    <n v="54"/>
    <s v="PLANNING AND DEVELOPMENT"/>
    <n v="2005"/>
    <s v="Planning and Development"/>
    <n v="350"/>
    <s v="STATIONERY AND OFFICE SUPPLIES"/>
    <x v="2"/>
    <x v="230"/>
  </r>
  <r>
    <s v="LOCAL"/>
    <n v="100"/>
    <x v="0"/>
    <n v="54"/>
    <s v="PLANNING AND DEVELOPMENT"/>
    <n v="2005"/>
    <s v="Planning and Development"/>
    <n v="446"/>
    <s v="PURCHASE - DATA HARDWARE"/>
    <x v="2"/>
    <x v="881"/>
  </r>
  <r>
    <s v="LOCAL"/>
    <n v="100"/>
    <x v="0"/>
    <n v="54"/>
    <s v="PLANNING AND DEVELOPMENT"/>
    <n v="2005"/>
    <s v="Planning and Development"/>
    <n v="9438"/>
    <s v="REIMBURSEMENT - DAIS"/>
    <x v="2"/>
    <x v="17"/>
  </r>
  <r>
    <s v="LOCAL"/>
    <s v="0B21"/>
    <x v="6"/>
    <n v="54"/>
    <s v="PLANNING AND DEVELOPMENT"/>
    <n v="2005"/>
    <s v="Planning and Development"/>
    <n v="5"/>
    <s v="SALARIES AND WAGES - ON PAYROLL"/>
    <x v="2"/>
    <x v="882"/>
  </r>
  <r>
    <s v="LOCAL"/>
    <s v="0B21"/>
    <x v="6"/>
    <n v="54"/>
    <s v="PLANNING AND DEVELOPMENT"/>
    <n v="2005"/>
    <s v="Planning and Development"/>
    <n v="15"/>
    <s v="SCHEDULE SALARY ADJUSTMENTS"/>
    <x v="2"/>
    <x v="883"/>
  </r>
  <r>
    <s v="LOCAL"/>
    <s v="0B21"/>
    <x v="6"/>
    <n v="54"/>
    <s v="PLANNING AND DEVELOPMENT"/>
    <n v="2005"/>
    <s v="Planning and Development"/>
    <n v="138"/>
    <s v="IT MAINTENANCE"/>
    <x v="2"/>
    <x v="196"/>
  </r>
  <r>
    <s v="LOCAL"/>
    <s v="0B21"/>
    <x v="6"/>
    <n v="54"/>
    <s v="PLANNING AND DEVELOPMENT"/>
    <n v="2005"/>
    <s v="Planning and Development"/>
    <n v="139"/>
    <s v="IT DEVELOPMENT"/>
    <x v="2"/>
    <x v="884"/>
  </r>
  <r>
    <s v="LOCAL"/>
    <s v="0B21"/>
    <x v="6"/>
    <n v="54"/>
    <s v="PLANNING AND DEVELOPMENT"/>
    <n v="2005"/>
    <s v="Planning and Development"/>
    <n v="140"/>
    <s v="PROFESSIONAL AND TECHNICAL SERVICES"/>
    <x v="2"/>
    <x v="885"/>
  </r>
  <r>
    <s v="LOCAL"/>
    <s v="0B21"/>
    <x v="6"/>
    <n v="54"/>
    <s v="PLANNING AND DEVELOPMENT"/>
    <n v="2005"/>
    <s v="Planning and Development"/>
    <n v="166"/>
    <s v="DUES  SUBSC &amp; MEM"/>
    <x v="2"/>
    <x v="886"/>
  </r>
  <r>
    <s v="LOCAL"/>
    <s v="0B21"/>
    <x v="6"/>
    <n v="54"/>
    <s v="PLANNING AND DEVELOPMENT"/>
    <n v="2005"/>
    <s v="Planning and Development"/>
    <n v="169"/>
    <s v="TECHNICAL MEETING COSTS"/>
    <x v="2"/>
    <x v="887"/>
  </r>
  <r>
    <s v="LOCAL"/>
    <s v="0B21"/>
    <x v="6"/>
    <n v="54"/>
    <s v="PLANNING AND DEVELOPMENT"/>
    <n v="2005"/>
    <s v="Planning and Development"/>
    <n v="446"/>
    <s v="PURCHASE - DATA HARDWARE"/>
    <x v="2"/>
    <x v="888"/>
  </r>
  <r>
    <s v="LOCAL"/>
    <s v="0B21"/>
    <x v="6"/>
    <n v="54"/>
    <s v="PLANNING AND DEVELOPMENT"/>
    <n v="2005"/>
    <s v="Planning and Development"/>
    <n v="9454"/>
    <s v="REIMBURSEMENT - DPD"/>
    <x v="2"/>
    <x v="889"/>
  </r>
  <r>
    <s v="LOCAL"/>
    <s v="0B41"/>
    <x v="16"/>
    <n v="54"/>
    <s v="PLANNING AND DEVELOPMENT"/>
    <n v="2005"/>
    <s v="Planning and Development"/>
    <n v="5"/>
    <s v="SALARIES AND WAGES - ON PAYROLL"/>
    <x v="2"/>
    <x v="890"/>
  </r>
  <r>
    <s v="LOCAL"/>
    <s v="0B41"/>
    <x v="16"/>
    <n v="54"/>
    <s v="PLANNING AND DEVELOPMENT"/>
    <n v="2005"/>
    <s v="Planning and Development"/>
    <n v="15"/>
    <s v="SCHEDULE SALARY ADJUSTMENTS"/>
    <x v="2"/>
    <x v="891"/>
  </r>
  <r>
    <s v="LOCAL"/>
    <s v="0B41"/>
    <x v="16"/>
    <n v="54"/>
    <s v="PLANNING AND DEVELOPMENT"/>
    <n v="2005"/>
    <s v="Planning and Development"/>
    <n v="130"/>
    <s v="POSTAGE"/>
    <x v="2"/>
    <x v="5"/>
  </r>
  <r>
    <s v="LOCAL"/>
    <s v="0B41"/>
    <x v="16"/>
    <n v="54"/>
    <s v="PLANNING AND DEVELOPMENT"/>
    <n v="2005"/>
    <s v="Planning and Development"/>
    <n v="139"/>
    <s v="IT DEVELOPMENT"/>
    <x v="2"/>
    <x v="6"/>
  </r>
  <r>
    <s v="LOCAL"/>
    <s v="0B41"/>
    <x v="16"/>
    <n v="54"/>
    <s v="PLANNING AND DEVELOPMENT"/>
    <n v="2005"/>
    <s v="Planning and Development"/>
    <n v="140"/>
    <s v="PROFESSIONAL AND TECHNICAL SERVICES"/>
    <x v="2"/>
    <x v="892"/>
  </r>
  <r>
    <s v="LOCAL"/>
    <s v="0B41"/>
    <x v="16"/>
    <n v="54"/>
    <s v="PLANNING AND DEVELOPMENT"/>
    <n v="2005"/>
    <s v="Planning and Development"/>
    <n v="169"/>
    <s v="TECHNICAL MEETING COSTS"/>
    <x v="2"/>
    <x v="41"/>
  </r>
  <r>
    <s v="LOCAL"/>
    <s v="0B41"/>
    <x v="16"/>
    <n v="54"/>
    <s v="PLANNING AND DEVELOPMENT"/>
    <n v="2005"/>
    <s v="Planning and Development"/>
    <n v="446"/>
    <s v="PURCHASE - DATA HARDWARE"/>
    <x v="2"/>
    <x v="14"/>
  </r>
  <r>
    <s v="LOCAL"/>
    <s v="0B41"/>
    <x v="16"/>
    <n v="54"/>
    <s v="PLANNING AND DEVELOPMENT"/>
    <n v="2005"/>
    <s v="Planning and Development"/>
    <n v="9266"/>
    <s v="NEIGHBORHOOD OPPORTUNITY"/>
    <x v="2"/>
    <x v="893"/>
  </r>
  <r>
    <s v="LOCAL"/>
    <s v="0B41"/>
    <x v="16"/>
    <n v="54"/>
    <s v="PLANNING AND DEVELOPMENT"/>
    <n v="2005"/>
    <s v="Planning and Development"/>
    <n v="9438"/>
    <s v="REIMBURSEMENT - DAIS"/>
    <x v="2"/>
    <x v="185"/>
  </r>
  <r>
    <s v="LOCAL"/>
    <n v="100"/>
    <x v="0"/>
    <n v="55"/>
    <s v="POLICE BOARD"/>
    <n v="2005"/>
    <s v="POLICE BOARD"/>
    <n v="5"/>
    <s v="SALARIES AND WAGES - ON PAYROLL"/>
    <x v="5"/>
    <x v="894"/>
  </r>
  <r>
    <s v="LOCAL"/>
    <n v="100"/>
    <x v="0"/>
    <n v="55"/>
    <s v="POLICE BOARD"/>
    <n v="2005"/>
    <s v="POLICE BOARD"/>
    <n v="50"/>
    <s v="STIPENDS"/>
    <x v="5"/>
    <x v="895"/>
  </r>
  <r>
    <s v="LOCAL"/>
    <n v="100"/>
    <x v="0"/>
    <n v="55"/>
    <s v="POLICE BOARD"/>
    <n v="2005"/>
    <s v="POLICE BOARD"/>
    <n v="140"/>
    <s v="PROFESSIONAL AND TECHNICAL SERVICES"/>
    <x v="5"/>
    <x v="896"/>
  </r>
  <r>
    <s v="LOCAL"/>
    <n v="100"/>
    <x v="0"/>
    <n v="55"/>
    <s v="POLICE BOARD"/>
    <n v="2005"/>
    <s v="POLICE BOARD"/>
    <n v="143"/>
    <s v="COURT REPORTING"/>
    <x v="5"/>
    <x v="590"/>
  </r>
  <r>
    <s v="LOCAL"/>
    <n v="100"/>
    <x v="0"/>
    <n v="55"/>
    <s v="POLICE BOARD"/>
    <n v="2005"/>
    <s v="POLICE BOARD"/>
    <n v="157"/>
    <s v="RENTAL EQUIPMENT AND SERVICES"/>
    <x v="5"/>
    <x v="897"/>
  </r>
  <r>
    <s v="LOCAL"/>
    <n v="100"/>
    <x v="0"/>
    <n v="55"/>
    <s v="POLICE BOARD"/>
    <n v="2005"/>
    <s v="POLICE BOARD"/>
    <n v="165"/>
    <s v="GRAPHIC DESIGN SERV"/>
    <x v="5"/>
    <x v="16"/>
  </r>
  <r>
    <s v="LOCAL"/>
    <n v="100"/>
    <x v="0"/>
    <n v="55"/>
    <s v="POLICE BOARD"/>
    <n v="2005"/>
    <s v="POLICE BOARD"/>
    <n v="166"/>
    <s v="DUES  SUBSC &amp; MEM"/>
    <x v="5"/>
    <x v="123"/>
  </r>
  <r>
    <s v="LOCAL"/>
    <n v="100"/>
    <x v="0"/>
    <n v="55"/>
    <s v="POLICE BOARD"/>
    <n v="2005"/>
    <s v="POLICE BOARD"/>
    <n v="169"/>
    <s v="TECHNICAL MEETING COSTS"/>
    <x v="5"/>
    <x v="264"/>
  </r>
  <r>
    <s v="LOCAL"/>
    <n v="100"/>
    <x v="0"/>
    <n v="55"/>
    <s v="POLICE BOARD"/>
    <n v="2005"/>
    <s v="POLICE BOARD"/>
    <n v="181"/>
    <s v="MOBILE COMMUNICATION SERVICES"/>
    <x v="5"/>
    <x v="898"/>
  </r>
  <r>
    <s v="LOCAL"/>
    <n v="100"/>
    <x v="0"/>
    <n v="55"/>
    <s v="POLICE BOARD"/>
    <n v="2005"/>
    <s v="POLICE BOARD"/>
    <n v="245"/>
    <s v="REIMBURSEMENT TO TRAVELERS"/>
    <x v="5"/>
    <x v="572"/>
  </r>
  <r>
    <s v="LOCAL"/>
    <n v="100"/>
    <x v="0"/>
    <n v="55"/>
    <s v="POLICE BOARD"/>
    <n v="2005"/>
    <s v="POLICE BOARD"/>
    <n v="270"/>
    <s v="LOCAL TRANSPORTATION"/>
    <x v="5"/>
    <x v="323"/>
  </r>
  <r>
    <s v="LOCAL"/>
    <n v="100"/>
    <x v="0"/>
    <n v="55"/>
    <s v="POLICE BOARD"/>
    <n v="2005"/>
    <s v="POLICE BOARD"/>
    <n v="348"/>
    <s v="BOOKS AND RELATED MATERIAL"/>
    <x v="5"/>
    <x v="257"/>
  </r>
  <r>
    <s v="LOCAL"/>
    <n v="100"/>
    <x v="0"/>
    <n v="55"/>
    <s v="POLICE BOARD"/>
    <n v="2005"/>
    <s v="POLICE BOARD"/>
    <n v="350"/>
    <s v="STATIONERY AND OFFICE SUPPLIES"/>
    <x v="5"/>
    <x v="899"/>
  </r>
  <r>
    <s v="LOCAL"/>
    <n v="100"/>
    <x v="0"/>
    <n v="57"/>
    <s v="CPD"/>
    <n v="1005"/>
    <s v="Chicago Police Department"/>
    <n v="5"/>
    <s v="SALARIES AND WAGES - ON PAYROLL"/>
    <x v="5"/>
    <x v="900"/>
  </r>
  <r>
    <s v="LOCAL"/>
    <n v="100"/>
    <x v="0"/>
    <n v="57"/>
    <s v="CPD"/>
    <n v="1005"/>
    <s v="Chicago Police Department"/>
    <n v="8"/>
    <s v="PAYMENT RETROACTIVE SALARIES"/>
    <x v="5"/>
    <x v="901"/>
  </r>
  <r>
    <s v="LOCAL"/>
    <n v="100"/>
    <x v="0"/>
    <n v="57"/>
    <s v="CPD"/>
    <n v="1005"/>
    <s v="Chicago Police Department"/>
    <n v="11"/>
    <s v="CONTRACT WAGE - SALARY"/>
    <x v="5"/>
    <x v="902"/>
  </r>
  <r>
    <s v="LOCAL"/>
    <n v="100"/>
    <x v="0"/>
    <n v="57"/>
    <s v="CPD"/>
    <n v="1005"/>
    <s v="Chicago Police Department"/>
    <n v="15"/>
    <s v="SCHEDULE SALARY ADJUSTMENTS"/>
    <x v="5"/>
    <x v="903"/>
  </r>
  <r>
    <s v="LOCAL"/>
    <n v="100"/>
    <x v="0"/>
    <n v="57"/>
    <s v="CPD"/>
    <n v="1005"/>
    <s v="Chicago Police Department"/>
    <n v="20"/>
    <s v="OVERTIME"/>
    <x v="5"/>
    <x v="904"/>
  </r>
  <r>
    <s v="LOCAL"/>
    <n v="100"/>
    <x v="0"/>
    <n v="57"/>
    <s v="CPD"/>
    <n v="1005"/>
    <s v="Chicago Police Department"/>
    <n v="21"/>
    <s v="SWORN/CIVILIAN HOLIDAY PREMIUM PAY"/>
    <x v="5"/>
    <x v="905"/>
  </r>
  <r>
    <s v="LOCAL"/>
    <n v="100"/>
    <x v="0"/>
    <n v="57"/>
    <s v="CPD"/>
    <n v="1005"/>
    <s v="Chicago Police Department"/>
    <n v="22"/>
    <s v="DUTY AVAILABILITY"/>
    <x v="5"/>
    <x v="906"/>
  </r>
  <r>
    <s v="LOCAL"/>
    <n v="100"/>
    <x v="0"/>
    <n v="57"/>
    <s v="CPD"/>
    <n v="1005"/>
    <s v="Chicago Police Department"/>
    <n v="24"/>
    <s v="COMPENSATORY TIME PAYMENT"/>
    <x v="5"/>
    <x v="907"/>
  </r>
  <r>
    <s v="LOCAL"/>
    <n v="100"/>
    <x v="0"/>
    <n v="57"/>
    <s v="CPD"/>
    <n v="1005"/>
    <s v="Chicago Police Department"/>
    <n v="27"/>
    <s v="SUPERVISORS QUARTERLY PAYMENT"/>
    <x v="5"/>
    <x v="908"/>
  </r>
  <r>
    <s v="LOCAL"/>
    <n v="100"/>
    <x v="0"/>
    <n v="57"/>
    <s v="CPD"/>
    <n v="1005"/>
    <s v="Chicago Police Department"/>
    <n v="32"/>
    <s v="REIMBURSABLE OVERTIME"/>
    <x v="5"/>
    <x v="909"/>
  </r>
  <r>
    <s v="LOCAL"/>
    <n v="100"/>
    <x v="0"/>
    <n v="57"/>
    <s v="CPD"/>
    <n v="1005"/>
    <s v="Chicago Police Department"/>
    <n v="60"/>
    <s v="SPECIALTY PAY"/>
    <x v="5"/>
    <x v="910"/>
  </r>
  <r>
    <s v="LOCAL"/>
    <n v="100"/>
    <x v="0"/>
    <n v="57"/>
    <s v="CPD"/>
    <n v="1005"/>
    <s v="Chicago Police Department"/>
    <n v="70"/>
    <s v="TUITION REIMBURSEMENT"/>
    <x v="5"/>
    <x v="911"/>
  </r>
  <r>
    <s v="LOCAL"/>
    <n v="100"/>
    <x v="0"/>
    <n v="57"/>
    <s v="CPD"/>
    <n v="1005"/>
    <s v="Chicago Police Department"/>
    <n v="88"/>
    <s v="FURLOUGH / COMP TIME BUY-BACK"/>
    <x v="5"/>
    <x v="912"/>
  </r>
  <r>
    <s v="LOCAL"/>
    <n v="100"/>
    <x v="0"/>
    <n v="57"/>
    <s v="CPD"/>
    <n v="1005"/>
    <s v="Chicago Police Department"/>
    <n v="91"/>
    <s v="UNIFORM ALLOWANCE"/>
    <x v="5"/>
    <x v="913"/>
  </r>
  <r>
    <s v="LOCAL"/>
    <n v="100"/>
    <x v="0"/>
    <n v="57"/>
    <s v="CPD"/>
    <n v="1005"/>
    <s v="Chicago Police Department"/>
    <n v="125"/>
    <s v="OFFICE AND BUILDING SERVICES"/>
    <x v="5"/>
    <x v="323"/>
  </r>
  <r>
    <s v="LOCAL"/>
    <n v="100"/>
    <x v="0"/>
    <n v="57"/>
    <s v="CPD"/>
    <n v="1005"/>
    <s v="Chicago Police Department"/>
    <n v="130"/>
    <s v="POSTAGE"/>
    <x v="5"/>
    <x v="914"/>
  </r>
  <r>
    <s v="LOCAL"/>
    <n v="100"/>
    <x v="0"/>
    <n v="57"/>
    <s v="CPD"/>
    <n v="1005"/>
    <s v="Chicago Police Department"/>
    <n v="138"/>
    <s v="IT MAINTENANCE"/>
    <x v="5"/>
    <x v="915"/>
  </r>
  <r>
    <s v="LOCAL"/>
    <n v="100"/>
    <x v="0"/>
    <n v="57"/>
    <s v="CPD"/>
    <n v="1005"/>
    <s v="Chicago Police Department"/>
    <n v="140"/>
    <s v="PROFESSIONAL AND TECHNICAL SERVICES"/>
    <x v="5"/>
    <x v="916"/>
  </r>
  <r>
    <s v="LOCAL"/>
    <n v="100"/>
    <x v="0"/>
    <n v="57"/>
    <s v="CPD"/>
    <n v="1005"/>
    <s v="Chicago Police Department"/>
    <n v="149"/>
    <s v="SOFTWARE MAINTENANCE AND LICENSING"/>
    <x v="5"/>
    <x v="917"/>
  </r>
  <r>
    <s v="LOCAL"/>
    <n v="100"/>
    <x v="0"/>
    <n v="57"/>
    <s v="CPD"/>
    <n v="1005"/>
    <s v="Chicago Police Department"/>
    <n v="152"/>
    <s v="ADVERTISING"/>
    <x v="5"/>
    <x v="897"/>
  </r>
  <r>
    <s v="LOCAL"/>
    <n v="100"/>
    <x v="0"/>
    <n v="57"/>
    <s v="CPD"/>
    <n v="1005"/>
    <s v="Chicago Police Department"/>
    <n v="154"/>
    <s v="RENTAL-DATA HARDWARE EQ"/>
    <x v="5"/>
    <x v="918"/>
  </r>
  <r>
    <s v="LOCAL"/>
    <n v="100"/>
    <x v="0"/>
    <n v="57"/>
    <s v="CPD"/>
    <n v="1005"/>
    <s v="Chicago Police Department"/>
    <n v="157"/>
    <s v="RENTAL EQUIPMENT AND SERVICES"/>
    <x v="5"/>
    <x v="919"/>
  </r>
  <r>
    <s v="LOCAL"/>
    <n v="100"/>
    <x v="0"/>
    <n v="57"/>
    <s v="CPD"/>
    <n v="1005"/>
    <s v="Chicago Police Department"/>
    <n v="161"/>
    <s v="MAINT FACILITIES"/>
    <x v="5"/>
    <x v="920"/>
  </r>
  <r>
    <s v="LOCAL"/>
    <n v="100"/>
    <x v="0"/>
    <n v="57"/>
    <s v="CPD"/>
    <n v="1005"/>
    <s v="Chicago Police Department"/>
    <n v="162"/>
    <s v="REPAIR/MAINT EQUIPMENT"/>
    <x v="5"/>
    <x v="921"/>
  </r>
  <r>
    <s v="LOCAL"/>
    <n v="100"/>
    <x v="0"/>
    <n v="57"/>
    <s v="CPD"/>
    <n v="1005"/>
    <s v="Chicago Police Department"/>
    <n v="166"/>
    <s v="DUES  SUBSC &amp; MEM"/>
    <x v="5"/>
    <x v="922"/>
  </r>
  <r>
    <s v="LOCAL"/>
    <n v="100"/>
    <x v="0"/>
    <n v="57"/>
    <s v="CPD"/>
    <n v="1005"/>
    <s v="Chicago Police Department"/>
    <n v="169"/>
    <s v="TECHNICAL MEETING COSTS"/>
    <x v="5"/>
    <x v="923"/>
  </r>
  <r>
    <s v="LOCAL"/>
    <n v="100"/>
    <x v="0"/>
    <n v="57"/>
    <s v="CPD"/>
    <n v="1005"/>
    <s v="Chicago Police Department"/>
    <n v="178"/>
    <s v="FREIGHT AND EXPRESS CHARGES"/>
    <x v="5"/>
    <x v="924"/>
  </r>
  <r>
    <s v="LOCAL"/>
    <n v="100"/>
    <x v="0"/>
    <n v="57"/>
    <s v="CPD"/>
    <n v="1005"/>
    <s v="Chicago Police Department"/>
    <n v="181"/>
    <s v="MOBILE COMMUNICATION SERVICES"/>
    <x v="5"/>
    <x v="925"/>
  </r>
  <r>
    <s v="LOCAL"/>
    <n v="100"/>
    <x v="0"/>
    <n v="57"/>
    <s v="CPD"/>
    <n v="1005"/>
    <s v="Chicago Police Department"/>
    <n v="185"/>
    <s v="WASTE DISPOSAL SERVICES"/>
    <x v="5"/>
    <x v="926"/>
  </r>
  <r>
    <s v="LOCAL"/>
    <n v="100"/>
    <x v="0"/>
    <n v="57"/>
    <s v="CPD"/>
    <n v="1005"/>
    <s v="Chicago Police Department"/>
    <n v="189"/>
    <s v="TELEPHONE - NON-CENTREX BILLINGS"/>
    <x v="5"/>
    <x v="927"/>
  </r>
  <r>
    <s v="LOCAL"/>
    <n v="100"/>
    <x v="0"/>
    <n v="57"/>
    <s v="CPD"/>
    <n v="1005"/>
    <s v="Chicago Police Department"/>
    <n v="190"/>
    <s v="TELEPHONE - CENTREX BILLINGS"/>
    <x v="5"/>
    <x v="928"/>
  </r>
  <r>
    <s v="LOCAL"/>
    <n v="100"/>
    <x v="0"/>
    <n v="57"/>
    <s v="CPD"/>
    <n v="1005"/>
    <s v="Chicago Police Department"/>
    <n v="196"/>
    <s v="DATA CIRCUITS"/>
    <x v="5"/>
    <x v="929"/>
  </r>
  <r>
    <s v="LOCAL"/>
    <n v="100"/>
    <x v="0"/>
    <n v="57"/>
    <s v="CPD"/>
    <n v="1005"/>
    <s v="Chicago Police Department"/>
    <n v="197"/>
    <s v="TELEPHONE - MAINTENANCE"/>
    <x v="5"/>
    <x v="159"/>
  </r>
  <r>
    <s v="LOCAL"/>
    <n v="100"/>
    <x v="0"/>
    <n v="57"/>
    <s v="CPD"/>
    <n v="1005"/>
    <s v="Chicago Police Department"/>
    <n v="245"/>
    <s v="REIMBURSEMENT TO TRAVELERS"/>
    <x v="5"/>
    <x v="930"/>
  </r>
  <r>
    <s v="LOCAL"/>
    <n v="100"/>
    <x v="0"/>
    <n v="57"/>
    <s v="CPD"/>
    <n v="1005"/>
    <s v="Chicago Police Department"/>
    <n v="270"/>
    <s v="LOCAL TRANSPORTATION"/>
    <x v="5"/>
    <x v="572"/>
  </r>
  <r>
    <s v="LOCAL"/>
    <n v="100"/>
    <x v="0"/>
    <n v="57"/>
    <s v="CPD"/>
    <n v="1005"/>
    <s v="Chicago Police Department"/>
    <n v="313"/>
    <s v="CLEANING AND SANITATION SUPPLIES"/>
    <x v="5"/>
    <x v="931"/>
  </r>
  <r>
    <s v="LOCAL"/>
    <n v="100"/>
    <x v="0"/>
    <n v="57"/>
    <s v="CPD"/>
    <n v="1005"/>
    <s v="Chicago Police Department"/>
    <n v="319"/>
    <s v="CLOTHING"/>
    <x v="5"/>
    <x v="932"/>
  </r>
  <r>
    <s v="LOCAL"/>
    <n v="100"/>
    <x v="0"/>
    <n v="57"/>
    <s v="CPD"/>
    <n v="1005"/>
    <s v="Chicago Police Department"/>
    <n v="320"/>
    <s v="GASOLINE"/>
    <x v="5"/>
    <x v="6"/>
  </r>
  <r>
    <s v="LOCAL"/>
    <n v="100"/>
    <x v="0"/>
    <n v="57"/>
    <s v="CPD"/>
    <n v="1005"/>
    <s v="Chicago Police Department"/>
    <n v="330"/>
    <s v="FOOD"/>
    <x v="5"/>
    <x v="933"/>
  </r>
  <r>
    <s v="LOCAL"/>
    <n v="100"/>
    <x v="0"/>
    <n v="57"/>
    <s v="CPD"/>
    <n v="1005"/>
    <s v="Chicago Police Department"/>
    <n v="338"/>
    <s v="LICENSE STICKER TAG AND PLATES"/>
    <x v="5"/>
    <x v="153"/>
  </r>
  <r>
    <s v="LOCAL"/>
    <n v="100"/>
    <x v="0"/>
    <n v="57"/>
    <s v="CPD"/>
    <n v="1005"/>
    <s v="Chicago Police Department"/>
    <n v="340"/>
    <s v="MATERIAL AND SUPPLIES"/>
    <x v="5"/>
    <x v="934"/>
  </r>
  <r>
    <s v="LOCAL"/>
    <n v="100"/>
    <x v="0"/>
    <n v="57"/>
    <s v="CPD"/>
    <n v="1005"/>
    <s v="Chicago Police Department"/>
    <n v="342"/>
    <s v="DRUGS  MEDICINE AND CHEMICAL MATERIALS"/>
    <x v="5"/>
    <x v="935"/>
  </r>
  <r>
    <s v="LOCAL"/>
    <n v="100"/>
    <x v="0"/>
    <n v="57"/>
    <s v="CPD"/>
    <n v="1005"/>
    <s v="Chicago Police Department"/>
    <n v="345"/>
    <s v="APPARATUS AND INSTRUMENTS"/>
    <x v="5"/>
    <x v="936"/>
  </r>
  <r>
    <s v="LOCAL"/>
    <n v="100"/>
    <x v="0"/>
    <n v="57"/>
    <s v="CPD"/>
    <n v="1005"/>
    <s v="Chicago Police Department"/>
    <n v="348"/>
    <s v="BOOKS AND RELATED MATERIAL"/>
    <x v="5"/>
    <x v="937"/>
  </r>
  <r>
    <s v="LOCAL"/>
    <n v="100"/>
    <x v="0"/>
    <n v="57"/>
    <s v="CPD"/>
    <n v="1005"/>
    <s v="Chicago Police Department"/>
    <n v="350"/>
    <s v="STATIONERY AND OFFICE SUPPLIES"/>
    <x v="5"/>
    <x v="938"/>
  </r>
  <r>
    <s v="LOCAL"/>
    <n v="100"/>
    <x v="0"/>
    <n v="57"/>
    <s v="CPD"/>
    <n v="1005"/>
    <s v="Chicago Police Department"/>
    <n v="360"/>
    <s v="REPAIR PARTS AND MATERIAL"/>
    <x v="5"/>
    <x v="939"/>
  </r>
  <r>
    <s v="LOCAL"/>
    <n v="100"/>
    <x v="0"/>
    <n v="57"/>
    <s v="CPD"/>
    <n v="1005"/>
    <s v="Chicago Police Department"/>
    <n v="430"/>
    <s v="LIVESTOCK"/>
    <x v="5"/>
    <x v="940"/>
  </r>
  <r>
    <s v="LOCAL"/>
    <n v="100"/>
    <x v="0"/>
    <n v="57"/>
    <s v="CPD"/>
    <n v="1005"/>
    <s v="Chicago Police Department"/>
    <n v="931"/>
    <s v="TORT/NON-TORT JUDGMENT"/>
    <x v="5"/>
    <x v="941"/>
  </r>
  <r>
    <s v="LOCAL"/>
    <n v="100"/>
    <x v="0"/>
    <n v="57"/>
    <s v="CPD"/>
    <n v="1005"/>
    <s v="Chicago Police Department"/>
    <n v="937"/>
    <s v="HOSPITAL//MEDICAL - NOT WORKERS' COMP"/>
    <x v="5"/>
    <x v="942"/>
  </r>
  <r>
    <s v="LOCAL"/>
    <n v="100"/>
    <x v="0"/>
    <n v="57"/>
    <s v="CPD"/>
    <n v="1005"/>
    <s v="Chicago Police Department"/>
    <n v="9067"/>
    <s v="PHYSICAL EXAMS"/>
    <x v="5"/>
    <x v="943"/>
  </r>
  <r>
    <s v="LOCAL"/>
    <n v="100"/>
    <x v="0"/>
    <n v="57"/>
    <s v="CPD"/>
    <n v="1005"/>
    <s v="Chicago Police Department"/>
    <n v="9295"/>
    <s v="CONSENT DECREE"/>
    <x v="5"/>
    <x v="944"/>
  </r>
  <r>
    <s v="LOCAL"/>
    <n v="100"/>
    <x v="0"/>
    <n v="57"/>
    <s v="CPD"/>
    <n v="1005"/>
    <s v="Chicago Police Department"/>
    <n v="9481"/>
    <s v="REIMBURSEMENT - DSS"/>
    <x v="5"/>
    <x v="945"/>
  </r>
  <r>
    <s v="LOCAL"/>
    <n v="610"/>
    <x v="4"/>
    <n v="57"/>
    <s v="CPD"/>
    <n v="1005"/>
    <s v="Chicago Police Department"/>
    <n v="5"/>
    <s v="SALARIES AND WAGES - ON PAYROLL"/>
    <x v="5"/>
    <x v="946"/>
  </r>
  <r>
    <s v="LOCAL"/>
    <n v="610"/>
    <x v="4"/>
    <n v="57"/>
    <s v="CPD"/>
    <n v="1005"/>
    <s v="Chicago Police Department"/>
    <n v="8"/>
    <s v="PAYMENT RETROACTIVE SALARIES"/>
    <x v="5"/>
    <x v="947"/>
  </r>
  <r>
    <s v="LOCAL"/>
    <n v="610"/>
    <x v="4"/>
    <n v="57"/>
    <s v="CPD"/>
    <n v="1005"/>
    <s v="Chicago Police Department"/>
    <n v="15"/>
    <s v="SCHEDULE SALARY ADJUSTMENTS"/>
    <x v="5"/>
    <x v="948"/>
  </r>
  <r>
    <s v="LOCAL"/>
    <n v="610"/>
    <x v="4"/>
    <n v="57"/>
    <s v="CPD"/>
    <n v="1005"/>
    <s v="Chicago Police Department"/>
    <n v="20"/>
    <s v="OVERTIME"/>
    <x v="5"/>
    <x v="949"/>
  </r>
  <r>
    <s v="LOCAL"/>
    <n v="610"/>
    <x v="4"/>
    <n v="57"/>
    <s v="CPD"/>
    <n v="1005"/>
    <s v="Chicago Police Department"/>
    <n v="21"/>
    <s v="SWORN/CIVILIAN HOLIDAY PREMIUM PAY"/>
    <x v="5"/>
    <x v="950"/>
  </r>
  <r>
    <s v="LOCAL"/>
    <n v="610"/>
    <x v="4"/>
    <n v="57"/>
    <s v="CPD"/>
    <n v="1005"/>
    <s v="Chicago Police Department"/>
    <n v="22"/>
    <s v="DUTY AVAILABILITY"/>
    <x v="5"/>
    <x v="951"/>
  </r>
  <r>
    <s v="LOCAL"/>
    <n v="610"/>
    <x v="4"/>
    <n v="57"/>
    <s v="CPD"/>
    <n v="1005"/>
    <s v="Chicago Police Department"/>
    <n v="24"/>
    <s v="COMPENSATORY TIME PAYMENT"/>
    <x v="5"/>
    <x v="952"/>
  </r>
  <r>
    <s v="LOCAL"/>
    <n v="610"/>
    <x v="4"/>
    <n v="57"/>
    <s v="CPD"/>
    <n v="1005"/>
    <s v="Chicago Police Department"/>
    <n v="27"/>
    <s v="SUPERVISORS QUARTERLY PAYMENT"/>
    <x v="5"/>
    <x v="139"/>
  </r>
  <r>
    <s v="LOCAL"/>
    <n v="610"/>
    <x v="4"/>
    <n v="57"/>
    <s v="CPD"/>
    <n v="1005"/>
    <s v="Chicago Police Department"/>
    <n v="60"/>
    <s v="SPECIALTY PAY"/>
    <x v="5"/>
    <x v="953"/>
  </r>
  <r>
    <s v="LOCAL"/>
    <n v="610"/>
    <x v="4"/>
    <n v="57"/>
    <s v="CPD"/>
    <n v="1005"/>
    <s v="Chicago Police Department"/>
    <n v="70"/>
    <s v="TUITION REIMBURSEMENT"/>
    <x v="5"/>
    <x v="17"/>
  </r>
  <r>
    <s v="LOCAL"/>
    <n v="610"/>
    <x v="4"/>
    <n v="57"/>
    <s v="CPD"/>
    <n v="1005"/>
    <s v="Chicago Police Department"/>
    <n v="88"/>
    <s v="FURLOUGH / COMP TIME BUY-BACK"/>
    <x v="5"/>
    <x v="188"/>
  </r>
  <r>
    <s v="LOCAL"/>
    <n v="610"/>
    <x v="4"/>
    <n v="57"/>
    <s v="CPD"/>
    <n v="1005"/>
    <s v="Chicago Police Department"/>
    <n v="91"/>
    <s v="UNIFORM ALLOWANCE"/>
    <x v="5"/>
    <x v="954"/>
  </r>
  <r>
    <s v="LOCAL"/>
    <n v="610"/>
    <x v="4"/>
    <n v="57"/>
    <s v="CPD"/>
    <n v="1005"/>
    <s v="Chicago Police Department"/>
    <n v="937"/>
    <s v="HOSPITAL//MEDICAL - NOT WORKERS' COMP"/>
    <x v="5"/>
    <x v="140"/>
  </r>
  <r>
    <s v="LOCAL"/>
    <n v="740"/>
    <x v="5"/>
    <n v="57"/>
    <s v="CPD"/>
    <n v="1005"/>
    <s v="Chicago Police Department"/>
    <n v="5"/>
    <s v="SALARIES AND WAGES - ON PAYROLL"/>
    <x v="5"/>
    <x v="955"/>
  </r>
  <r>
    <s v="LOCAL"/>
    <n v="740"/>
    <x v="5"/>
    <n v="57"/>
    <s v="CPD"/>
    <n v="1005"/>
    <s v="Chicago Police Department"/>
    <n v="8"/>
    <s v="PAYMENT RETROACTIVE SALARIES"/>
    <x v="5"/>
    <x v="956"/>
  </r>
  <r>
    <s v="LOCAL"/>
    <n v="740"/>
    <x v="5"/>
    <n v="57"/>
    <s v="CPD"/>
    <n v="1005"/>
    <s v="Chicago Police Department"/>
    <n v="15"/>
    <s v="SCHEDULE SALARY ADJUSTMENTS"/>
    <x v="5"/>
    <x v="957"/>
  </r>
  <r>
    <s v="LOCAL"/>
    <n v="740"/>
    <x v="5"/>
    <n v="57"/>
    <s v="CPD"/>
    <n v="1005"/>
    <s v="Chicago Police Department"/>
    <n v="20"/>
    <s v="OVERTIME"/>
    <x v="5"/>
    <x v="958"/>
  </r>
  <r>
    <s v="LOCAL"/>
    <n v="740"/>
    <x v="5"/>
    <n v="57"/>
    <s v="CPD"/>
    <n v="1005"/>
    <s v="Chicago Police Department"/>
    <n v="21"/>
    <s v="SWORN/CIVILIAN HOLIDAY PREMIUM PAY"/>
    <x v="5"/>
    <x v="959"/>
  </r>
  <r>
    <s v="LOCAL"/>
    <n v="740"/>
    <x v="5"/>
    <n v="57"/>
    <s v="CPD"/>
    <n v="1005"/>
    <s v="Chicago Police Department"/>
    <n v="22"/>
    <s v="DUTY AVAILABILITY"/>
    <x v="5"/>
    <x v="960"/>
  </r>
  <r>
    <s v="LOCAL"/>
    <n v="740"/>
    <x v="5"/>
    <n v="57"/>
    <s v="CPD"/>
    <n v="1005"/>
    <s v="Chicago Police Department"/>
    <n v="24"/>
    <s v="COMPENSATORY TIME PAYMENT"/>
    <x v="5"/>
    <x v="839"/>
  </r>
  <r>
    <s v="LOCAL"/>
    <n v="740"/>
    <x v="5"/>
    <n v="57"/>
    <s v="CPD"/>
    <n v="1005"/>
    <s v="Chicago Police Department"/>
    <n v="27"/>
    <s v="SUPERVISORS QUARTERLY PAYMENT"/>
    <x v="5"/>
    <x v="961"/>
  </r>
  <r>
    <s v="LOCAL"/>
    <n v="740"/>
    <x v="5"/>
    <n v="57"/>
    <s v="CPD"/>
    <n v="1005"/>
    <s v="Chicago Police Department"/>
    <n v="60"/>
    <s v="SPECIALTY PAY"/>
    <x v="5"/>
    <x v="962"/>
  </r>
  <r>
    <s v="LOCAL"/>
    <n v="740"/>
    <x v="5"/>
    <n v="57"/>
    <s v="CPD"/>
    <n v="1005"/>
    <s v="Chicago Police Department"/>
    <n v="70"/>
    <s v="TUITION REIMBURSEMENT"/>
    <x v="5"/>
    <x v="139"/>
  </r>
  <r>
    <s v="LOCAL"/>
    <n v="740"/>
    <x v="5"/>
    <n v="57"/>
    <s v="CPD"/>
    <n v="1005"/>
    <s v="Chicago Police Department"/>
    <n v="88"/>
    <s v="FURLOUGH / COMP TIME BUY-BACK"/>
    <x v="5"/>
    <x v="963"/>
  </r>
  <r>
    <s v="LOCAL"/>
    <n v="740"/>
    <x v="5"/>
    <n v="57"/>
    <s v="CPD"/>
    <n v="1005"/>
    <s v="Chicago Police Department"/>
    <n v="91"/>
    <s v="UNIFORM ALLOWANCE"/>
    <x v="5"/>
    <x v="964"/>
  </r>
  <r>
    <s v="LOCAL"/>
    <n v="740"/>
    <x v="5"/>
    <n v="57"/>
    <s v="CPD"/>
    <n v="1005"/>
    <s v="Chicago Police Department"/>
    <n v="937"/>
    <s v="HOSPITAL//MEDICAL - NOT WORKERS' COMP"/>
    <x v="5"/>
    <x v="963"/>
  </r>
  <r>
    <s v="LOCAL"/>
    <n v="994"/>
    <x v="17"/>
    <n v="57"/>
    <s v="CPD"/>
    <n v="1005"/>
    <s v="Chicago Police Department"/>
    <n v="140"/>
    <s v="PROFESSIONAL AND TECHNICAL SERVICES"/>
    <x v="5"/>
    <x v="200"/>
  </r>
  <r>
    <s v="LOCAL"/>
    <s v="0B25"/>
    <x v="18"/>
    <n v="57"/>
    <s v="CPD"/>
    <n v="1005"/>
    <s v="Chicago Police Department"/>
    <n v="6"/>
    <s v="SALARY PROVISION"/>
    <x v="5"/>
    <x v="965"/>
  </r>
  <r>
    <s v="LOCAL"/>
    <n v="100"/>
    <x v="0"/>
    <n v="58"/>
    <s v="OEMC"/>
    <n v="2705"/>
    <s v="OEMC"/>
    <n v="5"/>
    <s v="SALARIES AND WAGES - ON PAYROLL"/>
    <x v="6"/>
    <x v="966"/>
  </r>
  <r>
    <s v="LOCAL"/>
    <n v="100"/>
    <x v="0"/>
    <n v="58"/>
    <s v="OEMC"/>
    <n v="2705"/>
    <s v="OEMC"/>
    <n v="11"/>
    <s v="CONTRACT WAGE - SALARY"/>
    <x v="6"/>
    <x v="967"/>
  </r>
  <r>
    <s v="LOCAL"/>
    <n v="100"/>
    <x v="0"/>
    <n v="58"/>
    <s v="OEMC"/>
    <n v="2705"/>
    <s v="OEMC"/>
    <n v="15"/>
    <s v="SCHEDULE SALARY ADJUSTMENTS"/>
    <x v="6"/>
    <x v="968"/>
  </r>
  <r>
    <s v="LOCAL"/>
    <n v="100"/>
    <x v="0"/>
    <n v="58"/>
    <s v="OEMC"/>
    <n v="2705"/>
    <s v="OEMC"/>
    <n v="20"/>
    <s v="OVERTIME"/>
    <x v="6"/>
    <x v="200"/>
  </r>
  <r>
    <s v="LOCAL"/>
    <n v="100"/>
    <x v="0"/>
    <n v="58"/>
    <s v="OEMC"/>
    <n v="2705"/>
    <s v="OEMC"/>
    <n v="25"/>
    <s v="CROSSING GUARDS - VACATION PAYOUT"/>
    <x v="6"/>
    <x v="969"/>
  </r>
  <r>
    <s v="LOCAL"/>
    <n v="100"/>
    <x v="0"/>
    <n v="58"/>
    <s v="OEMC"/>
    <n v="2705"/>
    <s v="OEMC"/>
    <n v="39"/>
    <s v="STUDENT AS TRAINEES"/>
    <x v="6"/>
    <x v="291"/>
  </r>
  <r>
    <s v="LOCAL"/>
    <n v="100"/>
    <x v="0"/>
    <n v="58"/>
    <s v="OEMC"/>
    <n v="2705"/>
    <s v="OEMC"/>
    <n v="91"/>
    <s v="UNIFORM ALLOWANCE"/>
    <x v="6"/>
    <x v="970"/>
  </r>
  <r>
    <s v="LOCAL"/>
    <n v="100"/>
    <x v="0"/>
    <n v="58"/>
    <s v="OEMC"/>
    <n v="2705"/>
    <s v="OEMC"/>
    <n v="130"/>
    <s v="POSTAGE"/>
    <x v="6"/>
    <x v="119"/>
  </r>
  <r>
    <s v="LOCAL"/>
    <n v="100"/>
    <x v="0"/>
    <n v="58"/>
    <s v="OEMC"/>
    <n v="2705"/>
    <s v="OEMC"/>
    <n v="138"/>
    <s v="IT MAINTENANCE"/>
    <x v="6"/>
    <x v="971"/>
  </r>
  <r>
    <s v="LOCAL"/>
    <n v="100"/>
    <x v="0"/>
    <n v="58"/>
    <s v="OEMC"/>
    <n v="2705"/>
    <s v="OEMC"/>
    <n v="140"/>
    <s v="PROFESSIONAL AND TECHNICAL SERVICES"/>
    <x v="6"/>
    <x v="972"/>
  </r>
  <r>
    <s v="LOCAL"/>
    <n v="100"/>
    <x v="0"/>
    <n v="58"/>
    <s v="OEMC"/>
    <n v="2705"/>
    <s v="OEMC"/>
    <n v="152"/>
    <s v="ADVERTISING"/>
    <x v="6"/>
    <x v="643"/>
  </r>
  <r>
    <s v="LOCAL"/>
    <n v="100"/>
    <x v="0"/>
    <n v="58"/>
    <s v="OEMC"/>
    <n v="2705"/>
    <s v="OEMC"/>
    <n v="153"/>
    <s v="PROMOTIONS"/>
    <x v="6"/>
    <x v="973"/>
  </r>
  <r>
    <s v="LOCAL"/>
    <n v="100"/>
    <x v="0"/>
    <n v="58"/>
    <s v="OEMC"/>
    <n v="2705"/>
    <s v="OEMC"/>
    <n v="154"/>
    <s v="RENTAL-DATA HARDWARE EQ"/>
    <x v="6"/>
    <x v="974"/>
  </r>
  <r>
    <s v="LOCAL"/>
    <n v="100"/>
    <x v="0"/>
    <n v="58"/>
    <s v="OEMC"/>
    <n v="2705"/>
    <s v="OEMC"/>
    <n v="157"/>
    <s v="RENTAL EQUIPMENT AND SERVICES"/>
    <x v="6"/>
    <x v="975"/>
  </r>
  <r>
    <s v="LOCAL"/>
    <n v="100"/>
    <x v="0"/>
    <n v="58"/>
    <s v="OEMC"/>
    <n v="2705"/>
    <s v="OEMC"/>
    <n v="162"/>
    <s v="REPAIR/MAINT EQUIPMENT"/>
    <x v="6"/>
    <x v="976"/>
  </r>
  <r>
    <s v="LOCAL"/>
    <n v="100"/>
    <x v="0"/>
    <n v="58"/>
    <s v="OEMC"/>
    <n v="2705"/>
    <s v="OEMC"/>
    <n v="166"/>
    <s v="DUES  SUBSC &amp; MEM"/>
    <x v="6"/>
    <x v="977"/>
  </r>
  <r>
    <s v="LOCAL"/>
    <n v="100"/>
    <x v="0"/>
    <n v="58"/>
    <s v="OEMC"/>
    <n v="2705"/>
    <s v="OEMC"/>
    <n v="178"/>
    <s v="FREIGHT AND EXPRESS CHARGES"/>
    <x v="6"/>
    <x v="323"/>
  </r>
  <r>
    <s v="LOCAL"/>
    <n v="100"/>
    <x v="0"/>
    <n v="58"/>
    <s v="OEMC"/>
    <n v="2705"/>
    <s v="OEMC"/>
    <n v="181"/>
    <s v="MOBILE COMMUNICATION SERVICES"/>
    <x v="6"/>
    <x v="978"/>
  </r>
  <r>
    <s v="LOCAL"/>
    <n v="100"/>
    <x v="0"/>
    <n v="58"/>
    <s v="OEMC"/>
    <n v="2705"/>
    <s v="OEMC"/>
    <n v="197"/>
    <s v="TELEPHONE - MAINTENANCE"/>
    <x v="6"/>
    <x v="979"/>
  </r>
  <r>
    <s v="LOCAL"/>
    <n v="100"/>
    <x v="0"/>
    <n v="58"/>
    <s v="OEMC"/>
    <n v="2705"/>
    <s v="OEMC"/>
    <n v="229"/>
    <s v="TRANSPORTATION AND EXPENSE ALLOWANCE"/>
    <x v="6"/>
    <x v="954"/>
  </r>
  <r>
    <s v="LOCAL"/>
    <n v="100"/>
    <x v="0"/>
    <n v="58"/>
    <s v="OEMC"/>
    <n v="2705"/>
    <s v="OEMC"/>
    <n v="245"/>
    <s v="REIMBURSEMENT TO TRAVELERS"/>
    <x v="6"/>
    <x v="980"/>
  </r>
  <r>
    <s v="LOCAL"/>
    <n v="100"/>
    <x v="0"/>
    <n v="58"/>
    <s v="OEMC"/>
    <n v="2705"/>
    <s v="OEMC"/>
    <n v="270"/>
    <s v="LOCAL TRANSPORTATION"/>
    <x v="6"/>
    <x v="124"/>
  </r>
  <r>
    <s v="LOCAL"/>
    <n v="100"/>
    <x v="0"/>
    <n v="58"/>
    <s v="OEMC"/>
    <n v="2705"/>
    <s v="OEMC"/>
    <n v="319"/>
    <s v="CLOTHING"/>
    <x v="6"/>
    <x v="981"/>
  </r>
  <r>
    <s v="LOCAL"/>
    <n v="100"/>
    <x v="0"/>
    <n v="58"/>
    <s v="OEMC"/>
    <n v="2705"/>
    <s v="OEMC"/>
    <n v="340"/>
    <s v="MATERIAL AND SUPPLIES"/>
    <x v="6"/>
    <x v="982"/>
  </r>
  <r>
    <s v="LOCAL"/>
    <n v="100"/>
    <x v="0"/>
    <n v="58"/>
    <s v="OEMC"/>
    <n v="2705"/>
    <s v="OEMC"/>
    <n v="348"/>
    <s v="BOOKS AND RELATED MATERIAL"/>
    <x v="6"/>
    <x v="321"/>
  </r>
  <r>
    <s v="LOCAL"/>
    <n v="100"/>
    <x v="0"/>
    <n v="58"/>
    <s v="OEMC"/>
    <n v="2705"/>
    <s v="OEMC"/>
    <n v="350"/>
    <s v="STATIONERY AND OFFICE SUPPLIES"/>
    <x v="6"/>
    <x v="983"/>
  </r>
  <r>
    <s v="LOCAL"/>
    <n v="100"/>
    <x v="0"/>
    <n v="58"/>
    <s v="OEMC"/>
    <n v="2705"/>
    <s v="OEMC"/>
    <n v="423"/>
    <s v="COMMUNICATION DEVICES"/>
    <x v="6"/>
    <x v="170"/>
  </r>
  <r>
    <s v="LOCAL"/>
    <n v="353"/>
    <x v="15"/>
    <n v="58"/>
    <s v="OEMC"/>
    <n v="2705"/>
    <s v="OEMC"/>
    <n v="5"/>
    <s v="SALARIES AND WAGES - ON PAYROLL"/>
    <x v="6"/>
    <x v="984"/>
  </r>
  <r>
    <s v="LOCAL"/>
    <n v="353"/>
    <x v="15"/>
    <n v="58"/>
    <s v="OEMC"/>
    <n v="2705"/>
    <s v="OEMC"/>
    <n v="11"/>
    <s v="CONTRACT WAGE - SALARY"/>
    <x v="6"/>
    <x v="985"/>
  </r>
  <r>
    <s v="LOCAL"/>
    <n v="353"/>
    <x v="15"/>
    <n v="58"/>
    <s v="OEMC"/>
    <n v="2705"/>
    <s v="OEMC"/>
    <n v="12"/>
    <s v="CONTRACT WAGE - PREVAILING RATE"/>
    <x v="6"/>
    <x v="986"/>
  </r>
  <r>
    <s v="LOCAL"/>
    <n v="353"/>
    <x v="15"/>
    <n v="58"/>
    <s v="OEMC"/>
    <n v="2705"/>
    <s v="OEMC"/>
    <n v="15"/>
    <s v="SCHEDULE SALARY ADJUSTMENTS"/>
    <x v="6"/>
    <x v="987"/>
  </r>
  <r>
    <s v="LOCAL"/>
    <n v="353"/>
    <x v="15"/>
    <n v="58"/>
    <s v="OEMC"/>
    <n v="2705"/>
    <s v="OEMC"/>
    <n v="20"/>
    <s v="OVERTIME"/>
    <x v="6"/>
    <x v="988"/>
  </r>
  <r>
    <s v="LOCAL"/>
    <n v="353"/>
    <x v="15"/>
    <n v="58"/>
    <s v="OEMC"/>
    <n v="2705"/>
    <s v="OEMC"/>
    <n v="91"/>
    <s v="UNIFORM ALLOWANCE"/>
    <x v="6"/>
    <x v="989"/>
  </r>
  <r>
    <s v="LOCAL"/>
    <n v="353"/>
    <x v="15"/>
    <n v="58"/>
    <s v="OEMC"/>
    <n v="2705"/>
    <s v="OEMC"/>
    <n v="138"/>
    <s v="IT MAINTENANCE"/>
    <x v="6"/>
    <x v="990"/>
  </r>
  <r>
    <s v="LOCAL"/>
    <n v="353"/>
    <x v="15"/>
    <n v="58"/>
    <s v="OEMC"/>
    <n v="2705"/>
    <s v="OEMC"/>
    <n v="139"/>
    <s v="IT DEVELOPMENT"/>
    <x v="6"/>
    <x v="991"/>
  </r>
  <r>
    <s v="LOCAL"/>
    <n v="353"/>
    <x v="15"/>
    <n v="58"/>
    <s v="OEMC"/>
    <n v="2705"/>
    <s v="OEMC"/>
    <n v="140"/>
    <s v="PROFESSIONAL AND TECHNICAL SERVICES"/>
    <x v="6"/>
    <x v="992"/>
  </r>
  <r>
    <s v="LOCAL"/>
    <n v="353"/>
    <x v="15"/>
    <n v="58"/>
    <s v="OEMC"/>
    <n v="2705"/>
    <s v="OEMC"/>
    <n v="142"/>
    <s v="ACCOUNTING AND AUDITING"/>
    <x v="6"/>
    <x v="188"/>
  </r>
  <r>
    <s v="LOCAL"/>
    <n v="353"/>
    <x v="15"/>
    <n v="58"/>
    <s v="OEMC"/>
    <n v="2705"/>
    <s v="OEMC"/>
    <n v="154"/>
    <s v="RENTAL-DATA HARDWARE EQ"/>
    <x v="6"/>
    <x v="41"/>
  </r>
  <r>
    <s v="LOCAL"/>
    <n v="353"/>
    <x v="15"/>
    <n v="58"/>
    <s v="OEMC"/>
    <n v="2705"/>
    <s v="OEMC"/>
    <n v="157"/>
    <s v="RENTAL EQUIPMENT AND SERVICES"/>
    <x v="6"/>
    <x v="993"/>
  </r>
  <r>
    <s v="LOCAL"/>
    <n v="353"/>
    <x v="15"/>
    <n v="58"/>
    <s v="OEMC"/>
    <n v="2705"/>
    <s v="OEMC"/>
    <n v="162"/>
    <s v="REPAIR/MAINT EQUIPMENT"/>
    <x v="6"/>
    <x v="994"/>
  </r>
  <r>
    <s v="LOCAL"/>
    <n v="353"/>
    <x v="15"/>
    <n v="58"/>
    <s v="OEMC"/>
    <n v="2705"/>
    <s v="OEMC"/>
    <n v="166"/>
    <s v="DUES  SUBSC &amp; MEM"/>
    <x v="6"/>
    <x v="995"/>
  </r>
  <r>
    <s v="LOCAL"/>
    <n v="353"/>
    <x v="15"/>
    <n v="58"/>
    <s v="OEMC"/>
    <n v="2705"/>
    <s v="OEMC"/>
    <n v="181"/>
    <s v="MOBILE COMMUNICATION SERVICES"/>
    <x v="6"/>
    <x v="996"/>
  </r>
  <r>
    <s v="LOCAL"/>
    <n v="353"/>
    <x v="15"/>
    <n v="58"/>
    <s v="OEMC"/>
    <n v="2705"/>
    <s v="OEMC"/>
    <n v="189"/>
    <s v="TELEPHONE - NON-CENTREX BILLINGS"/>
    <x v="6"/>
    <x v="997"/>
  </r>
  <r>
    <s v="LOCAL"/>
    <n v="353"/>
    <x v="15"/>
    <n v="58"/>
    <s v="OEMC"/>
    <n v="2705"/>
    <s v="OEMC"/>
    <n v="190"/>
    <s v="TELEPHONE - CENTREX BILLINGS"/>
    <x v="6"/>
    <x v="724"/>
  </r>
  <r>
    <s v="LOCAL"/>
    <n v="353"/>
    <x v="15"/>
    <n v="58"/>
    <s v="OEMC"/>
    <n v="2705"/>
    <s v="OEMC"/>
    <n v="196"/>
    <s v="DATA CIRCUITS"/>
    <x v="6"/>
    <x v="998"/>
  </r>
  <r>
    <s v="LOCAL"/>
    <n v="353"/>
    <x v="15"/>
    <n v="58"/>
    <s v="OEMC"/>
    <n v="2705"/>
    <s v="OEMC"/>
    <n v="197"/>
    <s v="TELEPHONE - MAINTENANCE"/>
    <x v="6"/>
    <x v="999"/>
  </r>
  <r>
    <s v="LOCAL"/>
    <n v="353"/>
    <x v="15"/>
    <n v="58"/>
    <s v="OEMC"/>
    <n v="2705"/>
    <s v="OEMC"/>
    <n v="319"/>
    <s v="CLOTHING"/>
    <x v="6"/>
    <x v="1000"/>
  </r>
  <r>
    <s v="LOCAL"/>
    <n v="353"/>
    <x v="15"/>
    <n v="58"/>
    <s v="OEMC"/>
    <n v="2705"/>
    <s v="OEMC"/>
    <n v="340"/>
    <s v="MATERIAL AND SUPPLIES"/>
    <x v="6"/>
    <x v="1001"/>
  </r>
  <r>
    <s v="LOCAL"/>
    <n v="353"/>
    <x v="15"/>
    <n v="58"/>
    <s v="OEMC"/>
    <n v="2705"/>
    <s v="OEMC"/>
    <n v="350"/>
    <s v="STATIONERY AND OFFICE SUPPLIES"/>
    <x v="6"/>
    <x v="719"/>
  </r>
  <r>
    <s v="LOCAL"/>
    <n v="353"/>
    <x v="15"/>
    <n v="58"/>
    <s v="OEMC"/>
    <n v="2705"/>
    <s v="OEMC"/>
    <n v="360"/>
    <s v="REPAIR PARTS AND MATERIAL"/>
    <x v="6"/>
    <x v="1002"/>
  </r>
  <r>
    <s v="LOCAL"/>
    <n v="353"/>
    <x v="15"/>
    <n v="58"/>
    <s v="OEMC"/>
    <n v="2705"/>
    <s v="OEMC"/>
    <n v="365"/>
    <s v="ELECTRICAL SUPPLIES"/>
    <x v="6"/>
    <x v="715"/>
  </r>
  <r>
    <s v="LOCAL"/>
    <n v="353"/>
    <x v="15"/>
    <n v="58"/>
    <s v="OEMC"/>
    <n v="2705"/>
    <s v="OEMC"/>
    <n v="401"/>
    <s v="TOOL &lt;= $100 UNIT"/>
    <x v="6"/>
    <x v="1003"/>
  </r>
  <r>
    <s v="LOCAL"/>
    <n v="353"/>
    <x v="15"/>
    <n v="58"/>
    <s v="OEMC"/>
    <n v="2705"/>
    <s v="OEMC"/>
    <n v="423"/>
    <s v="COMMUNICATION DEVICES"/>
    <x v="6"/>
    <x v="1004"/>
  </r>
  <r>
    <s v="LOCAL"/>
    <n v="353"/>
    <x v="15"/>
    <n v="58"/>
    <s v="OEMC"/>
    <n v="2705"/>
    <s v="OEMC"/>
    <n v="9295"/>
    <s v="CONSENT DECREE"/>
    <x v="6"/>
    <x v="1005"/>
  </r>
  <r>
    <s v="LOCAL"/>
    <n v="610"/>
    <x v="4"/>
    <n v="58"/>
    <s v="OEMC"/>
    <n v="2705"/>
    <s v="OEMC"/>
    <n v="5"/>
    <s v="SALARIES AND WAGES - ON PAYROLL"/>
    <x v="6"/>
    <x v="1006"/>
  </r>
  <r>
    <s v="LOCAL"/>
    <n v="610"/>
    <x v="4"/>
    <n v="58"/>
    <s v="OEMC"/>
    <n v="2705"/>
    <s v="OEMC"/>
    <n v="11"/>
    <s v="CONTRACT WAGE - SALARY"/>
    <x v="6"/>
    <x v="1007"/>
  </r>
  <r>
    <s v="LOCAL"/>
    <n v="610"/>
    <x v="4"/>
    <n v="58"/>
    <s v="OEMC"/>
    <n v="2705"/>
    <s v="OEMC"/>
    <n v="15"/>
    <s v="SCHEDULE SALARY ADJUSTMENTS"/>
    <x v="6"/>
    <x v="1008"/>
  </r>
  <r>
    <s v="LOCAL"/>
    <n v="610"/>
    <x v="4"/>
    <n v="58"/>
    <s v="OEMC"/>
    <n v="2705"/>
    <s v="OEMC"/>
    <n v="20"/>
    <s v="OVERTIME"/>
    <x v="6"/>
    <x v="1009"/>
  </r>
  <r>
    <s v="LOCAL"/>
    <n v="610"/>
    <x v="4"/>
    <n v="58"/>
    <s v="OEMC"/>
    <n v="2705"/>
    <s v="OEMC"/>
    <n v="91"/>
    <s v="UNIFORM ALLOWANCE"/>
    <x v="6"/>
    <x v="1010"/>
  </r>
  <r>
    <s v="LOCAL"/>
    <n v="610"/>
    <x v="4"/>
    <n v="58"/>
    <s v="OEMC"/>
    <n v="2705"/>
    <s v="OEMC"/>
    <n v="157"/>
    <s v="RENTAL EQUIPMENT AND SERVICES"/>
    <x v="6"/>
    <x v="1011"/>
  </r>
  <r>
    <s v="LOCAL"/>
    <n v="610"/>
    <x v="4"/>
    <n v="58"/>
    <s v="OEMC"/>
    <n v="2705"/>
    <s v="OEMC"/>
    <n v="319"/>
    <s v="CLOTHING"/>
    <x v="6"/>
    <x v="1012"/>
  </r>
  <r>
    <s v="LOCAL"/>
    <n v="610"/>
    <x v="4"/>
    <n v="58"/>
    <s v="OEMC"/>
    <n v="2705"/>
    <s v="OEMC"/>
    <n v="340"/>
    <s v="MATERIAL AND SUPPLIES"/>
    <x v="6"/>
    <x v="950"/>
  </r>
  <r>
    <s v="LOCAL"/>
    <n v="740"/>
    <x v="5"/>
    <n v="58"/>
    <s v="OEMC"/>
    <n v="2705"/>
    <s v="OEMC"/>
    <n v="5"/>
    <s v="SALARIES AND WAGES - ON PAYROLL"/>
    <x v="6"/>
    <x v="1013"/>
  </r>
  <r>
    <s v="LOCAL"/>
    <n v="740"/>
    <x v="5"/>
    <n v="58"/>
    <s v="OEMC"/>
    <n v="2705"/>
    <s v="OEMC"/>
    <n v="11"/>
    <s v="CONTRACT WAGE - SALARY"/>
    <x v="6"/>
    <x v="1014"/>
  </r>
  <r>
    <s v="LOCAL"/>
    <n v="740"/>
    <x v="5"/>
    <n v="58"/>
    <s v="OEMC"/>
    <n v="2705"/>
    <s v="OEMC"/>
    <n v="15"/>
    <s v="SCHEDULE SALARY ADJUSTMENTS"/>
    <x v="6"/>
    <x v="1015"/>
  </r>
  <r>
    <s v="LOCAL"/>
    <n v="740"/>
    <x v="5"/>
    <n v="58"/>
    <s v="OEMC"/>
    <n v="2705"/>
    <s v="OEMC"/>
    <n v="20"/>
    <s v="OVERTIME"/>
    <x v="6"/>
    <x v="1016"/>
  </r>
  <r>
    <s v="LOCAL"/>
    <n v="740"/>
    <x v="5"/>
    <n v="58"/>
    <s v="OEMC"/>
    <n v="2705"/>
    <s v="OEMC"/>
    <n v="91"/>
    <s v="UNIFORM ALLOWANCE"/>
    <x v="6"/>
    <x v="1017"/>
  </r>
  <r>
    <s v="LOCAL"/>
    <n v="740"/>
    <x v="5"/>
    <n v="58"/>
    <s v="OEMC"/>
    <n v="2705"/>
    <s v="OEMC"/>
    <n v="157"/>
    <s v="RENTAL EQUIPMENT AND SERVICES"/>
    <x v="6"/>
    <x v="1018"/>
  </r>
  <r>
    <s v="LOCAL"/>
    <n v="740"/>
    <x v="5"/>
    <n v="58"/>
    <s v="OEMC"/>
    <n v="2705"/>
    <s v="OEMC"/>
    <n v="319"/>
    <s v="CLOTHING"/>
    <x v="6"/>
    <x v="1019"/>
  </r>
  <r>
    <s v="LOCAL"/>
    <n v="740"/>
    <x v="5"/>
    <n v="58"/>
    <s v="OEMC"/>
    <n v="2705"/>
    <s v="OEMC"/>
    <n v="340"/>
    <s v="MATERIAL AND SUPPLIES"/>
    <x v="6"/>
    <x v="792"/>
  </r>
  <r>
    <s v="LOCAL"/>
    <n v="100"/>
    <x v="0"/>
    <n v="59"/>
    <s v="CFD"/>
    <n v="2005"/>
    <s v="Chicago Fire Department"/>
    <n v="5"/>
    <s v="SALARIES AND WAGES - ON PAYROLL"/>
    <x v="7"/>
    <x v="1020"/>
  </r>
  <r>
    <s v="LOCAL"/>
    <n v="100"/>
    <x v="0"/>
    <n v="59"/>
    <s v="CFD"/>
    <n v="2005"/>
    <s v="Chicago Fire Department"/>
    <n v="15"/>
    <s v="SCHEDULE SALARY ADJUSTMENTS"/>
    <x v="7"/>
    <x v="1021"/>
  </r>
  <r>
    <s v="LOCAL"/>
    <n v="100"/>
    <x v="0"/>
    <n v="59"/>
    <s v="CFD"/>
    <n v="2005"/>
    <s v="Chicago Fire Department"/>
    <n v="20"/>
    <s v="OVERTIME"/>
    <x v="7"/>
    <x v="1022"/>
  </r>
  <r>
    <s v="LOCAL"/>
    <n v="100"/>
    <x v="0"/>
    <n v="59"/>
    <s v="CFD"/>
    <n v="2005"/>
    <s v="Chicago Fire Department"/>
    <n v="21"/>
    <s v="SWORN/CIVILIAN HOLIDAY PREMIUM PAY"/>
    <x v="7"/>
    <x v="1023"/>
  </r>
  <r>
    <s v="LOCAL"/>
    <n v="100"/>
    <x v="0"/>
    <n v="59"/>
    <s v="CFD"/>
    <n v="2005"/>
    <s v="Chicago Fire Department"/>
    <n v="22"/>
    <s v="DUTY AVAILABILITY"/>
    <x v="7"/>
    <x v="1024"/>
  </r>
  <r>
    <s v="LOCAL"/>
    <n v="100"/>
    <x v="0"/>
    <n v="59"/>
    <s v="CFD"/>
    <n v="2005"/>
    <s v="Chicago Fire Department"/>
    <n v="24"/>
    <s v="COMPENSATORY TIME PAYMENT"/>
    <x v="7"/>
    <x v="1025"/>
  </r>
  <r>
    <s v="LOCAL"/>
    <n v="100"/>
    <x v="0"/>
    <n v="59"/>
    <s v="CFD"/>
    <n v="2005"/>
    <s v="Chicago Fire Department"/>
    <n v="28"/>
    <s v="COOPERATIVE EDUCATION PROGRAM"/>
    <x v="7"/>
    <x v="1026"/>
  </r>
  <r>
    <s v="LOCAL"/>
    <n v="100"/>
    <x v="0"/>
    <n v="59"/>
    <s v="CFD"/>
    <n v="2005"/>
    <s v="Chicago Fire Department"/>
    <n v="60"/>
    <s v="SPECIALTY PAY"/>
    <x v="7"/>
    <x v="1027"/>
  </r>
  <r>
    <s v="LOCAL"/>
    <n v="100"/>
    <x v="0"/>
    <n v="59"/>
    <s v="CFD"/>
    <n v="2005"/>
    <s v="Chicago Fire Department"/>
    <n v="61"/>
    <s v="DRIVER'S DIFFERENTIAL"/>
    <x v="7"/>
    <x v="1028"/>
  </r>
  <r>
    <s v="LOCAL"/>
    <n v="100"/>
    <x v="0"/>
    <n v="59"/>
    <s v="CFD"/>
    <n v="2005"/>
    <s v="Chicago Fire Department"/>
    <n v="62"/>
    <s v="REQUIRED CERTIFICATIONS"/>
    <x v="7"/>
    <x v="17"/>
  </r>
  <r>
    <s v="LOCAL"/>
    <n v="100"/>
    <x v="0"/>
    <n v="59"/>
    <s v="CFD"/>
    <n v="2005"/>
    <s v="Chicago Fire Department"/>
    <n v="63"/>
    <s v="FITNESS BENEFIT"/>
    <x v="7"/>
    <x v="190"/>
  </r>
  <r>
    <s v="LOCAL"/>
    <n v="100"/>
    <x v="0"/>
    <n v="59"/>
    <s v="CFD"/>
    <n v="2005"/>
    <s v="Chicago Fire Department"/>
    <n v="70"/>
    <s v="TUITION REIMBURSEMENT"/>
    <x v="7"/>
    <x v="828"/>
  </r>
  <r>
    <s v="LOCAL"/>
    <n v="100"/>
    <x v="0"/>
    <n v="59"/>
    <s v="CFD"/>
    <n v="2005"/>
    <s v="Chicago Fire Department"/>
    <n v="88"/>
    <s v="FURLOUGH / COMP TIME BUY-BACK"/>
    <x v="7"/>
    <x v="1029"/>
  </r>
  <r>
    <s v="LOCAL"/>
    <n v="100"/>
    <x v="0"/>
    <n v="59"/>
    <s v="CFD"/>
    <n v="2005"/>
    <s v="Chicago Fire Department"/>
    <n v="91"/>
    <s v="UNIFORM ALLOWANCE"/>
    <x v="7"/>
    <x v="1030"/>
  </r>
  <r>
    <s v="LOCAL"/>
    <n v="100"/>
    <x v="0"/>
    <n v="59"/>
    <s v="CFD"/>
    <n v="2005"/>
    <s v="Chicago Fire Department"/>
    <n v="130"/>
    <s v="POSTAGE"/>
    <x v="7"/>
    <x v="1031"/>
  </r>
  <r>
    <s v="LOCAL"/>
    <n v="100"/>
    <x v="0"/>
    <n v="59"/>
    <s v="CFD"/>
    <n v="2005"/>
    <s v="Chicago Fire Department"/>
    <n v="138"/>
    <s v="IT MAINTENANCE"/>
    <x v="7"/>
    <x v="1032"/>
  </r>
  <r>
    <s v="LOCAL"/>
    <n v="100"/>
    <x v="0"/>
    <n v="59"/>
    <s v="CFD"/>
    <n v="2005"/>
    <s v="Chicago Fire Department"/>
    <n v="140"/>
    <s v="PROFESSIONAL AND TECHNICAL SERVICES"/>
    <x v="7"/>
    <x v="1033"/>
  </r>
  <r>
    <s v="LOCAL"/>
    <n v="100"/>
    <x v="0"/>
    <n v="59"/>
    <s v="CFD"/>
    <n v="2005"/>
    <s v="Chicago Fire Department"/>
    <n v="149"/>
    <s v="SOFTWARE MAINTENANCE AND LICENSING"/>
    <x v="7"/>
    <x v="173"/>
  </r>
  <r>
    <s v="LOCAL"/>
    <n v="100"/>
    <x v="0"/>
    <n v="59"/>
    <s v="CFD"/>
    <n v="2005"/>
    <s v="Chicago Fire Department"/>
    <n v="157"/>
    <s v="RENTAL EQUIPMENT AND SERVICES"/>
    <x v="7"/>
    <x v="1034"/>
  </r>
  <r>
    <s v="LOCAL"/>
    <n v="100"/>
    <x v="0"/>
    <n v="59"/>
    <s v="CFD"/>
    <n v="2005"/>
    <s v="Chicago Fire Department"/>
    <n v="159"/>
    <s v="LEASE/PURCHASE EQUIPMENT"/>
    <x v="7"/>
    <x v="201"/>
  </r>
  <r>
    <s v="LOCAL"/>
    <n v="100"/>
    <x v="0"/>
    <n v="59"/>
    <s v="CFD"/>
    <n v="2005"/>
    <s v="Chicago Fire Department"/>
    <n v="160"/>
    <s v="REPAIR/MAINT PROPERTY"/>
    <x v="7"/>
    <x v="148"/>
  </r>
  <r>
    <s v="LOCAL"/>
    <n v="100"/>
    <x v="0"/>
    <n v="59"/>
    <s v="CFD"/>
    <n v="2005"/>
    <s v="Chicago Fire Department"/>
    <n v="162"/>
    <s v="REPAIR/MAINT EQUIPMENT"/>
    <x v="7"/>
    <x v="1035"/>
  </r>
  <r>
    <s v="LOCAL"/>
    <n v="100"/>
    <x v="0"/>
    <n v="59"/>
    <s v="CFD"/>
    <n v="2005"/>
    <s v="Chicago Fire Department"/>
    <n v="166"/>
    <s v="DUES  SUBSC &amp; MEM"/>
    <x v="7"/>
    <x v="1036"/>
  </r>
  <r>
    <s v="LOCAL"/>
    <n v="100"/>
    <x v="0"/>
    <n v="59"/>
    <s v="CFD"/>
    <n v="2005"/>
    <s v="Chicago Fire Department"/>
    <n v="169"/>
    <s v="TECHNICAL MEETING COSTS"/>
    <x v="7"/>
    <x v="1037"/>
  </r>
  <r>
    <s v="LOCAL"/>
    <n v="100"/>
    <x v="0"/>
    <n v="59"/>
    <s v="CFD"/>
    <n v="2005"/>
    <s v="Chicago Fire Department"/>
    <n v="181"/>
    <s v="MOBILE COMMUNICATION SERVICES"/>
    <x v="7"/>
    <x v="1038"/>
  </r>
  <r>
    <s v="LOCAL"/>
    <n v="100"/>
    <x v="0"/>
    <n v="59"/>
    <s v="CFD"/>
    <n v="2005"/>
    <s v="Chicago Fire Department"/>
    <n v="186"/>
    <s v="PAGERS"/>
    <x v="7"/>
    <x v="124"/>
  </r>
  <r>
    <s v="LOCAL"/>
    <n v="100"/>
    <x v="0"/>
    <n v="59"/>
    <s v="CFD"/>
    <n v="2005"/>
    <s v="Chicago Fire Department"/>
    <n v="189"/>
    <s v="TELEPHONE - NON-CENTREX BILLINGS"/>
    <x v="7"/>
    <x v="1039"/>
  </r>
  <r>
    <s v="LOCAL"/>
    <n v="100"/>
    <x v="0"/>
    <n v="59"/>
    <s v="CFD"/>
    <n v="2005"/>
    <s v="Chicago Fire Department"/>
    <n v="190"/>
    <s v="TELEPHONE - CENTREX BILLINGS"/>
    <x v="7"/>
    <x v="1040"/>
  </r>
  <r>
    <s v="LOCAL"/>
    <n v="100"/>
    <x v="0"/>
    <n v="59"/>
    <s v="CFD"/>
    <n v="2005"/>
    <s v="Chicago Fire Department"/>
    <n v="196"/>
    <s v="DATA CIRCUITS"/>
    <x v="7"/>
    <x v="1041"/>
  </r>
  <r>
    <s v="LOCAL"/>
    <n v="100"/>
    <x v="0"/>
    <n v="59"/>
    <s v="CFD"/>
    <n v="2005"/>
    <s v="Chicago Fire Department"/>
    <n v="197"/>
    <s v="TELEPHONE - MAINTENANCE"/>
    <x v="7"/>
    <x v="134"/>
  </r>
  <r>
    <s v="LOCAL"/>
    <n v="100"/>
    <x v="0"/>
    <n v="59"/>
    <s v="CFD"/>
    <n v="2005"/>
    <s v="Chicago Fire Department"/>
    <n v="229"/>
    <s v="TRANSPORTATION AND EXPENSE ALLOWANCE"/>
    <x v="7"/>
    <x v="755"/>
  </r>
  <r>
    <s v="LOCAL"/>
    <n v="100"/>
    <x v="0"/>
    <n v="59"/>
    <s v="CFD"/>
    <n v="2005"/>
    <s v="Chicago Fire Department"/>
    <n v="245"/>
    <s v="REIMBURSEMENT TO TRAVELERS"/>
    <x v="7"/>
    <x v="10"/>
  </r>
  <r>
    <s v="LOCAL"/>
    <n v="100"/>
    <x v="0"/>
    <n v="59"/>
    <s v="CFD"/>
    <n v="2005"/>
    <s v="Chicago Fire Department"/>
    <n v="270"/>
    <s v="LOCAL TRANSPORTATION"/>
    <x v="7"/>
    <x v="1042"/>
  </r>
  <r>
    <s v="LOCAL"/>
    <n v="100"/>
    <x v="0"/>
    <n v="59"/>
    <s v="CFD"/>
    <n v="2005"/>
    <s v="Chicago Fire Department"/>
    <n v="318"/>
    <s v="OTHER FUEL"/>
    <x v="7"/>
    <x v="26"/>
  </r>
  <r>
    <s v="LOCAL"/>
    <n v="100"/>
    <x v="0"/>
    <n v="59"/>
    <s v="CFD"/>
    <n v="2005"/>
    <s v="Chicago Fire Department"/>
    <n v="338"/>
    <s v="LICENSE STICKER TAG AND PLATES"/>
    <x v="7"/>
    <x v="1043"/>
  </r>
  <r>
    <s v="LOCAL"/>
    <n v="100"/>
    <x v="0"/>
    <n v="59"/>
    <s v="CFD"/>
    <n v="2005"/>
    <s v="Chicago Fire Department"/>
    <n v="340"/>
    <s v="MATERIAL AND SUPPLIES"/>
    <x v="7"/>
    <x v="1044"/>
  </r>
  <r>
    <s v="LOCAL"/>
    <n v="100"/>
    <x v="0"/>
    <n v="59"/>
    <s v="CFD"/>
    <n v="2005"/>
    <s v="Chicago Fire Department"/>
    <n v="342"/>
    <s v="DRUGS  MEDICINE AND CHEMICAL MATERIALS"/>
    <x v="7"/>
    <x v="1045"/>
  </r>
  <r>
    <s v="LOCAL"/>
    <n v="100"/>
    <x v="0"/>
    <n v="59"/>
    <s v="CFD"/>
    <n v="2005"/>
    <s v="Chicago Fire Department"/>
    <n v="345"/>
    <s v="APPARATUS AND INSTRUMENTS"/>
    <x v="7"/>
    <x v="1046"/>
  </r>
  <r>
    <s v="LOCAL"/>
    <n v="100"/>
    <x v="0"/>
    <n v="59"/>
    <s v="CFD"/>
    <n v="2005"/>
    <s v="Chicago Fire Department"/>
    <n v="348"/>
    <s v="BOOKS AND RELATED MATERIAL"/>
    <x v="7"/>
    <x v="1047"/>
  </r>
  <r>
    <s v="LOCAL"/>
    <n v="100"/>
    <x v="0"/>
    <n v="59"/>
    <s v="CFD"/>
    <n v="2005"/>
    <s v="Chicago Fire Department"/>
    <n v="350"/>
    <s v="STATIONERY AND OFFICE SUPPLIES"/>
    <x v="7"/>
    <x v="600"/>
  </r>
  <r>
    <s v="LOCAL"/>
    <n v="100"/>
    <x v="0"/>
    <n v="59"/>
    <s v="CFD"/>
    <n v="2005"/>
    <s v="Chicago Fire Department"/>
    <n v="360"/>
    <s v="REPAIR PARTS AND MATERIAL"/>
    <x v="7"/>
    <x v="1048"/>
  </r>
  <r>
    <s v="LOCAL"/>
    <n v="100"/>
    <x v="0"/>
    <n v="59"/>
    <s v="CFD"/>
    <n v="2005"/>
    <s v="Chicago Fire Department"/>
    <n v="422"/>
    <s v="OFFICE MACHINES"/>
    <x v="7"/>
    <x v="41"/>
  </r>
  <r>
    <s v="LOCAL"/>
    <n v="100"/>
    <x v="0"/>
    <n v="59"/>
    <s v="CFD"/>
    <n v="2005"/>
    <s v="Chicago Fire Department"/>
    <n v="424"/>
    <s v="FURNITURE AND FURNISHINGS"/>
    <x v="7"/>
    <x v="1049"/>
  </r>
  <r>
    <s v="LOCAL"/>
    <n v="100"/>
    <x v="0"/>
    <n v="59"/>
    <s v="CFD"/>
    <n v="2005"/>
    <s v="Chicago Fire Department"/>
    <n v="931"/>
    <s v="TORT/NON-TORT JUDGMENT"/>
    <x v="7"/>
    <x v="1050"/>
  </r>
  <r>
    <s v="LOCAL"/>
    <n v="100"/>
    <x v="0"/>
    <n v="59"/>
    <s v="CFD"/>
    <n v="2005"/>
    <s v="Chicago Fire Department"/>
    <n v="937"/>
    <s v="HOSPITAL//MEDICAL - NOT WORKERS' COMP"/>
    <x v="7"/>
    <x v="1051"/>
  </r>
  <r>
    <s v="LOCAL"/>
    <n v="100"/>
    <x v="0"/>
    <n v="59"/>
    <s v="CFD"/>
    <n v="2005"/>
    <s v="Chicago Fire Department"/>
    <n v="9067"/>
    <s v="PHYSICAL EXAMS"/>
    <x v="7"/>
    <x v="1052"/>
  </r>
  <r>
    <s v="LOCAL"/>
    <n v="100"/>
    <x v="0"/>
    <n v="59"/>
    <s v="CFD"/>
    <n v="2005"/>
    <s v="Chicago Fire Department"/>
    <n v="9438"/>
    <s v="REIMBURSEMENT - DAIS"/>
    <x v="7"/>
    <x v="40"/>
  </r>
  <r>
    <s v="LOCAL"/>
    <n v="610"/>
    <x v="4"/>
    <n v="59"/>
    <s v="CFD"/>
    <n v="2005"/>
    <s v="Chicago Fire Department"/>
    <n v="5"/>
    <s v="SALARIES AND WAGES - ON PAYROLL"/>
    <x v="7"/>
    <x v="1053"/>
  </r>
  <r>
    <s v="LOCAL"/>
    <n v="610"/>
    <x v="4"/>
    <n v="59"/>
    <s v="CFD"/>
    <n v="2005"/>
    <s v="Chicago Fire Department"/>
    <n v="15"/>
    <s v="SCHEDULE SALARY ADJUSTMENTS"/>
    <x v="7"/>
    <x v="1054"/>
  </r>
  <r>
    <s v="LOCAL"/>
    <n v="610"/>
    <x v="4"/>
    <n v="59"/>
    <s v="CFD"/>
    <n v="2005"/>
    <s v="Chicago Fire Department"/>
    <n v="20"/>
    <s v="OVERTIME"/>
    <x v="7"/>
    <x v="1055"/>
  </r>
  <r>
    <s v="LOCAL"/>
    <n v="610"/>
    <x v="4"/>
    <n v="59"/>
    <s v="CFD"/>
    <n v="2005"/>
    <s v="Chicago Fire Department"/>
    <n v="21"/>
    <s v="SWORN/CIVILIAN HOLIDAY PREMIUM PAY"/>
    <x v="7"/>
    <x v="1056"/>
  </r>
  <r>
    <s v="LOCAL"/>
    <n v="610"/>
    <x v="4"/>
    <n v="59"/>
    <s v="CFD"/>
    <n v="2005"/>
    <s v="Chicago Fire Department"/>
    <n v="22"/>
    <s v="DUTY AVAILABILITY"/>
    <x v="7"/>
    <x v="1057"/>
  </r>
  <r>
    <s v="LOCAL"/>
    <n v="610"/>
    <x v="4"/>
    <n v="59"/>
    <s v="CFD"/>
    <n v="2005"/>
    <s v="Chicago Fire Department"/>
    <n v="24"/>
    <s v="COMPENSATORY TIME PAYMENT"/>
    <x v="7"/>
    <x v="139"/>
  </r>
  <r>
    <s v="LOCAL"/>
    <n v="610"/>
    <x v="4"/>
    <n v="59"/>
    <s v="CFD"/>
    <n v="2005"/>
    <s v="Chicago Fire Department"/>
    <n v="28"/>
    <s v="COOPERATIVE EDUCATION PROGRAM"/>
    <x v="7"/>
    <x v="1058"/>
  </r>
  <r>
    <s v="LOCAL"/>
    <n v="610"/>
    <x v="4"/>
    <n v="59"/>
    <s v="CFD"/>
    <n v="2005"/>
    <s v="Chicago Fire Department"/>
    <n v="60"/>
    <s v="SPECIALTY PAY"/>
    <x v="7"/>
    <x v="1059"/>
  </r>
  <r>
    <s v="LOCAL"/>
    <n v="610"/>
    <x v="4"/>
    <n v="59"/>
    <s v="CFD"/>
    <n v="2005"/>
    <s v="Chicago Fire Department"/>
    <n v="61"/>
    <s v="DRIVER'S DIFFERENTIAL"/>
    <x v="7"/>
    <x v="1060"/>
  </r>
  <r>
    <s v="LOCAL"/>
    <n v="610"/>
    <x v="4"/>
    <n v="59"/>
    <s v="CFD"/>
    <n v="2005"/>
    <s v="Chicago Fire Department"/>
    <n v="62"/>
    <s v="REQUIRED CERTIFICATIONS"/>
    <x v="7"/>
    <x v="40"/>
  </r>
  <r>
    <s v="LOCAL"/>
    <n v="610"/>
    <x v="4"/>
    <n v="59"/>
    <s v="CFD"/>
    <n v="2005"/>
    <s v="Chicago Fire Department"/>
    <n v="63"/>
    <s v="FITNESS BENEFIT"/>
    <x v="7"/>
    <x v="185"/>
  </r>
  <r>
    <s v="LOCAL"/>
    <n v="610"/>
    <x v="4"/>
    <n v="59"/>
    <s v="CFD"/>
    <n v="2005"/>
    <s v="Chicago Fire Department"/>
    <n v="88"/>
    <s v="FURLOUGH / COMP TIME BUY-BACK"/>
    <x v="7"/>
    <x v="1009"/>
  </r>
  <r>
    <s v="LOCAL"/>
    <n v="610"/>
    <x v="4"/>
    <n v="59"/>
    <s v="CFD"/>
    <n v="2005"/>
    <s v="Chicago Fire Department"/>
    <n v="91"/>
    <s v="UNIFORM ALLOWANCE"/>
    <x v="7"/>
    <x v="140"/>
  </r>
  <r>
    <s v="LOCAL"/>
    <n v="610"/>
    <x v="4"/>
    <n v="59"/>
    <s v="CFD"/>
    <n v="2005"/>
    <s v="Chicago Fire Department"/>
    <n v="140"/>
    <s v="PROFESSIONAL AND TECHNICAL SERVICES"/>
    <x v="7"/>
    <x v="201"/>
  </r>
  <r>
    <s v="LOCAL"/>
    <n v="610"/>
    <x v="4"/>
    <n v="59"/>
    <s v="CFD"/>
    <n v="2005"/>
    <s v="Chicago Fire Department"/>
    <n v="937"/>
    <s v="HOSPITAL//MEDICAL - NOT WORKERS' COMP"/>
    <x v="7"/>
    <x v="1061"/>
  </r>
  <r>
    <s v="LOCAL"/>
    <n v="740"/>
    <x v="5"/>
    <n v="59"/>
    <s v="CFD"/>
    <n v="2005"/>
    <s v="Chicago Fire Department"/>
    <n v="5"/>
    <s v="SALARIES AND WAGES - ON PAYROLL"/>
    <x v="7"/>
    <x v="1062"/>
  </r>
  <r>
    <s v="LOCAL"/>
    <n v="740"/>
    <x v="5"/>
    <n v="59"/>
    <s v="CFD"/>
    <n v="2005"/>
    <s v="Chicago Fire Department"/>
    <n v="12"/>
    <s v="CONTRACT WAGE - PREVAILING RATE"/>
    <x v="7"/>
    <x v="572"/>
  </r>
  <r>
    <s v="LOCAL"/>
    <n v="740"/>
    <x v="5"/>
    <n v="59"/>
    <s v="CFD"/>
    <n v="2005"/>
    <s v="Chicago Fire Department"/>
    <n v="15"/>
    <s v="SCHEDULE SALARY ADJUSTMENTS"/>
    <x v="7"/>
    <x v="1063"/>
  </r>
  <r>
    <s v="LOCAL"/>
    <n v="740"/>
    <x v="5"/>
    <n v="59"/>
    <s v="CFD"/>
    <n v="2005"/>
    <s v="Chicago Fire Department"/>
    <n v="20"/>
    <s v="OVERTIME"/>
    <x v="7"/>
    <x v="1064"/>
  </r>
  <r>
    <s v="LOCAL"/>
    <n v="740"/>
    <x v="5"/>
    <n v="59"/>
    <s v="CFD"/>
    <n v="2005"/>
    <s v="Chicago Fire Department"/>
    <n v="21"/>
    <s v="SWORN/CIVILIAN HOLIDAY PREMIUM PAY"/>
    <x v="7"/>
    <x v="1065"/>
  </r>
  <r>
    <s v="LOCAL"/>
    <n v="740"/>
    <x v="5"/>
    <n v="59"/>
    <s v="CFD"/>
    <n v="2005"/>
    <s v="Chicago Fire Department"/>
    <n v="22"/>
    <s v="DUTY AVAILABILITY"/>
    <x v="7"/>
    <x v="1066"/>
  </r>
  <r>
    <s v="LOCAL"/>
    <n v="740"/>
    <x v="5"/>
    <n v="59"/>
    <s v="CFD"/>
    <n v="2005"/>
    <s v="Chicago Fire Department"/>
    <n v="24"/>
    <s v="COMPENSATORY TIME PAYMENT"/>
    <x v="7"/>
    <x v="954"/>
  </r>
  <r>
    <s v="LOCAL"/>
    <n v="740"/>
    <x v="5"/>
    <n v="59"/>
    <s v="CFD"/>
    <n v="2005"/>
    <s v="Chicago Fire Department"/>
    <n v="28"/>
    <s v="COOPERATIVE EDUCATION PROGRAM"/>
    <x v="7"/>
    <x v="1067"/>
  </r>
  <r>
    <s v="LOCAL"/>
    <n v="740"/>
    <x v="5"/>
    <n v="59"/>
    <s v="CFD"/>
    <n v="2005"/>
    <s v="Chicago Fire Department"/>
    <n v="60"/>
    <s v="SPECIALTY PAY"/>
    <x v="7"/>
    <x v="1068"/>
  </r>
  <r>
    <s v="LOCAL"/>
    <n v="740"/>
    <x v="5"/>
    <n v="59"/>
    <s v="CFD"/>
    <n v="2005"/>
    <s v="Chicago Fire Department"/>
    <n v="61"/>
    <s v="DRIVER'S DIFFERENTIAL"/>
    <x v="7"/>
    <x v="945"/>
  </r>
  <r>
    <s v="LOCAL"/>
    <n v="740"/>
    <x v="5"/>
    <n v="59"/>
    <s v="CFD"/>
    <n v="2005"/>
    <s v="Chicago Fire Department"/>
    <n v="62"/>
    <s v="REQUIRED CERTIFICATIONS"/>
    <x v="7"/>
    <x v="40"/>
  </r>
  <r>
    <s v="LOCAL"/>
    <n v="740"/>
    <x v="5"/>
    <n v="59"/>
    <s v="CFD"/>
    <n v="2005"/>
    <s v="Chicago Fire Department"/>
    <n v="63"/>
    <s v="FITNESS BENEFIT"/>
    <x v="7"/>
    <x v="197"/>
  </r>
  <r>
    <s v="LOCAL"/>
    <n v="740"/>
    <x v="5"/>
    <n v="59"/>
    <s v="CFD"/>
    <n v="2005"/>
    <s v="Chicago Fire Department"/>
    <n v="88"/>
    <s v="FURLOUGH / COMP TIME BUY-BACK"/>
    <x v="7"/>
    <x v="1069"/>
  </r>
  <r>
    <s v="LOCAL"/>
    <n v="740"/>
    <x v="5"/>
    <n v="59"/>
    <s v="CFD"/>
    <n v="2005"/>
    <s v="Chicago Fire Department"/>
    <n v="91"/>
    <s v="UNIFORM ALLOWANCE"/>
    <x v="7"/>
    <x v="1070"/>
  </r>
  <r>
    <s v="LOCAL"/>
    <n v="740"/>
    <x v="5"/>
    <n v="59"/>
    <s v="CFD"/>
    <n v="2005"/>
    <s v="Chicago Fire Department"/>
    <n v="140"/>
    <s v="PROFESSIONAL AND TECHNICAL SERVICES"/>
    <x v="7"/>
    <x v="1071"/>
  </r>
  <r>
    <s v="LOCAL"/>
    <n v="740"/>
    <x v="5"/>
    <n v="59"/>
    <s v="CFD"/>
    <n v="2005"/>
    <s v="Chicago Fire Department"/>
    <n v="937"/>
    <s v="HOSPITAL//MEDICAL - NOT WORKERS' COMP"/>
    <x v="7"/>
    <x v="1072"/>
  </r>
  <r>
    <s v="LOCAL"/>
    <n v="100"/>
    <x v="0"/>
    <n v="60"/>
    <s v="COPA"/>
    <n v="2005"/>
    <s v="COPA"/>
    <n v="5"/>
    <s v="SALARIES AND WAGES - ON PAYROLL"/>
    <x v="5"/>
    <x v="1073"/>
  </r>
  <r>
    <s v="LOCAL"/>
    <n v="100"/>
    <x v="0"/>
    <n v="60"/>
    <s v="COPA"/>
    <n v="2005"/>
    <s v="COPA"/>
    <n v="15"/>
    <s v="SCHEDULE SALARY ADJUSTMENTS"/>
    <x v="5"/>
    <x v="1074"/>
  </r>
  <r>
    <s v="LOCAL"/>
    <n v="100"/>
    <x v="0"/>
    <n v="60"/>
    <s v="COPA"/>
    <n v="2005"/>
    <s v="COPA"/>
    <n v="20"/>
    <s v="OVERTIME"/>
    <x v="5"/>
    <x v="142"/>
  </r>
  <r>
    <s v="LOCAL"/>
    <n v="100"/>
    <x v="0"/>
    <n v="60"/>
    <s v="COPA"/>
    <n v="2005"/>
    <s v="COPA"/>
    <n v="130"/>
    <s v="POSTAGE"/>
    <x v="5"/>
    <x v="10"/>
  </r>
  <r>
    <s v="LOCAL"/>
    <n v="100"/>
    <x v="0"/>
    <n v="60"/>
    <s v="COPA"/>
    <n v="2005"/>
    <s v="COPA"/>
    <n v="140"/>
    <s v="PROFESSIONAL AND TECHNICAL SERVICES"/>
    <x v="5"/>
    <x v="1075"/>
  </r>
  <r>
    <s v="LOCAL"/>
    <n v="100"/>
    <x v="0"/>
    <n v="60"/>
    <s v="COPA"/>
    <n v="2005"/>
    <s v="COPA"/>
    <n v="149"/>
    <s v="SOFTWARE MAINTENANCE AND LICENSING"/>
    <x v="5"/>
    <x v="1076"/>
  </r>
  <r>
    <s v="LOCAL"/>
    <n v="100"/>
    <x v="0"/>
    <n v="60"/>
    <s v="COPA"/>
    <n v="2005"/>
    <s v="COPA"/>
    <n v="150"/>
    <s v="OUTSIDE GRAPHIC SERVICES"/>
    <x v="5"/>
    <x v="1077"/>
  </r>
  <r>
    <s v="LOCAL"/>
    <n v="100"/>
    <x v="0"/>
    <n v="60"/>
    <s v="COPA"/>
    <n v="2005"/>
    <s v="COPA"/>
    <n v="157"/>
    <s v="RENTAL EQUIPMENT AND SERVICES"/>
    <x v="5"/>
    <x v="1078"/>
  </r>
  <r>
    <s v="LOCAL"/>
    <n v="100"/>
    <x v="0"/>
    <n v="60"/>
    <s v="COPA"/>
    <n v="2005"/>
    <s v="COPA"/>
    <n v="159"/>
    <s v="LEASE/PURCHASE EQUIPMENT"/>
    <x v="5"/>
    <x v="1079"/>
  </r>
  <r>
    <s v="LOCAL"/>
    <n v="100"/>
    <x v="0"/>
    <n v="60"/>
    <s v="COPA"/>
    <n v="2005"/>
    <s v="COPA"/>
    <n v="162"/>
    <s v="REPAIR/MAINT EQUIPMENT"/>
    <x v="5"/>
    <x v="1080"/>
  </r>
  <r>
    <s v="LOCAL"/>
    <n v="100"/>
    <x v="0"/>
    <n v="60"/>
    <s v="COPA"/>
    <n v="2005"/>
    <s v="COPA"/>
    <n v="166"/>
    <s v="DUES  SUBSC &amp; MEM"/>
    <x v="5"/>
    <x v="1081"/>
  </r>
  <r>
    <s v="LOCAL"/>
    <n v="100"/>
    <x v="0"/>
    <n v="60"/>
    <s v="COPA"/>
    <n v="2005"/>
    <s v="COPA"/>
    <n v="169"/>
    <s v="TECHNICAL MEETING COSTS"/>
    <x v="5"/>
    <x v="1082"/>
  </r>
  <r>
    <s v="LOCAL"/>
    <n v="100"/>
    <x v="0"/>
    <n v="60"/>
    <s v="COPA"/>
    <n v="2005"/>
    <s v="COPA"/>
    <n v="181"/>
    <s v="MOBILE COMMUNICATION SERVICES"/>
    <x v="5"/>
    <x v="1083"/>
  </r>
  <r>
    <s v="LOCAL"/>
    <n v="100"/>
    <x v="0"/>
    <n v="60"/>
    <s v="COPA"/>
    <n v="2005"/>
    <s v="COPA"/>
    <n v="190"/>
    <s v="TELEPHONE - CENTREX BILLINGS"/>
    <x v="5"/>
    <x v="291"/>
  </r>
  <r>
    <s v="LOCAL"/>
    <n v="100"/>
    <x v="0"/>
    <n v="60"/>
    <s v="COPA"/>
    <n v="2005"/>
    <s v="COPA"/>
    <n v="197"/>
    <s v="TELEPHONE - MAINTENANCE"/>
    <x v="5"/>
    <x v="323"/>
  </r>
  <r>
    <s v="LOCAL"/>
    <n v="100"/>
    <x v="0"/>
    <n v="60"/>
    <s v="COPA"/>
    <n v="2005"/>
    <s v="COPA"/>
    <n v="245"/>
    <s v="REIMBURSEMENT TO TRAVELERS"/>
    <x v="5"/>
    <x v="159"/>
  </r>
  <r>
    <s v="LOCAL"/>
    <n v="100"/>
    <x v="0"/>
    <n v="60"/>
    <s v="COPA"/>
    <n v="2005"/>
    <s v="COPA"/>
    <n v="319"/>
    <s v="CLOTHING"/>
    <x v="5"/>
    <x v="41"/>
  </r>
  <r>
    <s v="LOCAL"/>
    <n v="100"/>
    <x v="0"/>
    <n v="60"/>
    <s v="COPA"/>
    <n v="2005"/>
    <s v="COPA"/>
    <n v="320"/>
    <s v="GASOLINE"/>
    <x v="5"/>
    <x v="123"/>
  </r>
  <r>
    <s v="LOCAL"/>
    <n v="100"/>
    <x v="0"/>
    <n v="60"/>
    <s v="COPA"/>
    <n v="2005"/>
    <s v="COPA"/>
    <n v="340"/>
    <s v="MATERIAL AND SUPPLIES"/>
    <x v="5"/>
    <x v="147"/>
  </r>
  <r>
    <s v="LOCAL"/>
    <n v="100"/>
    <x v="0"/>
    <n v="60"/>
    <s v="COPA"/>
    <n v="2005"/>
    <s v="COPA"/>
    <n v="350"/>
    <s v="STATIONERY AND OFFICE SUPPLIES"/>
    <x v="5"/>
    <x v="159"/>
  </r>
  <r>
    <s v="LOCAL"/>
    <n v="100"/>
    <x v="0"/>
    <n v="60"/>
    <s v="COPA"/>
    <n v="2005"/>
    <s v="COPA"/>
    <n v="9295"/>
    <s v="CONSENT DECREE"/>
    <x v="5"/>
    <x v="1084"/>
  </r>
  <r>
    <s v="LOCAL"/>
    <n v="100"/>
    <x v="0"/>
    <n v="60"/>
    <s v="COPA"/>
    <n v="2005"/>
    <s v="COPA"/>
    <n v="9438"/>
    <s v="REIMBURSEMENT - DAIS"/>
    <x v="5"/>
    <x v="102"/>
  </r>
  <r>
    <s v="LOCAL"/>
    <n v="100"/>
    <x v="0"/>
    <n v="67"/>
    <s v="BUILDINGS"/>
    <n v="2005"/>
    <s v="BUILDINGS"/>
    <n v="5"/>
    <s v="SALARIES AND WAGES - ON PAYROLL"/>
    <x v="1"/>
    <x v="1085"/>
  </r>
  <r>
    <s v="LOCAL"/>
    <n v="100"/>
    <x v="0"/>
    <n v="67"/>
    <s v="BUILDINGS"/>
    <n v="2005"/>
    <s v="BUILDINGS"/>
    <n v="12"/>
    <s v="CONTRACT WAGE - PREVAILING RATE"/>
    <x v="1"/>
    <x v="1086"/>
  </r>
  <r>
    <s v="LOCAL"/>
    <n v="100"/>
    <x v="0"/>
    <n v="67"/>
    <s v="BUILDINGS"/>
    <n v="2005"/>
    <s v="BUILDINGS"/>
    <n v="15"/>
    <s v="SCHEDULE SALARY ADJUSTMENTS"/>
    <x v="1"/>
    <x v="1087"/>
  </r>
  <r>
    <s v="LOCAL"/>
    <n v="100"/>
    <x v="0"/>
    <n v="67"/>
    <s v="BUILDINGS"/>
    <n v="2005"/>
    <s v="BUILDINGS"/>
    <n v="20"/>
    <s v="OVERTIME"/>
    <x v="1"/>
    <x v="200"/>
  </r>
  <r>
    <s v="LOCAL"/>
    <n v="100"/>
    <x v="0"/>
    <n v="67"/>
    <s v="BUILDINGS"/>
    <n v="2005"/>
    <s v="BUILDINGS"/>
    <n v="32"/>
    <s v="REIMBURSABLE OVERTIME"/>
    <x v="1"/>
    <x v="224"/>
  </r>
  <r>
    <s v="LOCAL"/>
    <n v="100"/>
    <x v="0"/>
    <n v="67"/>
    <s v="BUILDINGS"/>
    <n v="2005"/>
    <s v="BUILDINGS"/>
    <n v="130"/>
    <s v="POSTAGE"/>
    <x v="1"/>
    <x v="924"/>
  </r>
  <r>
    <s v="LOCAL"/>
    <n v="100"/>
    <x v="0"/>
    <n v="67"/>
    <s v="BUILDINGS"/>
    <n v="2005"/>
    <s v="BUILDINGS"/>
    <n v="140"/>
    <s v="PROFESSIONAL AND TECHNICAL SERVICES"/>
    <x v="1"/>
    <x v="1088"/>
  </r>
  <r>
    <s v="LOCAL"/>
    <n v="100"/>
    <x v="0"/>
    <n v="67"/>
    <s v="BUILDINGS"/>
    <n v="2005"/>
    <s v="BUILDINGS"/>
    <n v="143"/>
    <s v="COURT REPORTING"/>
    <x v="1"/>
    <x v="153"/>
  </r>
  <r>
    <s v="LOCAL"/>
    <n v="100"/>
    <x v="0"/>
    <n v="67"/>
    <s v="BUILDINGS"/>
    <n v="2005"/>
    <s v="BUILDINGS"/>
    <n v="154"/>
    <s v="RENTAL-DATA HARDWARE EQ"/>
    <x v="1"/>
    <x v="148"/>
  </r>
  <r>
    <s v="LOCAL"/>
    <n v="100"/>
    <x v="0"/>
    <n v="67"/>
    <s v="BUILDINGS"/>
    <n v="2005"/>
    <s v="BUILDINGS"/>
    <n v="159"/>
    <s v="LEASE/PURCHASE EQUIPMENT"/>
    <x v="1"/>
    <x v="1089"/>
  </r>
  <r>
    <s v="LOCAL"/>
    <n v="100"/>
    <x v="0"/>
    <n v="67"/>
    <s v="BUILDINGS"/>
    <n v="2005"/>
    <s v="BUILDINGS"/>
    <n v="162"/>
    <s v="REPAIR/MAINT EQUIPMENT"/>
    <x v="1"/>
    <x v="147"/>
  </r>
  <r>
    <s v="LOCAL"/>
    <n v="100"/>
    <x v="0"/>
    <n v="67"/>
    <s v="BUILDINGS"/>
    <n v="2005"/>
    <s v="BUILDINGS"/>
    <n v="166"/>
    <s v="DUES  SUBSC &amp; MEM"/>
    <x v="1"/>
    <x v="16"/>
  </r>
  <r>
    <s v="LOCAL"/>
    <n v="100"/>
    <x v="0"/>
    <n v="67"/>
    <s v="BUILDINGS"/>
    <n v="2005"/>
    <s v="BUILDINGS"/>
    <n v="178"/>
    <s v="FREIGHT AND EXPRESS CHARGES"/>
    <x v="1"/>
    <x v="321"/>
  </r>
  <r>
    <s v="LOCAL"/>
    <n v="100"/>
    <x v="0"/>
    <n v="67"/>
    <s v="BUILDINGS"/>
    <n v="2005"/>
    <s v="BUILDINGS"/>
    <n v="181"/>
    <s v="MOBILE COMMUNICATION SERVICES"/>
    <x v="1"/>
    <x v="1090"/>
  </r>
  <r>
    <s v="LOCAL"/>
    <n v="100"/>
    <x v="0"/>
    <n v="67"/>
    <s v="BUILDINGS"/>
    <n v="2005"/>
    <s v="BUILDINGS"/>
    <n v="190"/>
    <s v="TELEPHONE - CENTREX BILLINGS"/>
    <x v="1"/>
    <x v="569"/>
  </r>
  <r>
    <s v="LOCAL"/>
    <n v="100"/>
    <x v="0"/>
    <n v="67"/>
    <s v="BUILDINGS"/>
    <n v="2005"/>
    <s v="BUILDINGS"/>
    <n v="196"/>
    <s v="DATA CIRCUITS"/>
    <x v="1"/>
    <x v="1091"/>
  </r>
  <r>
    <s v="LOCAL"/>
    <n v="100"/>
    <x v="0"/>
    <n v="67"/>
    <s v="BUILDINGS"/>
    <n v="2005"/>
    <s v="BUILDINGS"/>
    <n v="197"/>
    <s v="TELEPHONE - MAINTENANCE"/>
    <x v="1"/>
    <x v="1092"/>
  </r>
  <r>
    <s v="LOCAL"/>
    <n v="100"/>
    <x v="0"/>
    <n v="67"/>
    <s v="BUILDINGS"/>
    <n v="2005"/>
    <s v="BUILDINGS"/>
    <n v="229"/>
    <s v="TRANSPORTATION AND EXPENSE ALLOWANCE"/>
    <x v="1"/>
    <x v="1093"/>
  </r>
  <r>
    <s v="LOCAL"/>
    <n v="100"/>
    <x v="0"/>
    <n v="67"/>
    <s v="BUILDINGS"/>
    <n v="2005"/>
    <s v="BUILDINGS"/>
    <n v="319"/>
    <s v="CLOTHING"/>
    <x v="1"/>
    <x v="40"/>
  </r>
  <r>
    <s v="LOCAL"/>
    <n v="100"/>
    <x v="0"/>
    <n v="67"/>
    <s v="BUILDINGS"/>
    <n v="2005"/>
    <s v="BUILDINGS"/>
    <n v="348"/>
    <s v="BOOKS AND RELATED MATERIAL"/>
    <x v="1"/>
    <x v="41"/>
  </r>
  <r>
    <s v="LOCAL"/>
    <n v="100"/>
    <x v="0"/>
    <n v="67"/>
    <s v="BUILDINGS"/>
    <n v="2005"/>
    <s v="BUILDINGS"/>
    <n v="350"/>
    <s v="STATIONERY AND OFFICE SUPPLIES"/>
    <x v="1"/>
    <x v="142"/>
  </r>
  <r>
    <s v="LOCAL"/>
    <n v="100"/>
    <x v="0"/>
    <n v="67"/>
    <s v="BUILDINGS"/>
    <n v="2005"/>
    <s v="BUILDINGS"/>
    <n v="989"/>
    <s v="REFUND - CANCELLED VOUCHER"/>
    <x v="1"/>
    <x v="142"/>
  </r>
  <r>
    <s v="LOCAL"/>
    <n v="100"/>
    <x v="0"/>
    <n v="67"/>
    <s v="BUILDINGS"/>
    <n v="2005"/>
    <s v="BUILDINGS"/>
    <n v="9019"/>
    <s v="BOARD-UP PROGRAM"/>
    <x v="1"/>
    <x v="1094"/>
  </r>
  <r>
    <s v="LOCAL"/>
    <n v="100"/>
    <x v="0"/>
    <n v="67"/>
    <s v="BUILDINGS"/>
    <n v="2005"/>
    <s v="BUILDINGS"/>
    <n v="9438"/>
    <s v="REIMBURSEMENT - DAIS"/>
    <x v="1"/>
    <x v="1095"/>
  </r>
  <r>
    <s v="LOCAL"/>
    <n v="200"/>
    <x v="2"/>
    <n v="67"/>
    <s v="BUILDINGS"/>
    <n v="2005"/>
    <s v="BUILDINGS"/>
    <n v="5"/>
    <s v="SALARIES AND WAGES - ON PAYROLL"/>
    <x v="1"/>
    <x v="1096"/>
  </r>
  <r>
    <s v="LOCAL"/>
    <n v="200"/>
    <x v="2"/>
    <n v="67"/>
    <s v="BUILDINGS"/>
    <n v="2005"/>
    <s v="BUILDINGS"/>
    <n v="12"/>
    <s v="CONTRACT WAGE - PREVAILING RATE"/>
    <x v="1"/>
    <x v="1097"/>
  </r>
  <r>
    <s v="LOCAL"/>
    <n v="200"/>
    <x v="2"/>
    <n v="67"/>
    <s v="BUILDINGS"/>
    <n v="2005"/>
    <s v="BUILDINGS"/>
    <n v="20"/>
    <s v="OVERTIME"/>
    <x v="1"/>
    <x v="200"/>
  </r>
  <r>
    <s v="LOCAL"/>
    <n v="200"/>
    <x v="2"/>
    <n v="67"/>
    <s v="BUILDINGS"/>
    <n v="2005"/>
    <s v="BUILDINGS"/>
    <n v="181"/>
    <s v="MOBILE COMMUNICATION SERVICES"/>
    <x v="1"/>
    <x v="131"/>
  </r>
  <r>
    <s v="LOCAL"/>
    <n v="200"/>
    <x v="2"/>
    <n v="67"/>
    <s v="BUILDINGS"/>
    <n v="2005"/>
    <s v="BUILDINGS"/>
    <n v="229"/>
    <s v="TRANSPORTATION AND EXPENSE ALLOWANCE"/>
    <x v="1"/>
    <x v="1098"/>
  </r>
  <r>
    <s v="LOCAL"/>
    <n v="300"/>
    <x v="7"/>
    <n v="67"/>
    <s v="BUILDINGS"/>
    <n v="2005"/>
    <s v="BUILDINGS"/>
    <n v="5"/>
    <s v="SALARIES AND WAGES - ON PAYROLL"/>
    <x v="1"/>
    <x v="1099"/>
  </r>
  <r>
    <s v="LOCAL"/>
    <n v="300"/>
    <x v="7"/>
    <n v="67"/>
    <s v="BUILDINGS"/>
    <n v="2005"/>
    <s v="BUILDINGS"/>
    <n v="15"/>
    <s v="SCHEDULE SALARY ADJUSTMENTS"/>
    <x v="1"/>
    <x v="1100"/>
  </r>
  <r>
    <s v="LOCAL"/>
    <n v="314"/>
    <x v="3"/>
    <n v="67"/>
    <s v="BUILDINGS"/>
    <n v="2005"/>
    <s v="BUILDINGS"/>
    <n v="5"/>
    <s v="SALARIES AND WAGES - ON PAYROLL"/>
    <x v="1"/>
    <x v="1101"/>
  </r>
  <r>
    <s v="LOCAL"/>
    <n v="314"/>
    <x v="3"/>
    <n v="67"/>
    <s v="BUILDINGS"/>
    <n v="2005"/>
    <s v="BUILDINGS"/>
    <n v="12"/>
    <s v="CONTRACT WAGE - PREVAILING RATE"/>
    <x v="1"/>
    <x v="1102"/>
  </r>
  <r>
    <s v="LOCAL"/>
    <n v="314"/>
    <x v="3"/>
    <n v="67"/>
    <s v="BUILDINGS"/>
    <n v="2005"/>
    <s v="BUILDINGS"/>
    <n v="15"/>
    <s v="SCHEDULE SALARY ADJUSTMENTS"/>
    <x v="1"/>
    <x v="1103"/>
  </r>
  <r>
    <s v="LOCAL"/>
    <n v="314"/>
    <x v="3"/>
    <n v="67"/>
    <s v="BUILDINGS"/>
    <n v="2005"/>
    <s v="BUILDINGS"/>
    <n v="20"/>
    <s v="OVERTIME"/>
    <x v="1"/>
    <x v="142"/>
  </r>
  <r>
    <s v="LOCAL"/>
    <n v="314"/>
    <x v="3"/>
    <n v="67"/>
    <s v="BUILDINGS"/>
    <n v="2005"/>
    <s v="BUILDINGS"/>
    <n v="140"/>
    <s v="PROFESSIONAL AND TECHNICAL SERVICES"/>
    <x v="1"/>
    <x v="1104"/>
  </r>
  <r>
    <s v="LOCAL"/>
    <n v="314"/>
    <x v="3"/>
    <n v="67"/>
    <s v="BUILDINGS"/>
    <n v="2005"/>
    <s v="BUILDINGS"/>
    <n v="181"/>
    <s v="MOBILE COMMUNICATION SERVICES"/>
    <x v="1"/>
    <x v="1105"/>
  </r>
  <r>
    <s v="LOCAL"/>
    <n v="314"/>
    <x v="3"/>
    <n v="67"/>
    <s v="BUILDINGS"/>
    <n v="2005"/>
    <s v="BUILDINGS"/>
    <n v="229"/>
    <s v="TRANSPORTATION AND EXPENSE ALLOWANCE"/>
    <x v="1"/>
    <x v="170"/>
  </r>
  <r>
    <s v="LOCAL"/>
    <n v="100"/>
    <x v="0"/>
    <n v="70"/>
    <s v="BACP"/>
    <n v="2005"/>
    <s v="BACP"/>
    <n v="5"/>
    <s v="SALARIES AND WAGES - ON PAYROLL"/>
    <x v="1"/>
    <x v="1106"/>
  </r>
  <r>
    <s v="LOCAL"/>
    <n v="100"/>
    <x v="0"/>
    <n v="70"/>
    <s v="BACP"/>
    <n v="2005"/>
    <s v="BACP"/>
    <n v="15"/>
    <s v="SCHEDULE SALARY ADJUSTMENTS"/>
    <x v="1"/>
    <x v="1107"/>
  </r>
  <r>
    <s v="LOCAL"/>
    <n v="100"/>
    <x v="0"/>
    <n v="70"/>
    <s v="BACP"/>
    <n v="2005"/>
    <s v="BACP"/>
    <n v="20"/>
    <s v="OVERTIME"/>
    <x v="1"/>
    <x v="119"/>
  </r>
  <r>
    <s v="LOCAL"/>
    <n v="100"/>
    <x v="0"/>
    <n v="70"/>
    <s v="BACP"/>
    <n v="2005"/>
    <s v="BACP"/>
    <n v="39"/>
    <s v="STUDENT AS TRAINEES"/>
    <x v="1"/>
    <x v="1108"/>
  </r>
  <r>
    <s v="LOCAL"/>
    <n v="100"/>
    <x v="0"/>
    <n v="70"/>
    <s v="BACP"/>
    <n v="2005"/>
    <s v="BACP"/>
    <n v="124"/>
    <s v="INVESTIGATION COSTS"/>
    <x v="1"/>
    <x v="1109"/>
  </r>
  <r>
    <s v="LOCAL"/>
    <n v="100"/>
    <x v="0"/>
    <n v="70"/>
    <s v="BACP"/>
    <n v="2005"/>
    <s v="BACP"/>
    <n v="130"/>
    <s v="POSTAGE"/>
    <x v="1"/>
    <x v="1110"/>
  </r>
  <r>
    <s v="LOCAL"/>
    <n v="100"/>
    <x v="0"/>
    <n v="70"/>
    <s v="BACP"/>
    <n v="2005"/>
    <s v="BACP"/>
    <n v="135"/>
    <s v="DELEGATE AGENCIES"/>
    <x v="1"/>
    <x v="1111"/>
  </r>
  <r>
    <s v="LOCAL"/>
    <n v="100"/>
    <x v="0"/>
    <n v="70"/>
    <s v="BACP"/>
    <n v="2005"/>
    <s v="BACP"/>
    <n v="138"/>
    <s v="IT MAINTENANCE"/>
    <x v="1"/>
    <x v="1112"/>
  </r>
  <r>
    <s v="LOCAL"/>
    <n v="100"/>
    <x v="0"/>
    <n v="70"/>
    <s v="BACP"/>
    <n v="2005"/>
    <s v="BACP"/>
    <n v="140"/>
    <s v="PROFESSIONAL AND TECHNICAL SERVICES"/>
    <x v="1"/>
    <x v="1113"/>
  </r>
  <r>
    <s v="LOCAL"/>
    <n v="100"/>
    <x v="0"/>
    <n v="70"/>
    <s v="BACP"/>
    <n v="2005"/>
    <s v="BACP"/>
    <n v="143"/>
    <s v="COURT REPORTING"/>
    <x v="1"/>
    <x v="1114"/>
  </r>
  <r>
    <s v="LOCAL"/>
    <n v="100"/>
    <x v="0"/>
    <n v="70"/>
    <s v="BACP"/>
    <n v="2005"/>
    <s v="BACP"/>
    <n v="148"/>
    <s v="TESTING AND INSPECTING"/>
    <x v="1"/>
    <x v="1115"/>
  </r>
  <r>
    <s v="LOCAL"/>
    <n v="100"/>
    <x v="0"/>
    <n v="70"/>
    <s v="BACP"/>
    <n v="2005"/>
    <s v="BACP"/>
    <n v="150"/>
    <s v="OUTSIDE GRAPHIC SERVICES"/>
    <x v="1"/>
    <x v="1116"/>
  </r>
  <r>
    <s v="LOCAL"/>
    <n v="100"/>
    <x v="0"/>
    <n v="70"/>
    <s v="BACP"/>
    <n v="2005"/>
    <s v="BACP"/>
    <n v="152"/>
    <s v="ADVERTISING"/>
    <x v="1"/>
    <x v="1117"/>
  </r>
  <r>
    <s v="LOCAL"/>
    <n v="100"/>
    <x v="0"/>
    <n v="70"/>
    <s v="BACP"/>
    <n v="2005"/>
    <s v="BACP"/>
    <n v="157"/>
    <s v="RENTAL EQUIPMENT AND SERVICES"/>
    <x v="1"/>
    <x v="1118"/>
  </r>
  <r>
    <s v="LOCAL"/>
    <n v="100"/>
    <x v="0"/>
    <n v="70"/>
    <s v="BACP"/>
    <n v="2005"/>
    <s v="BACP"/>
    <n v="159"/>
    <s v="LEASE/PURCHASE EQUIPMENT"/>
    <x v="1"/>
    <x v="1119"/>
  </r>
  <r>
    <s v="LOCAL"/>
    <n v="100"/>
    <x v="0"/>
    <n v="70"/>
    <s v="BACP"/>
    <n v="2005"/>
    <s v="BACP"/>
    <n v="162"/>
    <s v="REPAIR/MAINT EQUIPMENT"/>
    <x v="1"/>
    <x v="1120"/>
  </r>
  <r>
    <s v="LOCAL"/>
    <n v="100"/>
    <x v="0"/>
    <n v="70"/>
    <s v="BACP"/>
    <n v="2005"/>
    <s v="BACP"/>
    <n v="166"/>
    <s v="DUES  SUBSC &amp; MEM"/>
    <x v="1"/>
    <x v="1121"/>
  </r>
  <r>
    <s v="LOCAL"/>
    <n v="100"/>
    <x v="0"/>
    <n v="70"/>
    <s v="BACP"/>
    <n v="2005"/>
    <s v="BACP"/>
    <n v="169"/>
    <s v="TECHNICAL MEETING COSTS"/>
    <x v="1"/>
    <x v="1122"/>
  </r>
  <r>
    <s v="LOCAL"/>
    <n v="100"/>
    <x v="0"/>
    <n v="70"/>
    <s v="BACP"/>
    <n v="2005"/>
    <s v="BACP"/>
    <n v="179"/>
    <s v="MESSENGER SERVICES"/>
    <x v="1"/>
    <x v="14"/>
  </r>
  <r>
    <s v="LOCAL"/>
    <n v="100"/>
    <x v="0"/>
    <n v="70"/>
    <s v="BACP"/>
    <n v="2005"/>
    <s v="BACP"/>
    <n v="181"/>
    <s v="MOBILE COMMUNICATION SERVICES"/>
    <x v="1"/>
    <x v="1123"/>
  </r>
  <r>
    <s v="LOCAL"/>
    <n v="100"/>
    <x v="0"/>
    <n v="70"/>
    <s v="BACP"/>
    <n v="2005"/>
    <s v="BACP"/>
    <n v="188"/>
    <s v="VEHICLE TRACKING SERVICE"/>
    <x v="1"/>
    <x v="1124"/>
  </r>
  <r>
    <s v="LOCAL"/>
    <n v="100"/>
    <x v="0"/>
    <n v="70"/>
    <s v="BACP"/>
    <n v="2005"/>
    <s v="BACP"/>
    <n v="190"/>
    <s v="TELEPHONE - CENTREX BILLINGS"/>
    <x v="1"/>
    <x v="1125"/>
  </r>
  <r>
    <s v="LOCAL"/>
    <n v="100"/>
    <x v="0"/>
    <n v="70"/>
    <s v="BACP"/>
    <n v="2005"/>
    <s v="BACP"/>
    <n v="196"/>
    <s v="DATA CIRCUITS"/>
    <x v="1"/>
    <x v="1126"/>
  </r>
  <r>
    <s v="LOCAL"/>
    <n v="100"/>
    <x v="0"/>
    <n v="70"/>
    <s v="BACP"/>
    <n v="2005"/>
    <s v="BACP"/>
    <n v="197"/>
    <s v="TELEPHONE - MAINTENANCE"/>
    <x v="1"/>
    <x v="136"/>
  </r>
  <r>
    <s v="LOCAL"/>
    <n v="100"/>
    <x v="0"/>
    <n v="70"/>
    <s v="BACP"/>
    <n v="2005"/>
    <s v="BACP"/>
    <n v="229"/>
    <s v="TRANSPORTATION AND EXPENSE ALLOWANCE"/>
    <x v="1"/>
    <x v="1127"/>
  </r>
  <r>
    <s v="LOCAL"/>
    <n v="100"/>
    <x v="0"/>
    <n v="70"/>
    <s v="BACP"/>
    <n v="2005"/>
    <s v="BACP"/>
    <n v="245"/>
    <s v="REIMBURSEMENT TO TRAVELERS"/>
    <x v="1"/>
    <x v="1128"/>
  </r>
  <r>
    <s v="LOCAL"/>
    <n v="100"/>
    <x v="0"/>
    <n v="70"/>
    <s v="BACP"/>
    <n v="2005"/>
    <s v="BACP"/>
    <n v="270"/>
    <s v="LOCAL TRANSPORTATION"/>
    <x v="1"/>
    <x v="14"/>
  </r>
  <r>
    <s v="LOCAL"/>
    <n v="100"/>
    <x v="0"/>
    <n v="70"/>
    <s v="BACP"/>
    <n v="2005"/>
    <s v="BACP"/>
    <n v="338"/>
    <s v="LICENSE STICKER TAG AND PLATES"/>
    <x v="1"/>
    <x v="1129"/>
  </r>
  <r>
    <s v="LOCAL"/>
    <n v="100"/>
    <x v="0"/>
    <n v="70"/>
    <s v="BACP"/>
    <n v="2005"/>
    <s v="BACP"/>
    <n v="340"/>
    <s v="MATERIAL AND SUPPLIES"/>
    <x v="1"/>
    <x v="1130"/>
  </r>
  <r>
    <s v="LOCAL"/>
    <n v="100"/>
    <x v="0"/>
    <n v="70"/>
    <s v="BACP"/>
    <n v="2005"/>
    <s v="BACP"/>
    <n v="348"/>
    <s v="BOOKS AND RELATED MATERIAL"/>
    <x v="1"/>
    <x v="323"/>
  </r>
  <r>
    <s v="LOCAL"/>
    <n v="100"/>
    <x v="0"/>
    <n v="70"/>
    <s v="BACP"/>
    <n v="2005"/>
    <s v="BACP"/>
    <n v="350"/>
    <s v="STATIONERY AND OFFICE SUPPLIES"/>
    <x v="1"/>
    <x v="1131"/>
  </r>
  <r>
    <s v="LOCAL"/>
    <n v="100"/>
    <x v="0"/>
    <n v="70"/>
    <s v="BACP"/>
    <n v="2005"/>
    <s v="BACP"/>
    <n v="360"/>
    <s v="REPAIR PARTS AND MATERIAL"/>
    <x v="1"/>
    <x v="1132"/>
  </r>
  <r>
    <s v="LOCAL"/>
    <n v="100"/>
    <x v="0"/>
    <n v="70"/>
    <s v="BACP"/>
    <n v="2005"/>
    <s v="BACP"/>
    <n v="540"/>
    <s v="CONSTRUCTION OF BUILDINGS AND STRUCTURES"/>
    <x v="1"/>
    <x v="40"/>
  </r>
  <r>
    <s v="LOCAL"/>
    <s v="0B21"/>
    <x v="6"/>
    <n v="70"/>
    <s v="BACP"/>
    <n v="2005"/>
    <s v="BACP"/>
    <n v="9470"/>
    <s v="REIMBURSEMENT - BACP"/>
    <x v="1"/>
    <x v="598"/>
  </r>
  <r>
    <s v="LOCAL"/>
    <n v="100"/>
    <x v="0"/>
    <n v="73"/>
    <s v="ANIMAL CARE / CONTROL"/>
    <n v="2005"/>
    <s v="ANIMAL CARE AND CONTROL"/>
    <n v="5"/>
    <s v="SALARIES AND WAGES - ON PAYROLL"/>
    <x v="1"/>
    <x v="1133"/>
  </r>
  <r>
    <s v="LOCAL"/>
    <n v="100"/>
    <x v="0"/>
    <n v="73"/>
    <s v="ANIMAL CARE / CONTROL"/>
    <n v="2005"/>
    <s v="ANIMAL CARE AND CONTROL"/>
    <n v="11"/>
    <s v="CONTRACT WAGE - SALARY"/>
    <x v="1"/>
    <x v="1134"/>
  </r>
  <r>
    <s v="LOCAL"/>
    <n v="100"/>
    <x v="0"/>
    <n v="73"/>
    <s v="ANIMAL CARE / CONTROL"/>
    <n v="2005"/>
    <s v="ANIMAL CARE AND CONTROL"/>
    <n v="15"/>
    <s v="SCHEDULE SALARY ADJUSTMENTS"/>
    <x v="1"/>
    <x v="1135"/>
  </r>
  <r>
    <s v="LOCAL"/>
    <n v="100"/>
    <x v="0"/>
    <n v="73"/>
    <s v="ANIMAL CARE / CONTROL"/>
    <n v="2005"/>
    <s v="ANIMAL CARE AND CONTROL"/>
    <n v="20"/>
    <s v="OVERTIME"/>
    <x v="1"/>
    <x v="1009"/>
  </r>
  <r>
    <s v="LOCAL"/>
    <n v="100"/>
    <x v="0"/>
    <n v="73"/>
    <s v="ANIMAL CARE / CONTROL"/>
    <n v="2005"/>
    <s v="ANIMAL CARE AND CONTROL"/>
    <n v="91"/>
    <s v="UNIFORM ALLOWANCE"/>
    <x v="1"/>
    <x v="1136"/>
  </r>
  <r>
    <s v="LOCAL"/>
    <n v="100"/>
    <x v="0"/>
    <n v="73"/>
    <s v="ANIMAL CARE / CONTROL"/>
    <n v="2005"/>
    <s v="ANIMAL CARE AND CONTROL"/>
    <n v="130"/>
    <s v="POSTAGE"/>
    <x v="1"/>
    <x v="1137"/>
  </r>
  <r>
    <s v="LOCAL"/>
    <n v="100"/>
    <x v="0"/>
    <n v="73"/>
    <s v="ANIMAL CARE / CONTROL"/>
    <n v="2005"/>
    <s v="ANIMAL CARE AND CONTROL"/>
    <n v="135"/>
    <s v="DELEGATE AGENCIES"/>
    <x v="1"/>
    <x v="1138"/>
  </r>
  <r>
    <s v="LOCAL"/>
    <n v="100"/>
    <x v="0"/>
    <n v="73"/>
    <s v="ANIMAL CARE / CONTROL"/>
    <n v="2005"/>
    <s v="ANIMAL CARE AND CONTROL"/>
    <n v="140"/>
    <s v="PROFESSIONAL AND TECHNICAL SERVICES"/>
    <x v="1"/>
    <x v="1139"/>
  </r>
  <r>
    <s v="LOCAL"/>
    <n v="100"/>
    <x v="0"/>
    <n v="73"/>
    <s v="ANIMAL CARE / CONTROL"/>
    <n v="2005"/>
    <s v="ANIMAL CARE AND CONTROL"/>
    <n v="150"/>
    <s v="OUTSIDE GRAPHIC SERVICES"/>
    <x v="1"/>
    <x v="1140"/>
  </r>
  <r>
    <s v="LOCAL"/>
    <n v="100"/>
    <x v="0"/>
    <n v="73"/>
    <s v="ANIMAL CARE / CONTROL"/>
    <n v="2005"/>
    <s v="ANIMAL CARE AND CONTROL"/>
    <n v="152"/>
    <s v="ADVERTISING"/>
    <x v="1"/>
    <x v="41"/>
  </r>
  <r>
    <s v="LOCAL"/>
    <n v="100"/>
    <x v="0"/>
    <n v="73"/>
    <s v="ANIMAL CARE / CONTROL"/>
    <n v="2005"/>
    <s v="ANIMAL CARE AND CONTROL"/>
    <n v="154"/>
    <s v="RENTAL-DATA HARDWARE EQ"/>
    <x v="1"/>
    <x v="1137"/>
  </r>
  <r>
    <s v="LOCAL"/>
    <n v="100"/>
    <x v="0"/>
    <n v="73"/>
    <s v="ANIMAL CARE / CONTROL"/>
    <n v="2005"/>
    <s v="ANIMAL CARE AND CONTROL"/>
    <n v="157"/>
    <s v="RENTAL EQUIPMENT AND SERVICES"/>
    <x v="1"/>
    <x v="897"/>
  </r>
  <r>
    <s v="LOCAL"/>
    <n v="100"/>
    <x v="0"/>
    <n v="73"/>
    <s v="ANIMAL CARE / CONTROL"/>
    <n v="2005"/>
    <s v="ANIMAL CARE AND CONTROL"/>
    <n v="159"/>
    <s v="LEASE/PURCHASE EQUIPMENT"/>
    <x v="1"/>
    <x v="1141"/>
  </r>
  <r>
    <s v="LOCAL"/>
    <n v="100"/>
    <x v="0"/>
    <n v="73"/>
    <s v="ANIMAL CARE / CONTROL"/>
    <n v="2005"/>
    <s v="ANIMAL CARE AND CONTROL"/>
    <n v="162"/>
    <s v="REPAIR/MAINT EQUIPMENT"/>
    <x v="1"/>
    <x v="1142"/>
  </r>
  <r>
    <s v="LOCAL"/>
    <n v="100"/>
    <x v="0"/>
    <n v="73"/>
    <s v="ANIMAL CARE / CONTROL"/>
    <n v="2005"/>
    <s v="ANIMAL CARE AND CONTROL"/>
    <n v="168"/>
    <s v="EDUCATION DEVELOPMENT"/>
    <x v="1"/>
    <x v="1143"/>
  </r>
  <r>
    <s v="LOCAL"/>
    <n v="100"/>
    <x v="0"/>
    <n v="73"/>
    <s v="ANIMAL CARE / CONTROL"/>
    <n v="2005"/>
    <s v="ANIMAL CARE AND CONTROL"/>
    <n v="169"/>
    <s v="TECHNICAL MEETING COSTS"/>
    <x v="1"/>
    <x v="1144"/>
  </r>
  <r>
    <s v="LOCAL"/>
    <n v="100"/>
    <x v="0"/>
    <n v="73"/>
    <s v="ANIMAL CARE / CONTROL"/>
    <n v="2005"/>
    <s v="ANIMAL CARE AND CONTROL"/>
    <n v="181"/>
    <s v="MOBILE COMMUNICATION SERVICES"/>
    <x v="1"/>
    <x v="1145"/>
  </r>
  <r>
    <s v="LOCAL"/>
    <n v="100"/>
    <x v="0"/>
    <n v="73"/>
    <s v="ANIMAL CARE / CONTROL"/>
    <n v="2005"/>
    <s v="ANIMAL CARE AND CONTROL"/>
    <n v="190"/>
    <s v="TELEPHONE - CENTREX BILLINGS"/>
    <x v="1"/>
    <x v="1146"/>
  </r>
  <r>
    <s v="LOCAL"/>
    <n v="100"/>
    <x v="0"/>
    <n v="73"/>
    <s v="ANIMAL CARE / CONTROL"/>
    <n v="2005"/>
    <s v="ANIMAL CARE AND CONTROL"/>
    <n v="196"/>
    <s v="DATA CIRCUITS"/>
    <x v="1"/>
    <x v="1147"/>
  </r>
  <r>
    <s v="LOCAL"/>
    <n v="100"/>
    <x v="0"/>
    <n v="73"/>
    <s v="ANIMAL CARE / CONTROL"/>
    <n v="2005"/>
    <s v="ANIMAL CARE AND CONTROL"/>
    <n v="197"/>
    <s v="TELEPHONE - MAINTENANCE"/>
    <x v="1"/>
    <x v="1148"/>
  </r>
  <r>
    <s v="LOCAL"/>
    <n v="100"/>
    <x v="0"/>
    <n v="73"/>
    <s v="ANIMAL CARE / CONTROL"/>
    <n v="2005"/>
    <s v="ANIMAL CARE AND CONTROL"/>
    <n v="245"/>
    <s v="REIMBURSEMENT TO TRAVELERS"/>
    <x v="1"/>
    <x v="264"/>
  </r>
  <r>
    <s v="LOCAL"/>
    <n v="100"/>
    <x v="0"/>
    <n v="73"/>
    <s v="ANIMAL CARE / CONTROL"/>
    <n v="2005"/>
    <s v="ANIMAL CARE AND CONTROL"/>
    <n v="313"/>
    <s v="CLEANING AND SANITATION SUPPLIES"/>
    <x v="1"/>
    <x v="1149"/>
  </r>
  <r>
    <s v="LOCAL"/>
    <n v="100"/>
    <x v="0"/>
    <n v="73"/>
    <s v="ANIMAL CARE / CONTROL"/>
    <n v="2005"/>
    <s v="ANIMAL CARE AND CONTROL"/>
    <n v="330"/>
    <s v="FOOD"/>
    <x v="1"/>
    <x v="1150"/>
  </r>
  <r>
    <s v="LOCAL"/>
    <n v="100"/>
    <x v="0"/>
    <n v="73"/>
    <s v="ANIMAL CARE / CONTROL"/>
    <n v="2005"/>
    <s v="ANIMAL CARE AND CONTROL"/>
    <n v="340"/>
    <s v="MATERIAL AND SUPPLIES"/>
    <x v="1"/>
    <x v="1151"/>
  </r>
  <r>
    <s v="LOCAL"/>
    <n v="100"/>
    <x v="0"/>
    <n v="73"/>
    <s v="ANIMAL CARE / CONTROL"/>
    <n v="2005"/>
    <s v="ANIMAL CARE AND CONTROL"/>
    <n v="342"/>
    <s v="DRUGS  MEDICINE AND CHEMICAL MATERIALS"/>
    <x v="1"/>
    <x v="1152"/>
  </r>
  <r>
    <s v="LOCAL"/>
    <n v="100"/>
    <x v="0"/>
    <n v="73"/>
    <s v="ANIMAL CARE / CONTROL"/>
    <n v="2005"/>
    <s v="ANIMAL CARE AND CONTROL"/>
    <n v="350"/>
    <s v="STATIONERY AND OFFICE SUPPLIES"/>
    <x v="1"/>
    <x v="1153"/>
  </r>
  <r>
    <s v="LOCAL"/>
    <n v="100"/>
    <x v="0"/>
    <n v="73"/>
    <s v="ANIMAL CARE / CONTROL"/>
    <n v="2005"/>
    <s v="ANIMAL CARE AND CONTROL"/>
    <n v="360"/>
    <s v="REPAIR PARTS AND MATERIAL"/>
    <x v="1"/>
    <x v="658"/>
  </r>
  <r>
    <s v="LOCAL"/>
    <n v="100"/>
    <x v="0"/>
    <n v="73"/>
    <s v="ANIMAL CARE / CONTROL"/>
    <n v="2005"/>
    <s v="ANIMAL CARE AND CONTROL"/>
    <n v="9438"/>
    <s v="REIMBURSEMENT - DAIS"/>
    <x v="1"/>
    <x v="10"/>
  </r>
  <r>
    <s v="LOCAL"/>
    <n v="100"/>
    <x v="0"/>
    <n v="77"/>
    <s v="LICENSE APPEAL"/>
    <n v="2005"/>
    <s v="LICENSE APPEAL COMMISSION"/>
    <n v="5"/>
    <s v="SALARIES AND WAGES - ON PAYROLL"/>
    <x v="1"/>
    <x v="1154"/>
  </r>
  <r>
    <s v="LOCAL"/>
    <n v="100"/>
    <x v="0"/>
    <n v="77"/>
    <s v="LICENSE APPEAL"/>
    <n v="2005"/>
    <s v="LICENSE APPEAL COMMISSION"/>
    <n v="130"/>
    <s v="POSTAGE"/>
    <x v="1"/>
    <x v="1155"/>
  </r>
  <r>
    <s v="LOCAL"/>
    <n v="100"/>
    <x v="0"/>
    <n v="77"/>
    <s v="LICENSE APPEAL"/>
    <n v="2005"/>
    <s v="LICENSE APPEAL COMMISSION"/>
    <n v="140"/>
    <s v="PROFESSIONAL AND TECHNICAL SERVICES"/>
    <x v="1"/>
    <x v="1156"/>
  </r>
  <r>
    <s v="LOCAL"/>
    <n v="100"/>
    <x v="0"/>
    <n v="77"/>
    <s v="LICENSE APPEAL"/>
    <n v="2005"/>
    <s v="LICENSE APPEAL COMMISSION"/>
    <n v="143"/>
    <s v="COURT REPORTING"/>
    <x v="1"/>
    <x v="40"/>
  </r>
  <r>
    <s v="LOCAL"/>
    <n v="100"/>
    <x v="0"/>
    <n v="77"/>
    <s v="LICENSE APPEAL"/>
    <n v="2005"/>
    <s v="LICENSE APPEAL COMMISSION"/>
    <n v="157"/>
    <s v="RENTAL EQUIPMENT AND SERVICES"/>
    <x v="1"/>
    <x v="1157"/>
  </r>
  <r>
    <s v="LOCAL"/>
    <n v="100"/>
    <x v="0"/>
    <n v="77"/>
    <s v="LICENSE APPEAL"/>
    <n v="2005"/>
    <s v="LICENSE APPEAL COMMISSION"/>
    <n v="162"/>
    <s v="REPAIR/MAINT EQUIPMENT"/>
    <x v="1"/>
    <x v="1158"/>
  </r>
  <r>
    <s v="LOCAL"/>
    <n v="100"/>
    <x v="0"/>
    <n v="77"/>
    <s v="LICENSE APPEAL"/>
    <n v="2005"/>
    <s v="LICENSE APPEAL COMMISSION"/>
    <n v="190"/>
    <s v="TELEPHONE - CENTREX BILLINGS"/>
    <x v="1"/>
    <x v="1159"/>
  </r>
  <r>
    <s v="LOCAL"/>
    <n v="100"/>
    <x v="0"/>
    <n v="77"/>
    <s v="LICENSE APPEAL"/>
    <n v="2005"/>
    <s v="LICENSE APPEAL COMMISSION"/>
    <n v="197"/>
    <s v="TELEPHONE - MAINTENANCE"/>
    <x v="1"/>
    <x v="1160"/>
  </r>
  <r>
    <s v="LOCAL"/>
    <n v="100"/>
    <x v="0"/>
    <n v="77"/>
    <s v="LICENSE APPEAL"/>
    <n v="2005"/>
    <s v="LICENSE APPEAL COMMISSION"/>
    <n v="340"/>
    <s v="MATERIAL AND SUPPLIES"/>
    <x v="1"/>
    <x v="123"/>
  </r>
  <r>
    <s v="LOCAL"/>
    <n v="100"/>
    <x v="0"/>
    <n v="78"/>
    <s v="ETHICS"/>
    <n v="2005"/>
    <s v="BOARD OF ETHICS"/>
    <n v="5"/>
    <s v="SALARIES AND WAGES - ON PAYROLL"/>
    <x v="1"/>
    <x v="1161"/>
  </r>
  <r>
    <s v="LOCAL"/>
    <n v="100"/>
    <x v="0"/>
    <n v="78"/>
    <s v="ETHICS"/>
    <n v="2005"/>
    <s v="BOARD OF ETHICS"/>
    <n v="15"/>
    <s v="SCHEDULE SALARY ADJUSTMENTS"/>
    <x v="1"/>
    <x v="1162"/>
  </r>
  <r>
    <s v="LOCAL"/>
    <n v="100"/>
    <x v="0"/>
    <n v="78"/>
    <s v="ETHICS"/>
    <n v="2005"/>
    <s v="BOARD OF ETHICS"/>
    <n v="130"/>
    <s v="POSTAGE"/>
    <x v="1"/>
    <x v="1163"/>
  </r>
  <r>
    <s v="LOCAL"/>
    <n v="100"/>
    <x v="0"/>
    <n v="78"/>
    <s v="ETHICS"/>
    <n v="2005"/>
    <s v="BOARD OF ETHICS"/>
    <n v="140"/>
    <s v="PROFESSIONAL AND TECHNICAL SERVICES"/>
    <x v="1"/>
    <x v="1164"/>
  </r>
  <r>
    <s v="LOCAL"/>
    <n v="100"/>
    <x v="0"/>
    <n v="78"/>
    <s v="ETHICS"/>
    <n v="2005"/>
    <s v="BOARD OF ETHICS"/>
    <n v="149"/>
    <s v="SOFTWARE MAINTENANCE AND LICENSING"/>
    <x v="1"/>
    <x v="119"/>
  </r>
  <r>
    <s v="LOCAL"/>
    <n v="100"/>
    <x v="0"/>
    <n v="78"/>
    <s v="ETHICS"/>
    <n v="2005"/>
    <s v="BOARD OF ETHICS"/>
    <n v="159"/>
    <s v="LEASE/PURCHASE EQUIPMENT"/>
    <x v="1"/>
    <x v="1165"/>
  </r>
  <r>
    <s v="LOCAL"/>
    <n v="100"/>
    <x v="0"/>
    <n v="78"/>
    <s v="ETHICS"/>
    <n v="2005"/>
    <s v="BOARD OF ETHICS"/>
    <n v="166"/>
    <s v="DUES  SUBSC &amp; MEM"/>
    <x v="1"/>
    <x v="1166"/>
  </r>
  <r>
    <s v="LOCAL"/>
    <n v="100"/>
    <x v="0"/>
    <n v="78"/>
    <s v="ETHICS"/>
    <n v="2005"/>
    <s v="BOARD OF ETHICS"/>
    <n v="169"/>
    <s v="TECHNICAL MEETING COSTS"/>
    <x v="1"/>
    <x v="1167"/>
  </r>
  <r>
    <s v="LOCAL"/>
    <n v="100"/>
    <x v="0"/>
    <n v="78"/>
    <s v="ETHICS"/>
    <n v="2005"/>
    <s v="BOARD OF ETHICS"/>
    <n v="178"/>
    <s v="FREIGHT AND EXPRESS CHARGES"/>
    <x v="1"/>
    <x v="1168"/>
  </r>
  <r>
    <s v="LOCAL"/>
    <n v="100"/>
    <x v="0"/>
    <n v="78"/>
    <s v="ETHICS"/>
    <n v="2005"/>
    <s v="BOARD OF ETHICS"/>
    <n v="190"/>
    <s v="TELEPHONE - CENTREX BILLINGS"/>
    <x v="1"/>
    <x v="1169"/>
  </r>
  <r>
    <s v="LOCAL"/>
    <n v="100"/>
    <x v="0"/>
    <n v="78"/>
    <s v="ETHICS"/>
    <n v="2005"/>
    <s v="BOARD OF ETHICS"/>
    <n v="197"/>
    <s v="TELEPHONE - MAINTENANCE"/>
    <x v="1"/>
    <x v="1170"/>
  </r>
  <r>
    <s v="LOCAL"/>
    <n v="100"/>
    <x v="0"/>
    <n v="78"/>
    <s v="ETHICS"/>
    <n v="2005"/>
    <s v="BOARD OF ETHICS"/>
    <n v="229"/>
    <s v="TRANSPORTATION AND EXPENSE ALLOWANCE"/>
    <x v="1"/>
    <x v="1171"/>
  </r>
  <r>
    <s v="LOCAL"/>
    <n v="100"/>
    <x v="0"/>
    <n v="78"/>
    <s v="ETHICS"/>
    <n v="2005"/>
    <s v="BOARD OF ETHICS"/>
    <n v="245"/>
    <s v="REIMBURSEMENT TO TRAVELERS"/>
    <x v="1"/>
    <x v="26"/>
  </r>
  <r>
    <s v="LOCAL"/>
    <n v="100"/>
    <x v="0"/>
    <n v="78"/>
    <s v="ETHICS"/>
    <n v="2005"/>
    <s v="BOARD OF ETHICS"/>
    <n v="270"/>
    <s v="LOCAL TRANSPORTATION"/>
    <x v="1"/>
    <x v="16"/>
  </r>
  <r>
    <s v="LOCAL"/>
    <n v="100"/>
    <x v="0"/>
    <n v="78"/>
    <s v="ETHICS"/>
    <n v="2005"/>
    <s v="BOARD OF ETHICS"/>
    <n v="348"/>
    <s v="BOOKS AND RELATED MATERIAL"/>
    <x v="1"/>
    <x v="1172"/>
  </r>
  <r>
    <s v="LOCAL"/>
    <n v="100"/>
    <x v="0"/>
    <n v="78"/>
    <s v="ETHICS"/>
    <n v="2005"/>
    <s v="BOARD OF ETHICS"/>
    <n v="350"/>
    <s v="STATIONERY AND OFFICE SUPPLIES"/>
    <x v="1"/>
    <x v="1173"/>
  </r>
  <r>
    <s v="LOCAL"/>
    <n v="100"/>
    <x v="0"/>
    <n v="81"/>
    <s v="DSS"/>
    <n v="2005"/>
    <s v="COMMISSIONER'S OFFICE"/>
    <n v="5"/>
    <s v="SALARIES AND WAGES - ON PAYROLL"/>
    <x v="8"/>
    <x v="1174"/>
  </r>
  <r>
    <s v="LOCAL"/>
    <n v="100"/>
    <x v="0"/>
    <n v="81"/>
    <s v="DSS"/>
    <n v="2005"/>
    <s v="COMMISSIONER'S OFFICE"/>
    <n v="12"/>
    <s v="CONTRACT WAGE - PREVAILING RATE"/>
    <x v="8"/>
    <x v="1175"/>
  </r>
  <r>
    <s v="LOCAL"/>
    <n v="100"/>
    <x v="0"/>
    <n v="81"/>
    <s v="DSS"/>
    <n v="2005"/>
    <s v="COMMISSIONER'S OFFICE"/>
    <n v="15"/>
    <s v="SCHEDULE SALARY ADJUSTMENTS"/>
    <x v="8"/>
    <x v="1176"/>
  </r>
  <r>
    <s v="LOCAL"/>
    <n v="100"/>
    <x v="0"/>
    <n v="81"/>
    <s v="DSS"/>
    <n v="2005"/>
    <s v="COMMISSIONER'S OFFICE"/>
    <n v="130"/>
    <s v="POSTAGE"/>
    <x v="8"/>
    <x v="1177"/>
  </r>
  <r>
    <s v="LOCAL"/>
    <n v="100"/>
    <x v="0"/>
    <n v="81"/>
    <s v="DSS"/>
    <n v="2005"/>
    <s v="COMMISSIONER'S OFFICE"/>
    <n v="140"/>
    <s v="PROFESSIONAL AND TECHNICAL SERVICES"/>
    <x v="8"/>
    <x v="1178"/>
  </r>
  <r>
    <s v="LOCAL"/>
    <n v="100"/>
    <x v="0"/>
    <n v="81"/>
    <s v="DSS"/>
    <n v="2005"/>
    <s v="COMMISSIONER'S OFFICE"/>
    <n v="154"/>
    <s v="RENTAL-DATA HARDWARE EQ"/>
    <x v="8"/>
    <x v="123"/>
  </r>
  <r>
    <s v="LOCAL"/>
    <n v="100"/>
    <x v="0"/>
    <n v="81"/>
    <s v="DSS"/>
    <n v="2005"/>
    <s v="COMMISSIONER'S OFFICE"/>
    <n v="181"/>
    <s v="MOBILE COMMUNICATION SERVICES"/>
    <x v="8"/>
    <x v="1179"/>
  </r>
  <r>
    <s v="LOCAL"/>
    <n v="100"/>
    <x v="0"/>
    <n v="81"/>
    <s v="DSS"/>
    <n v="2005"/>
    <s v="COMMISSIONER'S OFFICE"/>
    <n v="190"/>
    <s v="TELEPHONE - CENTREX BILLINGS"/>
    <x v="8"/>
    <x v="1180"/>
  </r>
  <r>
    <s v="LOCAL"/>
    <n v="100"/>
    <x v="0"/>
    <n v="81"/>
    <s v="DSS"/>
    <n v="2005"/>
    <s v="COMMISSIONER'S OFFICE"/>
    <n v="197"/>
    <s v="TELEPHONE - MAINTENANCE"/>
    <x v="8"/>
    <x v="1181"/>
  </r>
  <r>
    <s v="LOCAL"/>
    <n v="100"/>
    <x v="0"/>
    <n v="81"/>
    <s v="DSS"/>
    <n v="2005"/>
    <s v="COMMISSIONER'S OFFICE"/>
    <n v="348"/>
    <s v="BOOKS AND RELATED MATERIAL"/>
    <x v="8"/>
    <x v="257"/>
  </r>
  <r>
    <s v="LOCAL"/>
    <n v="100"/>
    <x v="0"/>
    <n v="81"/>
    <s v="DSS"/>
    <n v="2005"/>
    <s v="COMMISSIONER'S OFFICE"/>
    <n v="350"/>
    <s v="STATIONERY AND OFFICE SUPPLIES"/>
    <x v="8"/>
    <x v="121"/>
  </r>
  <r>
    <s v="LOCAL"/>
    <n v="100"/>
    <x v="0"/>
    <n v="81"/>
    <s v="DSS"/>
    <n v="2005"/>
    <s v="COMMISSIONER'S OFFICE"/>
    <n v="9067"/>
    <s v="PHYSICAL EXAMS"/>
    <x v="8"/>
    <x v="197"/>
  </r>
  <r>
    <s v="LOCAL"/>
    <n v="100"/>
    <x v="0"/>
    <n v="81"/>
    <s v="DSS"/>
    <n v="2006"/>
    <s v="ADMINISTRATIVE SERV DIVISION"/>
    <n v="5"/>
    <s v="SALARIES AND WAGES - ON PAYROLL"/>
    <x v="8"/>
    <x v="1182"/>
  </r>
  <r>
    <s v="LOCAL"/>
    <n v="100"/>
    <x v="0"/>
    <n v="81"/>
    <s v="DSS"/>
    <n v="2006"/>
    <s v="ADMINISTRATIVE SERV DIVISION"/>
    <n v="15"/>
    <s v="SCHEDULE SALARY ADJUSTMENTS"/>
    <x v="8"/>
    <x v="1183"/>
  </r>
  <r>
    <s v="LOCAL"/>
    <n v="100"/>
    <x v="0"/>
    <n v="81"/>
    <s v="DSS"/>
    <n v="2006"/>
    <s v="ADMINISTRATIVE SERV DIVISION"/>
    <n v="20"/>
    <s v="OVERTIME"/>
    <x v="8"/>
    <x v="14"/>
  </r>
  <r>
    <s v="LOCAL"/>
    <n v="100"/>
    <x v="0"/>
    <n v="81"/>
    <s v="DSS"/>
    <n v="2006"/>
    <s v="ADMINISTRATIVE SERV DIVISION"/>
    <n v="140"/>
    <s v="PROFESSIONAL AND TECHNICAL SERVICES"/>
    <x v="8"/>
    <x v="321"/>
  </r>
  <r>
    <s v="LOCAL"/>
    <n v="100"/>
    <x v="0"/>
    <n v="81"/>
    <s v="DSS"/>
    <n v="2006"/>
    <s v="ADMINISTRATIVE SERV DIVISION"/>
    <n v="159"/>
    <s v="LEASE/PURCHASE EQUIPMENT"/>
    <x v="8"/>
    <x v="1184"/>
  </r>
  <r>
    <s v="LOCAL"/>
    <n v="100"/>
    <x v="0"/>
    <n v="81"/>
    <s v="DSS"/>
    <n v="2006"/>
    <s v="ADMINISTRATIVE SERV DIVISION"/>
    <n v="190"/>
    <s v="TELEPHONE - CENTREX BILLINGS"/>
    <x v="8"/>
    <x v="717"/>
  </r>
  <r>
    <s v="LOCAL"/>
    <n v="100"/>
    <x v="0"/>
    <n v="81"/>
    <s v="DSS"/>
    <n v="2006"/>
    <s v="ADMINISTRATIVE SERV DIVISION"/>
    <n v="197"/>
    <s v="TELEPHONE - MAINTENANCE"/>
    <x v="8"/>
    <x v="1160"/>
  </r>
  <r>
    <s v="LOCAL"/>
    <n v="100"/>
    <x v="0"/>
    <n v="81"/>
    <s v="DSS"/>
    <n v="2006"/>
    <s v="ADMINISTRATIVE SERV DIVISION"/>
    <n v="350"/>
    <s v="STATIONERY AND OFFICE SUPPLIES"/>
    <x v="8"/>
    <x v="1185"/>
  </r>
  <r>
    <s v="LOCAL"/>
    <n v="100"/>
    <x v="0"/>
    <n v="81"/>
    <s v="DSS"/>
    <n v="2020"/>
    <s v="BUREAU OF SANITATION"/>
    <n v="5"/>
    <s v="SALARIES AND WAGES - ON PAYROLL"/>
    <x v="8"/>
    <x v="1186"/>
  </r>
  <r>
    <s v="LOCAL"/>
    <n v="100"/>
    <x v="0"/>
    <n v="81"/>
    <s v="DSS"/>
    <n v="2020"/>
    <s v="BUREAU OF SANITATION"/>
    <n v="12"/>
    <s v="CONTRACT WAGE - PREVAILING RATE"/>
    <x v="8"/>
    <x v="1187"/>
  </r>
  <r>
    <s v="LOCAL"/>
    <n v="100"/>
    <x v="0"/>
    <n v="81"/>
    <s v="DSS"/>
    <n v="2020"/>
    <s v="BUREAU OF SANITATION"/>
    <n v="15"/>
    <s v="SCHEDULE SALARY ADJUSTMENTS"/>
    <x v="8"/>
    <x v="1188"/>
  </r>
  <r>
    <s v="LOCAL"/>
    <n v="100"/>
    <x v="0"/>
    <n v="81"/>
    <s v="DSS"/>
    <n v="2020"/>
    <s v="BUREAU OF SANITATION"/>
    <n v="20"/>
    <s v="OVERTIME"/>
    <x v="8"/>
    <x v="1189"/>
  </r>
  <r>
    <s v="LOCAL"/>
    <n v="100"/>
    <x v="0"/>
    <n v="81"/>
    <s v="DSS"/>
    <n v="2020"/>
    <s v="BUREAU OF SANITATION"/>
    <n v="126"/>
    <s v="OFFICE CONVENIENCES"/>
    <x v="8"/>
    <x v="123"/>
  </r>
  <r>
    <s v="LOCAL"/>
    <n v="100"/>
    <x v="0"/>
    <n v="81"/>
    <s v="DSS"/>
    <n v="2020"/>
    <s v="BUREAU OF SANITATION"/>
    <n v="130"/>
    <s v="POSTAGE"/>
    <x v="8"/>
    <x v="1190"/>
  </r>
  <r>
    <s v="LOCAL"/>
    <n v="100"/>
    <x v="0"/>
    <n v="81"/>
    <s v="DSS"/>
    <n v="2020"/>
    <s v="BUREAU OF SANITATION"/>
    <n v="140"/>
    <s v="PROFESSIONAL AND TECHNICAL SERVICES"/>
    <x v="8"/>
    <x v="1191"/>
  </r>
  <r>
    <s v="LOCAL"/>
    <n v="100"/>
    <x v="0"/>
    <n v="81"/>
    <s v="DSS"/>
    <n v="2020"/>
    <s v="BUREAU OF SANITATION"/>
    <n v="157"/>
    <s v="RENTAL EQUIPMENT AND SERVICES"/>
    <x v="8"/>
    <x v="1192"/>
  </r>
  <r>
    <s v="LOCAL"/>
    <n v="100"/>
    <x v="0"/>
    <n v="81"/>
    <s v="DSS"/>
    <n v="2020"/>
    <s v="BUREAU OF SANITATION"/>
    <n v="159"/>
    <s v="LEASE/PURCHASE EQUIPMENT"/>
    <x v="8"/>
    <x v="1193"/>
  </r>
  <r>
    <s v="LOCAL"/>
    <n v="100"/>
    <x v="0"/>
    <n v="81"/>
    <s v="DSS"/>
    <n v="2020"/>
    <s v="BUREAU OF SANITATION"/>
    <n v="162"/>
    <s v="REPAIR/MAINT EQUIPMENT"/>
    <x v="8"/>
    <x v="1194"/>
  </r>
  <r>
    <s v="LOCAL"/>
    <n v="100"/>
    <x v="0"/>
    <n v="81"/>
    <s v="DSS"/>
    <n v="2020"/>
    <s v="BUREAU OF SANITATION"/>
    <n v="166"/>
    <s v="DUES  SUBSC &amp; MEM"/>
    <x v="8"/>
    <x v="1195"/>
  </r>
  <r>
    <s v="LOCAL"/>
    <n v="100"/>
    <x v="0"/>
    <n v="81"/>
    <s v="DSS"/>
    <n v="2020"/>
    <s v="BUREAU OF SANITATION"/>
    <n v="181"/>
    <s v="MOBILE COMMUNICATION SERVICES"/>
    <x v="8"/>
    <x v="147"/>
  </r>
  <r>
    <s v="LOCAL"/>
    <n v="100"/>
    <x v="0"/>
    <n v="81"/>
    <s v="DSS"/>
    <n v="2020"/>
    <s v="BUREAU OF SANITATION"/>
    <n v="185"/>
    <s v="WASTE DISPOSAL SERVICES"/>
    <x v="8"/>
    <x v="1196"/>
  </r>
  <r>
    <s v="LOCAL"/>
    <n v="100"/>
    <x v="0"/>
    <n v="81"/>
    <s v="DSS"/>
    <n v="2020"/>
    <s v="BUREAU OF SANITATION"/>
    <n v="188"/>
    <s v="VEHICLE TRACKING SERVICE"/>
    <x v="8"/>
    <x v="1197"/>
  </r>
  <r>
    <s v="LOCAL"/>
    <n v="100"/>
    <x v="0"/>
    <n v="81"/>
    <s v="DSS"/>
    <n v="2020"/>
    <s v="BUREAU OF SANITATION"/>
    <n v="189"/>
    <s v="TELEPHONE - NON-CENTREX BILLINGS"/>
    <x v="8"/>
    <x v="1198"/>
  </r>
  <r>
    <s v="LOCAL"/>
    <n v="100"/>
    <x v="0"/>
    <n v="81"/>
    <s v="DSS"/>
    <n v="2020"/>
    <s v="BUREAU OF SANITATION"/>
    <n v="190"/>
    <s v="TELEPHONE - CENTREX BILLINGS"/>
    <x v="8"/>
    <x v="1199"/>
  </r>
  <r>
    <s v="LOCAL"/>
    <n v="100"/>
    <x v="0"/>
    <n v="81"/>
    <s v="DSS"/>
    <n v="2020"/>
    <s v="BUREAU OF SANITATION"/>
    <n v="196"/>
    <s v="DATA CIRCUITS"/>
    <x v="8"/>
    <x v="1200"/>
  </r>
  <r>
    <s v="LOCAL"/>
    <n v="100"/>
    <x v="0"/>
    <n v="81"/>
    <s v="DSS"/>
    <n v="2020"/>
    <s v="BUREAU OF SANITATION"/>
    <n v="197"/>
    <s v="TELEPHONE - MAINTENANCE"/>
    <x v="8"/>
    <x v="1201"/>
  </r>
  <r>
    <s v="LOCAL"/>
    <n v="100"/>
    <x v="0"/>
    <n v="81"/>
    <s v="DSS"/>
    <n v="2020"/>
    <s v="BUREAU OF SANITATION"/>
    <n v="313"/>
    <s v="CLEANING AND SANITATION SUPPLIES"/>
    <x v="8"/>
    <x v="1202"/>
  </r>
  <r>
    <s v="LOCAL"/>
    <n v="100"/>
    <x v="0"/>
    <n v="81"/>
    <s v="DSS"/>
    <n v="2020"/>
    <s v="BUREAU OF SANITATION"/>
    <n v="319"/>
    <s v="CLOTHING"/>
    <x v="8"/>
    <x v="1203"/>
  </r>
  <r>
    <s v="LOCAL"/>
    <n v="100"/>
    <x v="0"/>
    <n v="81"/>
    <s v="DSS"/>
    <n v="2020"/>
    <s v="BUREAU OF SANITATION"/>
    <n v="340"/>
    <s v="MATERIAL AND SUPPLIES"/>
    <x v="8"/>
    <x v="1204"/>
  </r>
  <r>
    <s v="LOCAL"/>
    <n v="100"/>
    <x v="0"/>
    <n v="81"/>
    <s v="DSS"/>
    <n v="2020"/>
    <s v="BUREAU OF SANITATION"/>
    <n v="341"/>
    <s v="CHEMICALS"/>
    <x v="8"/>
    <x v="1205"/>
  </r>
  <r>
    <s v="LOCAL"/>
    <n v="100"/>
    <x v="0"/>
    <n v="81"/>
    <s v="DSS"/>
    <n v="2020"/>
    <s v="BUREAU OF SANITATION"/>
    <n v="350"/>
    <s v="STATIONERY AND OFFICE SUPPLIES"/>
    <x v="8"/>
    <x v="1206"/>
  </r>
  <r>
    <s v="LOCAL"/>
    <n v="100"/>
    <x v="0"/>
    <n v="81"/>
    <s v="DSS"/>
    <n v="2020"/>
    <s v="BUREAU OF SANITATION"/>
    <n v="401"/>
    <s v="TOOL &lt;= $100 UNIT"/>
    <x v="8"/>
    <x v="1207"/>
  </r>
  <r>
    <s v="LOCAL"/>
    <n v="100"/>
    <x v="0"/>
    <n v="81"/>
    <s v="DSS"/>
    <n v="2025"/>
    <s v="BUREAU OF RODENT CONTROL"/>
    <n v="5"/>
    <s v="SALARIES AND WAGES - ON PAYROLL"/>
    <x v="8"/>
    <x v="1208"/>
  </r>
  <r>
    <s v="LOCAL"/>
    <n v="100"/>
    <x v="0"/>
    <n v="81"/>
    <s v="DSS"/>
    <n v="2025"/>
    <s v="BUREAU OF RODENT CONTROL"/>
    <n v="12"/>
    <s v="CONTRACT WAGE - PREVAILING RATE"/>
    <x v="8"/>
    <x v="1209"/>
  </r>
  <r>
    <s v="LOCAL"/>
    <n v="100"/>
    <x v="0"/>
    <n v="81"/>
    <s v="DSS"/>
    <n v="2025"/>
    <s v="BUREAU OF RODENT CONTROL"/>
    <n v="15"/>
    <s v="SCHEDULE SALARY ADJUSTMENTS"/>
    <x v="8"/>
    <x v="1210"/>
  </r>
  <r>
    <s v="LOCAL"/>
    <n v="100"/>
    <x v="0"/>
    <n v="81"/>
    <s v="DSS"/>
    <n v="2025"/>
    <s v="BUREAU OF RODENT CONTROL"/>
    <n v="20"/>
    <s v="OVERTIME"/>
    <x v="8"/>
    <x v="3"/>
  </r>
  <r>
    <s v="LOCAL"/>
    <n v="100"/>
    <x v="0"/>
    <n v="81"/>
    <s v="DSS"/>
    <n v="2025"/>
    <s v="BUREAU OF RODENT CONTROL"/>
    <n v="140"/>
    <s v="PROFESSIONAL AND TECHNICAL SERVICES"/>
    <x v="8"/>
    <x v="1211"/>
  </r>
  <r>
    <s v="LOCAL"/>
    <n v="100"/>
    <x v="0"/>
    <n v="81"/>
    <s v="DSS"/>
    <n v="2025"/>
    <s v="BUREAU OF RODENT CONTROL"/>
    <n v="157"/>
    <s v="RENTAL EQUIPMENT AND SERVICES"/>
    <x v="8"/>
    <x v="1212"/>
  </r>
  <r>
    <s v="LOCAL"/>
    <n v="100"/>
    <x v="0"/>
    <n v="81"/>
    <s v="DSS"/>
    <n v="2025"/>
    <s v="BUREAU OF RODENT CONTROL"/>
    <n v="159"/>
    <s v="LEASE/PURCHASE EQUIPMENT"/>
    <x v="8"/>
    <x v="1213"/>
  </r>
  <r>
    <s v="LOCAL"/>
    <n v="100"/>
    <x v="0"/>
    <n v="81"/>
    <s v="DSS"/>
    <n v="2025"/>
    <s v="BUREAU OF RODENT CONTROL"/>
    <n v="181"/>
    <s v="MOBILE COMMUNICATION SERVICES"/>
    <x v="8"/>
    <x v="373"/>
  </r>
  <r>
    <s v="LOCAL"/>
    <n v="100"/>
    <x v="0"/>
    <n v="81"/>
    <s v="DSS"/>
    <n v="2025"/>
    <s v="BUREAU OF RODENT CONTROL"/>
    <n v="188"/>
    <s v="VEHICLE TRACKING SERVICE"/>
    <x v="8"/>
    <x v="1214"/>
  </r>
  <r>
    <s v="LOCAL"/>
    <n v="100"/>
    <x v="0"/>
    <n v="81"/>
    <s v="DSS"/>
    <n v="2025"/>
    <s v="BUREAU OF RODENT CONTROL"/>
    <n v="190"/>
    <s v="TELEPHONE - CENTREX BILLINGS"/>
    <x v="8"/>
    <x v="1215"/>
  </r>
  <r>
    <s v="LOCAL"/>
    <n v="100"/>
    <x v="0"/>
    <n v="81"/>
    <s v="DSS"/>
    <n v="2025"/>
    <s v="BUREAU OF RODENT CONTROL"/>
    <n v="313"/>
    <s v="CLEANING AND SANITATION SUPPLIES"/>
    <x v="8"/>
    <x v="1216"/>
  </r>
  <r>
    <s v="LOCAL"/>
    <n v="100"/>
    <x v="0"/>
    <n v="81"/>
    <s v="DSS"/>
    <n v="2025"/>
    <s v="BUREAU OF RODENT CONTROL"/>
    <n v="319"/>
    <s v="CLOTHING"/>
    <x v="8"/>
    <x v="1217"/>
  </r>
  <r>
    <s v="LOCAL"/>
    <n v="100"/>
    <x v="0"/>
    <n v="81"/>
    <s v="DSS"/>
    <n v="2025"/>
    <s v="BUREAU OF RODENT CONTROL"/>
    <n v="340"/>
    <s v="MATERIAL AND SUPPLIES"/>
    <x v="8"/>
    <x v="1218"/>
  </r>
  <r>
    <s v="LOCAL"/>
    <n v="100"/>
    <x v="0"/>
    <n v="81"/>
    <s v="DSS"/>
    <n v="2025"/>
    <s v="BUREAU OF RODENT CONTROL"/>
    <n v="350"/>
    <s v="STATIONERY AND OFFICE SUPPLIES"/>
    <x v="8"/>
    <x v="1219"/>
  </r>
  <r>
    <s v="LOCAL"/>
    <n v="100"/>
    <x v="0"/>
    <n v="81"/>
    <s v="DSS"/>
    <n v="2025"/>
    <s v="BUREAU OF RODENT CONTROL"/>
    <n v="401"/>
    <s v="TOOL &lt;= $100 UNIT"/>
    <x v="8"/>
    <x v="1220"/>
  </r>
  <r>
    <s v="LOCAL"/>
    <n v="100"/>
    <x v="0"/>
    <n v="81"/>
    <s v="DSS"/>
    <n v="2045"/>
    <s v="BUREAU OF STREET OPERATIONS"/>
    <n v="5"/>
    <s v="SALARIES AND WAGES - ON PAYROLL"/>
    <x v="8"/>
    <x v="1221"/>
  </r>
  <r>
    <s v="LOCAL"/>
    <n v="100"/>
    <x v="0"/>
    <n v="81"/>
    <s v="DSS"/>
    <n v="2045"/>
    <s v="BUREAU OF STREET OPERATIONS"/>
    <n v="12"/>
    <s v="CONTRACT WAGE - PREVAILING RATE"/>
    <x v="8"/>
    <x v="1222"/>
  </r>
  <r>
    <s v="LOCAL"/>
    <n v="100"/>
    <x v="0"/>
    <n v="81"/>
    <s v="DSS"/>
    <n v="2045"/>
    <s v="BUREAU OF STREET OPERATIONS"/>
    <n v="15"/>
    <s v="SCHEDULE SALARY ADJUSTMENTS"/>
    <x v="8"/>
    <x v="1223"/>
  </r>
  <r>
    <s v="LOCAL"/>
    <n v="100"/>
    <x v="0"/>
    <n v="81"/>
    <s v="DSS"/>
    <n v="2045"/>
    <s v="BUREAU OF STREET OPERATIONS"/>
    <n v="20"/>
    <s v="OVERTIME"/>
    <x v="8"/>
    <x v="1224"/>
  </r>
  <r>
    <s v="LOCAL"/>
    <n v="100"/>
    <x v="0"/>
    <n v="81"/>
    <s v="DSS"/>
    <n v="2045"/>
    <s v="BUREAU OF STREET OPERATIONS"/>
    <n v="135"/>
    <s v="DELEGATE AGENCIES"/>
    <x v="8"/>
    <x v="587"/>
  </r>
  <r>
    <s v="LOCAL"/>
    <n v="100"/>
    <x v="0"/>
    <n v="81"/>
    <s v="DSS"/>
    <n v="2045"/>
    <s v="BUREAU OF STREET OPERATIONS"/>
    <n v="140"/>
    <s v="PROFESSIONAL AND TECHNICAL SERVICES"/>
    <x v="8"/>
    <x v="1225"/>
  </r>
  <r>
    <s v="LOCAL"/>
    <n v="100"/>
    <x v="0"/>
    <n v="81"/>
    <s v="DSS"/>
    <n v="2045"/>
    <s v="BUREAU OF STREET OPERATIONS"/>
    <n v="157"/>
    <s v="RENTAL EQUIPMENT AND SERVICES"/>
    <x v="8"/>
    <x v="1226"/>
  </r>
  <r>
    <s v="LOCAL"/>
    <n v="100"/>
    <x v="0"/>
    <n v="81"/>
    <s v="DSS"/>
    <n v="2045"/>
    <s v="BUREAU OF STREET OPERATIONS"/>
    <n v="162"/>
    <s v="REPAIR/MAINT EQUIPMENT"/>
    <x v="8"/>
    <x v="1227"/>
  </r>
  <r>
    <s v="LOCAL"/>
    <n v="100"/>
    <x v="0"/>
    <n v="81"/>
    <s v="DSS"/>
    <n v="2045"/>
    <s v="BUREAU OF STREET OPERATIONS"/>
    <n v="188"/>
    <s v="VEHICLE TRACKING SERVICE"/>
    <x v="8"/>
    <x v="1228"/>
  </r>
  <r>
    <s v="LOCAL"/>
    <n v="100"/>
    <x v="0"/>
    <n v="81"/>
    <s v="DSS"/>
    <n v="2045"/>
    <s v="BUREAU OF STREET OPERATIONS"/>
    <n v="319"/>
    <s v="CLOTHING"/>
    <x v="8"/>
    <x v="136"/>
  </r>
  <r>
    <s v="LOCAL"/>
    <n v="100"/>
    <x v="0"/>
    <n v="81"/>
    <s v="DSS"/>
    <n v="2045"/>
    <s v="BUREAU OF STREET OPERATIONS"/>
    <n v="340"/>
    <s v="MATERIAL AND SUPPLIES"/>
    <x v="8"/>
    <x v="1229"/>
  </r>
  <r>
    <s v="LOCAL"/>
    <n v="100"/>
    <x v="0"/>
    <n v="81"/>
    <s v="DSS"/>
    <n v="2045"/>
    <s v="BUREAU OF STREET OPERATIONS"/>
    <n v="341"/>
    <s v="CHEMICALS"/>
    <x v="8"/>
    <x v="1230"/>
  </r>
  <r>
    <s v="LOCAL"/>
    <n v="100"/>
    <x v="0"/>
    <n v="81"/>
    <s v="DSS"/>
    <n v="2045"/>
    <s v="BUREAU OF STREET OPERATIONS"/>
    <n v="362"/>
    <s v="PAINTS AND PAINTING SUPPLIES"/>
    <x v="8"/>
    <x v="1231"/>
  </r>
  <r>
    <s v="LOCAL"/>
    <n v="100"/>
    <x v="0"/>
    <n v="81"/>
    <s v="DSS"/>
    <n v="2060"/>
    <s v="BUREAU OF FORESTRY"/>
    <n v="5"/>
    <s v="SALARIES AND WAGES - ON PAYROLL"/>
    <x v="8"/>
    <x v="1232"/>
  </r>
  <r>
    <s v="LOCAL"/>
    <n v="100"/>
    <x v="0"/>
    <n v="81"/>
    <s v="DSS"/>
    <n v="2060"/>
    <s v="BUREAU OF FORESTRY"/>
    <n v="12"/>
    <s v="CONTRACT WAGE - PREVAILING RATE"/>
    <x v="8"/>
    <x v="1233"/>
  </r>
  <r>
    <s v="LOCAL"/>
    <n v="100"/>
    <x v="0"/>
    <n v="81"/>
    <s v="DSS"/>
    <n v="2060"/>
    <s v="BUREAU OF FORESTRY"/>
    <n v="15"/>
    <s v="SCHEDULE SALARY ADJUSTMENTS"/>
    <x v="8"/>
    <x v="1234"/>
  </r>
  <r>
    <s v="LOCAL"/>
    <n v="100"/>
    <x v="0"/>
    <n v="81"/>
    <s v="DSS"/>
    <n v="2060"/>
    <s v="BUREAU OF FORESTRY"/>
    <n v="20"/>
    <s v="OVERTIME"/>
    <x v="8"/>
    <x v="1235"/>
  </r>
  <r>
    <s v="LOCAL"/>
    <n v="100"/>
    <x v="0"/>
    <n v="81"/>
    <s v="DSS"/>
    <n v="2060"/>
    <s v="BUREAU OF FORESTRY"/>
    <n v="126"/>
    <s v="OFFICE CONVENIENCES"/>
    <x v="8"/>
    <x v="274"/>
  </r>
  <r>
    <s v="LOCAL"/>
    <n v="100"/>
    <x v="0"/>
    <n v="81"/>
    <s v="DSS"/>
    <n v="2060"/>
    <s v="BUREAU OF FORESTRY"/>
    <n v="130"/>
    <s v="POSTAGE"/>
    <x v="8"/>
    <x v="1236"/>
  </r>
  <r>
    <s v="LOCAL"/>
    <n v="100"/>
    <x v="0"/>
    <n v="81"/>
    <s v="DSS"/>
    <n v="2060"/>
    <s v="BUREAU OF FORESTRY"/>
    <n v="140"/>
    <s v="PROFESSIONAL AND TECHNICAL SERVICES"/>
    <x v="8"/>
    <x v="1237"/>
  </r>
  <r>
    <s v="LOCAL"/>
    <n v="100"/>
    <x v="0"/>
    <n v="81"/>
    <s v="DSS"/>
    <n v="2060"/>
    <s v="BUREAU OF FORESTRY"/>
    <n v="154"/>
    <s v="RENTAL-DATA HARDWARE EQ"/>
    <x v="8"/>
    <x v="16"/>
  </r>
  <r>
    <s v="LOCAL"/>
    <n v="100"/>
    <x v="0"/>
    <n v="81"/>
    <s v="DSS"/>
    <n v="2060"/>
    <s v="BUREAU OF FORESTRY"/>
    <n v="157"/>
    <s v="RENTAL EQUIPMENT AND SERVICES"/>
    <x v="8"/>
    <x v="1238"/>
  </r>
  <r>
    <s v="LOCAL"/>
    <n v="100"/>
    <x v="0"/>
    <n v="81"/>
    <s v="DSS"/>
    <n v="2060"/>
    <s v="BUREAU OF FORESTRY"/>
    <n v="159"/>
    <s v="LEASE/PURCHASE EQUIPMENT"/>
    <x v="8"/>
    <x v="1239"/>
  </r>
  <r>
    <s v="LOCAL"/>
    <n v="100"/>
    <x v="0"/>
    <n v="81"/>
    <s v="DSS"/>
    <n v="2060"/>
    <s v="BUREAU OF FORESTRY"/>
    <n v="160"/>
    <s v="REPAIR/MAINT PROPERTY"/>
    <x v="8"/>
    <x v="152"/>
  </r>
  <r>
    <s v="LOCAL"/>
    <n v="100"/>
    <x v="0"/>
    <n v="81"/>
    <s v="DSS"/>
    <n v="2060"/>
    <s v="BUREAU OF FORESTRY"/>
    <n v="162"/>
    <s v="REPAIR/MAINT EQUIPMENT"/>
    <x v="8"/>
    <x v="5"/>
  </r>
  <r>
    <s v="LOCAL"/>
    <n v="100"/>
    <x v="0"/>
    <n v="81"/>
    <s v="DSS"/>
    <n v="2060"/>
    <s v="BUREAU OF FORESTRY"/>
    <n v="188"/>
    <s v="VEHICLE TRACKING SERVICE"/>
    <x v="8"/>
    <x v="1240"/>
  </r>
  <r>
    <s v="LOCAL"/>
    <n v="100"/>
    <x v="0"/>
    <n v="81"/>
    <s v="DSS"/>
    <n v="2060"/>
    <s v="BUREAU OF FORESTRY"/>
    <n v="190"/>
    <s v="TELEPHONE - CENTREX BILLINGS"/>
    <x v="8"/>
    <x v="1241"/>
  </r>
  <r>
    <s v="LOCAL"/>
    <n v="100"/>
    <x v="0"/>
    <n v="81"/>
    <s v="DSS"/>
    <n v="2060"/>
    <s v="BUREAU OF FORESTRY"/>
    <n v="197"/>
    <s v="TELEPHONE - MAINTENANCE"/>
    <x v="8"/>
    <x v="1242"/>
  </r>
  <r>
    <s v="LOCAL"/>
    <n v="100"/>
    <x v="0"/>
    <n v="81"/>
    <s v="DSS"/>
    <n v="2060"/>
    <s v="BUREAU OF FORESTRY"/>
    <n v="229"/>
    <s v="TRANSPORTATION AND EXPENSE ALLOWANCE"/>
    <x v="8"/>
    <x v="1243"/>
  </r>
  <r>
    <s v="LOCAL"/>
    <n v="100"/>
    <x v="0"/>
    <n v="81"/>
    <s v="DSS"/>
    <n v="2060"/>
    <s v="BUREAU OF FORESTRY"/>
    <n v="313"/>
    <s v="CLEANING AND SANITATION SUPPLIES"/>
    <x v="8"/>
    <x v="1244"/>
  </r>
  <r>
    <s v="LOCAL"/>
    <n v="100"/>
    <x v="0"/>
    <n v="81"/>
    <s v="DSS"/>
    <n v="2060"/>
    <s v="BUREAU OF FORESTRY"/>
    <n v="319"/>
    <s v="CLOTHING"/>
    <x v="8"/>
    <x v="340"/>
  </r>
  <r>
    <s v="LOCAL"/>
    <n v="100"/>
    <x v="0"/>
    <n v="81"/>
    <s v="DSS"/>
    <n v="2060"/>
    <s v="BUREAU OF FORESTRY"/>
    <n v="340"/>
    <s v="MATERIAL AND SUPPLIES"/>
    <x v="8"/>
    <x v="1245"/>
  </r>
  <r>
    <s v="LOCAL"/>
    <n v="100"/>
    <x v="0"/>
    <n v="81"/>
    <s v="DSS"/>
    <n v="2060"/>
    <s v="BUREAU OF FORESTRY"/>
    <n v="345"/>
    <s v="APPARATUS AND INSTRUMENTS"/>
    <x v="8"/>
    <x v="123"/>
  </r>
  <r>
    <s v="LOCAL"/>
    <n v="100"/>
    <x v="0"/>
    <n v="81"/>
    <s v="DSS"/>
    <n v="2060"/>
    <s v="BUREAU OF FORESTRY"/>
    <n v="350"/>
    <s v="STATIONERY AND OFFICE SUPPLIES"/>
    <x v="8"/>
    <x v="835"/>
  </r>
  <r>
    <s v="LOCAL"/>
    <n v="100"/>
    <x v="0"/>
    <n v="81"/>
    <s v="DSS"/>
    <n v="2060"/>
    <s v="BUREAU OF FORESTRY"/>
    <n v="360"/>
    <s v="REPAIR PARTS AND MATERIAL"/>
    <x v="8"/>
    <x v="17"/>
  </r>
  <r>
    <s v="LOCAL"/>
    <n v="100"/>
    <x v="0"/>
    <n v="81"/>
    <s v="DSS"/>
    <n v="2060"/>
    <s v="BUREAU OF FORESTRY"/>
    <n v="361"/>
    <s v="BUILDING MATERIALS AND SUPPLIES"/>
    <x v="8"/>
    <x v="16"/>
  </r>
  <r>
    <s v="LOCAL"/>
    <n v="100"/>
    <x v="0"/>
    <n v="81"/>
    <s v="DSS"/>
    <n v="2060"/>
    <s v="BUREAU OF FORESTRY"/>
    <n v="362"/>
    <s v="PAINTS AND PAINTING SUPPLIES"/>
    <x v="8"/>
    <x v="123"/>
  </r>
  <r>
    <s v="LOCAL"/>
    <n v="100"/>
    <x v="0"/>
    <n v="81"/>
    <s v="DSS"/>
    <n v="2060"/>
    <s v="BUREAU OF FORESTRY"/>
    <n v="363"/>
    <s v="STRUCTURAL STEELS  IRON  OTHER MATERIALS"/>
    <x v="8"/>
    <x v="1246"/>
  </r>
  <r>
    <s v="LOCAL"/>
    <n v="100"/>
    <x v="0"/>
    <n v="81"/>
    <s v="DSS"/>
    <n v="2060"/>
    <s v="BUREAU OF FORESTRY"/>
    <n v="423"/>
    <s v="COMMUNICATION DEVICES"/>
    <x v="8"/>
    <x v="123"/>
  </r>
  <r>
    <s v="LOCAL"/>
    <n v="100"/>
    <x v="0"/>
    <n v="81"/>
    <s v="DSS"/>
    <n v="2060"/>
    <s v="BUREAU OF FORESTRY"/>
    <n v="440"/>
    <s v="MACHINERY AND EQUIPMENT"/>
    <x v="8"/>
    <x v="142"/>
  </r>
  <r>
    <s v="LOCAL"/>
    <n v="300"/>
    <x v="7"/>
    <n v="81"/>
    <s v="DSS"/>
    <n v="2020"/>
    <s v="BUREAU OF SANITATION"/>
    <n v="5"/>
    <s v="SALARIES AND WAGES - ON PAYROLL"/>
    <x v="8"/>
    <x v="1247"/>
  </r>
  <r>
    <s v="LOCAL"/>
    <n v="300"/>
    <x v="7"/>
    <n v="81"/>
    <s v="DSS"/>
    <n v="2020"/>
    <s v="BUREAU OF SANITATION"/>
    <n v="12"/>
    <s v="CONTRACT WAGE - PREVAILING RATE"/>
    <x v="8"/>
    <x v="1248"/>
  </r>
  <r>
    <s v="LOCAL"/>
    <n v="300"/>
    <x v="7"/>
    <n v="81"/>
    <s v="DSS"/>
    <n v="2020"/>
    <s v="BUREAU OF SANITATION"/>
    <n v="20"/>
    <s v="OVERTIME"/>
    <x v="8"/>
    <x v="159"/>
  </r>
  <r>
    <s v="LOCAL"/>
    <n v="300"/>
    <x v="7"/>
    <n v="81"/>
    <s v="DSS"/>
    <n v="2020"/>
    <s v="BUREAU OF SANITATION"/>
    <n v="150"/>
    <s v="OUTSIDE GRAPHIC SERVICES"/>
    <x v="8"/>
    <x v="17"/>
  </r>
  <r>
    <s v="LOCAL"/>
    <n v="300"/>
    <x v="7"/>
    <n v="81"/>
    <s v="DSS"/>
    <n v="2020"/>
    <s v="BUREAU OF SANITATION"/>
    <n v="157"/>
    <s v="RENTAL EQUIPMENT AND SERVICES"/>
    <x v="8"/>
    <x v="1249"/>
  </r>
  <r>
    <s v="LOCAL"/>
    <n v="300"/>
    <x v="7"/>
    <n v="81"/>
    <s v="DSS"/>
    <n v="2020"/>
    <s v="BUREAU OF SANITATION"/>
    <n v="423"/>
    <s v="COMMUNICATION DEVICES"/>
    <x v="8"/>
    <x v="123"/>
  </r>
  <r>
    <s v="LOCAL"/>
    <n v="300"/>
    <x v="7"/>
    <n v="81"/>
    <s v="DSS"/>
    <n v="2045"/>
    <s v="BUREAU OF STREET OPERATIONS"/>
    <n v="5"/>
    <s v="SALARIES AND WAGES - ON PAYROLL"/>
    <x v="8"/>
    <x v="1250"/>
  </r>
  <r>
    <s v="LOCAL"/>
    <n v="300"/>
    <x v="7"/>
    <n v="81"/>
    <s v="DSS"/>
    <n v="2045"/>
    <s v="BUREAU OF STREET OPERATIONS"/>
    <n v="12"/>
    <s v="CONTRACT WAGE - PREVAILING RATE"/>
    <x v="8"/>
    <x v="1251"/>
  </r>
  <r>
    <s v="LOCAL"/>
    <n v="300"/>
    <x v="7"/>
    <n v="81"/>
    <s v="DSS"/>
    <n v="2045"/>
    <s v="BUREAU OF STREET OPERATIONS"/>
    <n v="15"/>
    <s v="SCHEDULE SALARY ADJUSTMENTS"/>
    <x v="8"/>
    <x v="1252"/>
  </r>
  <r>
    <s v="LOCAL"/>
    <n v="300"/>
    <x v="7"/>
    <n v="81"/>
    <s v="DSS"/>
    <n v="2045"/>
    <s v="BUREAU OF STREET OPERATIONS"/>
    <n v="20"/>
    <s v="OVERTIME"/>
    <x v="8"/>
    <x v="1253"/>
  </r>
  <r>
    <s v="LOCAL"/>
    <n v="300"/>
    <x v="7"/>
    <n v="81"/>
    <s v="DSS"/>
    <n v="2045"/>
    <s v="BUREAU OF STREET OPERATIONS"/>
    <n v="126"/>
    <s v="OFFICE CONVENIENCES"/>
    <x v="8"/>
    <x v="102"/>
  </r>
  <r>
    <s v="LOCAL"/>
    <n v="300"/>
    <x v="7"/>
    <n v="81"/>
    <s v="DSS"/>
    <n v="2045"/>
    <s v="BUREAU OF STREET OPERATIONS"/>
    <n v="157"/>
    <s v="RENTAL EQUIPMENT AND SERVICES"/>
    <x v="8"/>
    <x v="1254"/>
  </r>
  <r>
    <s v="LOCAL"/>
    <n v="300"/>
    <x v="7"/>
    <n v="81"/>
    <s v="DSS"/>
    <n v="2045"/>
    <s v="BUREAU OF STREET OPERATIONS"/>
    <n v="159"/>
    <s v="LEASE/PURCHASE EQUIPMENT"/>
    <x v="8"/>
    <x v="14"/>
  </r>
  <r>
    <s v="LOCAL"/>
    <n v="300"/>
    <x v="7"/>
    <n v="81"/>
    <s v="DSS"/>
    <n v="2045"/>
    <s v="BUREAU OF STREET OPERATIONS"/>
    <n v="181"/>
    <s v="MOBILE COMMUNICATION SERVICES"/>
    <x v="8"/>
    <x v="148"/>
  </r>
  <r>
    <s v="LOCAL"/>
    <n v="300"/>
    <x v="7"/>
    <n v="81"/>
    <s v="DSS"/>
    <n v="2045"/>
    <s v="BUREAU OF STREET OPERATIONS"/>
    <n v="185"/>
    <s v="WASTE DISPOSAL SERVICES"/>
    <x v="8"/>
    <x v="1255"/>
  </r>
  <r>
    <s v="LOCAL"/>
    <n v="300"/>
    <x v="7"/>
    <n v="81"/>
    <s v="DSS"/>
    <n v="2045"/>
    <s v="BUREAU OF STREET OPERATIONS"/>
    <n v="190"/>
    <s v="TELEPHONE - CENTREX BILLINGS"/>
    <x v="8"/>
    <x v="1256"/>
  </r>
  <r>
    <s v="LOCAL"/>
    <n v="300"/>
    <x v="7"/>
    <n v="81"/>
    <s v="DSS"/>
    <n v="2045"/>
    <s v="BUREAU OF STREET OPERATIONS"/>
    <n v="196"/>
    <s v="DATA CIRCUITS"/>
    <x v="8"/>
    <x v="1257"/>
  </r>
  <r>
    <s v="LOCAL"/>
    <n v="300"/>
    <x v="7"/>
    <n v="81"/>
    <s v="DSS"/>
    <n v="2045"/>
    <s v="BUREAU OF STREET OPERATIONS"/>
    <n v="197"/>
    <s v="TELEPHONE - MAINTENANCE"/>
    <x v="8"/>
    <x v="1258"/>
  </r>
  <r>
    <s v="LOCAL"/>
    <n v="300"/>
    <x v="7"/>
    <n v="81"/>
    <s v="DSS"/>
    <n v="2045"/>
    <s v="BUREAU OF STREET OPERATIONS"/>
    <n v="313"/>
    <s v="CLEANING AND SANITATION SUPPLIES"/>
    <x v="8"/>
    <x v="1259"/>
  </r>
  <r>
    <s v="LOCAL"/>
    <n v="300"/>
    <x v="7"/>
    <n v="81"/>
    <s v="DSS"/>
    <n v="2045"/>
    <s v="BUREAU OF STREET OPERATIONS"/>
    <n v="340"/>
    <s v="MATERIAL AND SUPPLIES"/>
    <x v="8"/>
    <x v="1260"/>
  </r>
  <r>
    <s v="LOCAL"/>
    <n v="300"/>
    <x v="7"/>
    <n v="81"/>
    <s v="DSS"/>
    <n v="2045"/>
    <s v="BUREAU OF STREET OPERATIONS"/>
    <n v="350"/>
    <s v="STATIONERY AND OFFICE SUPPLIES"/>
    <x v="8"/>
    <x v="40"/>
  </r>
  <r>
    <s v="LOCAL"/>
    <n v="300"/>
    <x v="7"/>
    <n v="81"/>
    <s v="DSS"/>
    <n v="2045"/>
    <s v="BUREAU OF STREET OPERATIONS"/>
    <n v="401"/>
    <s v="TOOL &lt;= $100 UNIT"/>
    <x v="8"/>
    <x v="1261"/>
  </r>
  <r>
    <s v="LOCAL"/>
    <n v="300"/>
    <x v="7"/>
    <n v="81"/>
    <s v="DSS"/>
    <n v="2045"/>
    <s v="BUREAU OF STREET OPERATIONS"/>
    <n v="402"/>
    <s v="TOOLS &gt; $100 UNIT"/>
    <x v="8"/>
    <x v="1262"/>
  </r>
  <r>
    <s v="LOCAL"/>
    <n v="300"/>
    <x v="7"/>
    <n v="81"/>
    <s v="DSS"/>
    <n v="2045"/>
    <s v="BUREAU OF STREET OPERATIONS"/>
    <n v="423"/>
    <s v="COMMUNICATION DEVICES"/>
    <x v="8"/>
    <x v="1263"/>
  </r>
  <r>
    <s v="LOCAL"/>
    <n v="300"/>
    <x v="7"/>
    <n v="81"/>
    <s v="DSS"/>
    <n v="2045"/>
    <s v="BUREAU OF STREET OPERATIONS"/>
    <n v="9438"/>
    <s v="REIMBURSEMENT - DAIS"/>
    <x v="8"/>
    <x v="119"/>
  </r>
  <r>
    <s v="LOCAL"/>
    <n v="300"/>
    <x v="7"/>
    <n v="81"/>
    <s v="DSS"/>
    <n v="2070"/>
    <s v="BUREAU OF TRAFFIC SERVICES"/>
    <n v="5"/>
    <s v="SALARIES AND WAGES - ON PAYROLL"/>
    <x v="8"/>
    <x v="1264"/>
  </r>
  <r>
    <s v="LOCAL"/>
    <n v="300"/>
    <x v="7"/>
    <n v="81"/>
    <s v="DSS"/>
    <n v="2070"/>
    <s v="BUREAU OF TRAFFIC SERVICES"/>
    <n v="12"/>
    <s v="CONTRACT WAGE - PREVAILING RATE"/>
    <x v="8"/>
    <x v="1265"/>
  </r>
  <r>
    <s v="LOCAL"/>
    <n v="300"/>
    <x v="7"/>
    <n v="81"/>
    <s v="DSS"/>
    <n v="2070"/>
    <s v="BUREAU OF TRAFFIC SERVICES"/>
    <n v="15"/>
    <s v="SCHEDULE SALARY ADJUSTMENTS"/>
    <x v="8"/>
    <x v="1266"/>
  </r>
  <r>
    <s v="LOCAL"/>
    <n v="300"/>
    <x v="7"/>
    <n v="81"/>
    <s v="DSS"/>
    <n v="2070"/>
    <s v="BUREAU OF TRAFFIC SERVICES"/>
    <n v="20"/>
    <s v="OVERTIME"/>
    <x v="8"/>
    <x v="1069"/>
  </r>
  <r>
    <s v="LOCAL"/>
    <n v="300"/>
    <x v="7"/>
    <n v="81"/>
    <s v="DSS"/>
    <n v="2070"/>
    <s v="BUREAU OF TRAFFIC SERVICES"/>
    <n v="91"/>
    <s v="UNIFORM ALLOWANCE"/>
    <x v="8"/>
    <x v="1077"/>
  </r>
  <r>
    <s v="LOCAL"/>
    <n v="300"/>
    <x v="7"/>
    <n v="81"/>
    <s v="DSS"/>
    <n v="2070"/>
    <s v="BUREAU OF TRAFFIC SERVICES"/>
    <n v="126"/>
    <s v="OFFICE CONVENIENCES"/>
    <x v="8"/>
    <x v="383"/>
  </r>
  <r>
    <s v="LOCAL"/>
    <n v="300"/>
    <x v="7"/>
    <n v="81"/>
    <s v="DSS"/>
    <n v="2070"/>
    <s v="BUREAU OF TRAFFIC SERVICES"/>
    <n v="130"/>
    <s v="POSTAGE"/>
    <x v="8"/>
    <x v="1069"/>
  </r>
  <r>
    <s v="LOCAL"/>
    <n v="300"/>
    <x v="7"/>
    <n v="81"/>
    <s v="DSS"/>
    <n v="2070"/>
    <s v="BUREAU OF TRAFFIC SERVICES"/>
    <n v="140"/>
    <s v="PROFESSIONAL AND TECHNICAL SERVICES"/>
    <x v="8"/>
    <x v="1267"/>
  </r>
  <r>
    <s v="LOCAL"/>
    <n v="300"/>
    <x v="7"/>
    <n v="81"/>
    <s v="DSS"/>
    <n v="2070"/>
    <s v="BUREAU OF TRAFFIC SERVICES"/>
    <n v="150"/>
    <s v="OUTSIDE GRAPHIC SERVICES"/>
    <x v="8"/>
    <x v="185"/>
  </r>
  <r>
    <s v="LOCAL"/>
    <n v="300"/>
    <x v="7"/>
    <n v="81"/>
    <s v="DSS"/>
    <n v="2070"/>
    <s v="BUREAU OF TRAFFIC SERVICES"/>
    <n v="157"/>
    <s v="RENTAL EQUIPMENT AND SERVICES"/>
    <x v="8"/>
    <x v="1268"/>
  </r>
  <r>
    <s v="LOCAL"/>
    <n v="300"/>
    <x v="7"/>
    <n v="81"/>
    <s v="DSS"/>
    <n v="2070"/>
    <s v="BUREAU OF TRAFFIC SERVICES"/>
    <n v="162"/>
    <s v="REPAIR/MAINT EQUIPMENT"/>
    <x v="8"/>
    <x v="1269"/>
  </r>
  <r>
    <s v="LOCAL"/>
    <n v="300"/>
    <x v="7"/>
    <n v="81"/>
    <s v="DSS"/>
    <n v="2070"/>
    <s v="BUREAU OF TRAFFIC SERVICES"/>
    <n v="181"/>
    <s v="MOBILE COMMUNICATION SERVICES"/>
    <x v="8"/>
    <x v="1270"/>
  </r>
  <r>
    <s v="LOCAL"/>
    <n v="300"/>
    <x v="7"/>
    <n v="81"/>
    <s v="DSS"/>
    <n v="2070"/>
    <s v="BUREAU OF TRAFFIC SERVICES"/>
    <n v="189"/>
    <s v="TELEPHONE - NON-CENTREX BILLINGS"/>
    <x v="8"/>
    <x v="1271"/>
  </r>
  <r>
    <s v="LOCAL"/>
    <n v="300"/>
    <x v="7"/>
    <n v="81"/>
    <s v="DSS"/>
    <n v="2070"/>
    <s v="BUREAU OF TRAFFIC SERVICES"/>
    <n v="190"/>
    <s v="TELEPHONE - CENTREX BILLINGS"/>
    <x v="8"/>
    <x v="1272"/>
  </r>
  <r>
    <s v="LOCAL"/>
    <n v="300"/>
    <x v="7"/>
    <n v="81"/>
    <s v="DSS"/>
    <n v="2070"/>
    <s v="BUREAU OF TRAFFIC SERVICES"/>
    <n v="313"/>
    <s v="CLEANING AND SANITATION SUPPLIES"/>
    <x v="8"/>
    <x v="152"/>
  </r>
  <r>
    <s v="LOCAL"/>
    <n v="300"/>
    <x v="7"/>
    <n v="81"/>
    <s v="DSS"/>
    <n v="2070"/>
    <s v="BUREAU OF TRAFFIC SERVICES"/>
    <n v="319"/>
    <s v="CLOTHING"/>
    <x v="8"/>
    <x v="5"/>
  </r>
  <r>
    <s v="LOCAL"/>
    <n v="300"/>
    <x v="7"/>
    <n v="81"/>
    <s v="DSS"/>
    <n v="2070"/>
    <s v="BUREAU OF TRAFFIC SERVICES"/>
    <n v="340"/>
    <s v="MATERIAL AND SUPPLIES"/>
    <x v="8"/>
    <x v="1273"/>
  </r>
  <r>
    <s v="LOCAL"/>
    <n v="300"/>
    <x v="7"/>
    <n v="81"/>
    <s v="DSS"/>
    <n v="2070"/>
    <s v="BUREAU OF TRAFFIC SERVICES"/>
    <n v="350"/>
    <s v="STATIONERY AND OFFICE SUPPLIES"/>
    <x v="8"/>
    <x v="796"/>
  </r>
  <r>
    <s v="LOCAL"/>
    <n v="300"/>
    <x v="7"/>
    <n v="81"/>
    <s v="DSS"/>
    <n v="2070"/>
    <s v="BUREAU OF TRAFFIC SERVICES"/>
    <n v="992"/>
    <s v="TOW STORAGE REFUNDS"/>
    <x v="8"/>
    <x v="811"/>
  </r>
  <r>
    <s v="LOCAL"/>
    <n v="300"/>
    <x v="7"/>
    <n v="81"/>
    <s v="DSS"/>
    <n v="2070"/>
    <s v="BUREAU OF TRAFFIC SERVICES"/>
    <n v="9438"/>
    <s v="REIMBURSEMENT - DAIS"/>
    <x v="8"/>
    <x v="1274"/>
  </r>
  <r>
    <s v="LOCAL"/>
    <n v="310"/>
    <x v="10"/>
    <n v="81"/>
    <s v="DSS"/>
    <n v="2045"/>
    <s v="BUREAU OF STREET OPERATIONS"/>
    <n v="340"/>
    <s v="MATERIAL AND SUPPLIES"/>
    <x v="8"/>
    <x v="1275"/>
  </r>
  <r>
    <s v="LOCAL"/>
    <s v="0B32"/>
    <x v="19"/>
    <n v="81"/>
    <s v="DSS"/>
    <n v="2020"/>
    <s v="BUREAU OF SANITATION"/>
    <n v="5"/>
    <s v="SALARIES AND WAGES - ON PAYROLL"/>
    <x v="8"/>
    <x v="1276"/>
  </r>
  <r>
    <s v="LOCAL"/>
    <s v="0B32"/>
    <x v="19"/>
    <n v="81"/>
    <s v="DSS"/>
    <n v="2020"/>
    <s v="BUREAU OF SANITATION"/>
    <n v="12"/>
    <s v="CONTRACT WAGE - PREVAILING RATE"/>
    <x v="8"/>
    <x v="1277"/>
  </r>
  <r>
    <s v="LOCAL"/>
    <s v="0B32"/>
    <x v="19"/>
    <n v="81"/>
    <s v="DSS"/>
    <n v="2020"/>
    <s v="BUREAU OF SANITATION"/>
    <n v="15"/>
    <s v="SCHEDULE SALARY ADJUSTMENTS"/>
    <x v="8"/>
    <x v="1278"/>
  </r>
  <r>
    <s v="LOCAL"/>
    <s v="0B32"/>
    <x v="19"/>
    <n v="81"/>
    <s v="DSS"/>
    <n v="2020"/>
    <s v="BUREAU OF SANITATION"/>
    <n v="20"/>
    <s v="OVERTIME"/>
    <x v="8"/>
    <x v="1279"/>
  </r>
  <r>
    <s v="LOCAL"/>
    <n v="100"/>
    <x v="0"/>
    <n v="84"/>
    <s v="CDOT"/>
    <n v="2105"/>
    <s v="COMMISSIONER'S OFFICE"/>
    <n v="5"/>
    <s v="SALARIES AND WAGES - ON PAYROLL"/>
    <x v="8"/>
    <x v="1280"/>
  </r>
  <r>
    <s v="LOCAL"/>
    <n v="100"/>
    <x v="0"/>
    <n v="84"/>
    <s v="CDOT"/>
    <n v="2105"/>
    <s v="COMMISSIONER'S OFFICE"/>
    <n v="15"/>
    <s v="SCHEDULE SALARY ADJUSTMENTS"/>
    <x v="8"/>
    <x v="1281"/>
  </r>
  <r>
    <s v="LOCAL"/>
    <n v="100"/>
    <x v="0"/>
    <n v="84"/>
    <s v="CDOT"/>
    <n v="2105"/>
    <s v="COMMISSIONER'S OFFICE"/>
    <n v="130"/>
    <s v="POSTAGE"/>
    <x v="8"/>
    <x v="1282"/>
  </r>
  <r>
    <s v="LOCAL"/>
    <n v="100"/>
    <x v="0"/>
    <n v="84"/>
    <s v="CDOT"/>
    <n v="2105"/>
    <s v="COMMISSIONER'S OFFICE"/>
    <n v="140"/>
    <s v="PROFESSIONAL AND TECHNICAL SERVICES"/>
    <x v="8"/>
    <x v="142"/>
  </r>
  <r>
    <s v="LOCAL"/>
    <n v="100"/>
    <x v="0"/>
    <n v="84"/>
    <s v="CDOT"/>
    <n v="2105"/>
    <s v="COMMISSIONER'S OFFICE"/>
    <n v="159"/>
    <s v="LEASE/PURCHASE EQUIPMENT"/>
    <x v="8"/>
    <x v="1283"/>
  </r>
  <r>
    <s v="LOCAL"/>
    <n v="100"/>
    <x v="0"/>
    <n v="84"/>
    <s v="CDOT"/>
    <n v="2105"/>
    <s v="COMMISSIONER'S OFFICE"/>
    <n v="166"/>
    <s v="DUES  SUBSC &amp; MEM"/>
    <x v="8"/>
    <x v="1284"/>
  </r>
  <r>
    <s v="LOCAL"/>
    <n v="100"/>
    <x v="0"/>
    <n v="84"/>
    <s v="CDOT"/>
    <n v="2105"/>
    <s v="COMMISSIONER'S OFFICE"/>
    <n v="169"/>
    <s v="TECHNICAL MEETING COSTS"/>
    <x v="8"/>
    <x v="170"/>
  </r>
  <r>
    <s v="LOCAL"/>
    <n v="100"/>
    <x v="0"/>
    <n v="84"/>
    <s v="CDOT"/>
    <n v="2105"/>
    <s v="COMMISSIONER'S OFFICE"/>
    <n v="181"/>
    <s v="MOBILE COMMUNICATION SERVICES"/>
    <x v="8"/>
    <x v="1285"/>
  </r>
  <r>
    <s v="LOCAL"/>
    <n v="100"/>
    <x v="0"/>
    <n v="84"/>
    <s v="CDOT"/>
    <n v="2105"/>
    <s v="COMMISSIONER'S OFFICE"/>
    <n v="190"/>
    <s v="TELEPHONE - CENTREX BILLINGS"/>
    <x v="8"/>
    <x v="1239"/>
  </r>
  <r>
    <s v="LOCAL"/>
    <n v="100"/>
    <x v="0"/>
    <n v="84"/>
    <s v="CDOT"/>
    <n v="2105"/>
    <s v="COMMISSIONER'S OFFICE"/>
    <n v="197"/>
    <s v="TELEPHONE - MAINTENANCE"/>
    <x v="8"/>
    <x v="1286"/>
  </r>
  <r>
    <s v="LOCAL"/>
    <n v="100"/>
    <x v="0"/>
    <n v="84"/>
    <s v="CDOT"/>
    <n v="2105"/>
    <s v="COMMISSIONER'S OFFICE"/>
    <n v="245"/>
    <s v="REIMBURSEMENT TO TRAVELERS"/>
    <x v="8"/>
    <x v="5"/>
  </r>
  <r>
    <s v="LOCAL"/>
    <n v="100"/>
    <x v="0"/>
    <n v="84"/>
    <s v="CDOT"/>
    <n v="2105"/>
    <s v="COMMISSIONER'S OFFICE"/>
    <n v="270"/>
    <s v="LOCAL TRANSPORTATION"/>
    <x v="8"/>
    <x v="152"/>
  </r>
  <r>
    <s v="LOCAL"/>
    <n v="100"/>
    <x v="0"/>
    <n v="84"/>
    <s v="CDOT"/>
    <n v="2105"/>
    <s v="COMMISSIONER'S OFFICE"/>
    <n v="340"/>
    <s v="MATERIAL AND SUPPLIES"/>
    <x v="8"/>
    <x v="14"/>
  </r>
  <r>
    <s v="LOCAL"/>
    <n v="100"/>
    <x v="0"/>
    <n v="84"/>
    <s v="CDOT"/>
    <n v="2105"/>
    <s v="COMMISSIONER'S OFFICE"/>
    <n v="350"/>
    <s v="STATIONERY AND OFFICE SUPPLIES"/>
    <x v="8"/>
    <x v="3"/>
  </r>
  <r>
    <s v="LOCAL"/>
    <n v="100"/>
    <x v="0"/>
    <n v="84"/>
    <s v="CDOT"/>
    <n v="2115"/>
    <s v="ADMINISTRATION"/>
    <n v="5"/>
    <s v="SALARIES AND WAGES - ON PAYROLL"/>
    <x v="8"/>
    <x v="1287"/>
  </r>
  <r>
    <s v="LOCAL"/>
    <n v="100"/>
    <x v="0"/>
    <n v="84"/>
    <s v="CDOT"/>
    <n v="2115"/>
    <s v="ADMINISTRATION"/>
    <n v="12"/>
    <s v="CONTRACT WAGE - PREVAILING RATE"/>
    <x v="8"/>
    <x v="572"/>
  </r>
  <r>
    <s v="LOCAL"/>
    <n v="100"/>
    <x v="0"/>
    <n v="84"/>
    <s v="CDOT"/>
    <n v="2115"/>
    <s v="ADMINISTRATION"/>
    <n v="15"/>
    <s v="SCHEDULE SALARY ADJUSTMENTS"/>
    <x v="8"/>
    <x v="1288"/>
  </r>
  <r>
    <s v="LOCAL"/>
    <n v="100"/>
    <x v="0"/>
    <n v="84"/>
    <s v="CDOT"/>
    <n v="2115"/>
    <s v="ADMINISTRATION"/>
    <n v="130"/>
    <s v="POSTAGE"/>
    <x v="8"/>
    <x v="321"/>
  </r>
  <r>
    <s v="LOCAL"/>
    <n v="100"/>
    <x v="0"/>
    <n v="84"/>
    <s v="CDOT"/>
    <n v="2115"/>
    <s v="ADMINISTRATION"/>
    <n v="140"/>
    <s v="PROFESSIONAL AND TECHNICAL SERVICES"/>
    <x v="8"/>
    <x v="1289"/>
  </r>
  <r>
    <s v="LOCAL"/>
    <n v="100"/>
    <x v="0"/>
    <n v="84"/>
    <s v="CDOT"/>
    <n v="2115"/>
    <s v="ADMINISTRATION"/>
    <n v="150"/>
    <s v="OUTSIDE GRAPHIC SERVICES"/>
    <x v="8"/>
    <x v="123"/>
  </r>
  <r>
    <s v="LOCAL"/>
    <n v="100"/>
    <x v="0"/>
    <n v="84"/>
    <s v="CDOT"/>
    <n v="2115"/>
    <s v="ADMINISTRATION"/>
    <n v="152"/>
    <s v="ADVERTISING"/>
    <x v="8"/>
    <x v="321"/>
  </r>
  <r>
    <s v="LOCAL"/>
    <n v="100"/>
    <x v="0"/>
    <n v="84"/>
    <s v="CDOT"/>
    <n v="2115"/>
    <s v="ADMINISTRATION"/>
    <n v="159"/>
    <s v="LEASE/PURCHASE EQUIPMENT"/>
    <x v="8"/>
    <x v="982"/>
  </r>
  <r>
    <s v="LOCAL"/>
    <n v="100"/>
    <x v="0"/>
    <n v="84"/>
    <s v="CDOT"/>
    <n v="2115"/>
    <s v="ADMINISTRATION"/>
    <n v="168"/>
    <s v="EDUCATION DEVELOPMENT"/>
    <x v="8"/>
    <x v="13"/>
  </r>
  <r>
    <s v="LOCAL"/>
    <n v="100"/>
    <x v="0"/>
    <n v="84"/>
    <s v="CDOT"/>
    <n v="2115"/>
    <s v="ADMINISTRATION"/>
    <n v="181"/>
    <s v="MOBILE COMMUNICATION SERVICES"/>
    <x v="8"/>
    <x v="1290"/>
  </r>
  <r>
    <s v="LOCAL"/>
    <n v="100"/>
    <x v="0"/>
    <n v="84"/>
    <s v="CDOT"/>
    <n v="2115"/>
    <s v="ADMINISTRATION"/>
    <n v="190"/>
    <s v="TELEPHONE - CENTREX BILLINGS"/>
    <x v="8"/>
    <x v="1291"/>
  </r>
  <r>
    <s v="LOCAL"/>
    <n v="100"/>
    <x v="0"/>
    <n v="84"/>
    <s v="CDOT"/>
    <n v="2115"/>
    <s v="ADMINISTRATION"/>
    <n v="191"/>
    <s v="TELEPHONE - RELOCATIONS"/>
    <x v="8"/>
    <x v="321"/>
  </r>
  <r>
    <s v="LOCAL"/>
    <n v="100"/>
    <x v="0"/>
    <n v="84"/>
    <s v="CDOT"/>
    <n v="2115"/>
    <s v="ADMINISTRATION"/>
    <n v="197"/>
    <s v="TELEPHONE - MAINTENANCE"/>
    <x v="8"/>
    <x v="1292"/>
  </r>
  <r>
    <s v="LOCAL"/>
    <n v="100"/>
    <x v="0"/>
    <n v="84"/>
    <s v="CDOT"/>
    <n v="2115"/>
    <s v="ADMINISTRATION"/>
    <n v="270"/>
    <s v="LOCAL TRANSPORTATION"/>
    <x v="8"/>
    <x v="1293"/>
  </r>
  <r>
    <s v="LOCAL"/>
    <n v="100"/>
    <x v="0"/>
    <n v="84"/>
    <s v="CDOT"/>
    <n v="2115"/>
    <s v="ADMINISTRATION"/>
    <n v="348"/>
    <s v="BOOKS AND RELATED MATERIAL"/>
    <x v="8"/>
    <x v="14"/>
  </r>
  <r>
    <s v="LOCAL"/>
    <n v="100"/>
    <x v="0"/>
    <n v="84"/>
    <s v="CDOT"/>
    <n v="2115"/>
    <s v="ADMINISTRATION"/>
    <n v="350"/>
    <s v="STATIONERY AND OFFICE SUPPLIES"/>
    <x v="8"/>
    <x v="1225"/>
  </r>
  <r>
    <s v="LOCAL"/>
    <n v="100"/>
    <x v="0"/>
    <n v="84"/>
    <s v="CDOT"/>
    <n v="2125"/>
    <s v="ENGINEERING"/>
    <n v="140"/>
    <s v="PROFESSIONAL AND TECHNICAL SERVICES"/>
    <x v="8"/>
    <x v="1294"/>
  </r>
  <r>
    <s v="LOCAL"/>
    <n v="100"/>
    <x v="0"/>
    <n v="84"/>
    <s v="CDOT"/>
    <n v="2125"/>
    <s v="ENGINEERING"/>
    <n v="144"/>
    <s v="ENGINEERING AND ARCHITECTURE"/>
    <x v="8"/>
    <x v="1295"/>
  </r>
  <r>
    <s v="LOCAL"/>
    <n v="100"/>
    <x v="0"/>
    <n v="84"/>
    <s v="CDOT"/>
    <n v="2130"/>
    <s v="Traffic Safety"/>
    <n v="5"/>
    <s v="SALARIES AND WAGES - ON PAYROLL"/>
    <x v="8"/>
    <x v="1296"/>
  </r>
  <r>
    <s v="LOCAL"/>
    <n v="100"/>
    <x v="0"/>
    <n v="84"/>
    <s v="CDOT"/>
    <n v="2130"/>
    <s v="Traffic Safety"/>
    <n v="15"/>
    <s v="SCHEDULE SALARY ADJUSTMENTS"/>
    <x v="8"/>
    <x v="133"/>
  </r>
  <r>
    <s v="LOCAL"/>
    <n v="100"/>
    <x v="0"/>
    <n v="84"/>
    <s v="CDOT"/>
    <n v="2130"/>
    <s v="Traffic Safety"/>
    <n v="138"/>
    <s v="IT MAINTENANCE"/>
    <x v="8"/>
    <x v="10"/>
  </r>
  <r>
    <s v="LOCAL"/>
    <n v="100"/>
    <x v="0"/>
    <n v="84"/>
    <s v="CDOT"/>
    <n v="2130"/>
    <s v="Traffic Safety"/>
    <n v="140"/>
    <s v="PROFESSIONAL AND TECHNICAL SERVICES"/>
    <x v="8"/>
    <x v="1297"/>
  </r>
  <r>
    <s v="LOCAL"/>
    <n v="100"/>
    <x v="0"/>
    <n v="84"/>
    <s v="CDOT"/>
    <n v="2130"/>
    <s v="Traffic Safety"/>
    <n v="149"/>
    <s v="SOFTWARE MAINTENANCE AND LICENSING"/>
    <x v="8"/>
    <x v="119"/>
  </r>
  <r>
    <s v="LOCAL"/>
    <n v="100"/>
    <x v="0"/>
    <n v="84"/>
    <s v="CDOT"/>
    <n v="2130"/>
    <s v="Traffic Safety"/>
    <n v="159"/>
    <s v="LEASE/PURCHASE EQUIPMENT"/>
    <x v="8"/>
    <x v="341"/>
  </r>
  <r>
    <s v="LOCAL"/>
    <n v="100"/>
    <x v="0"/>
    <n v="84"/>
    <s v="CDOT"/>
    <n v="2130"/>
    <s v="Traffic Safety"/>
    <n v="162"/>
    <s v="REPAIR/MAINT EQUIPMENT"/>
    <x v="8"/>
    <x v="1298"/>
  </r>
  <r>
    <s v="LOCAL"/>
    <n v="100"/>
    <x v="0"/>
    <n v="84"/>
    <s v="CDOT"/>
    <n v="2130"/>
    <s v="Traffic Safety"/>
    <n v="166"/>
    <s v="DUES  SUBSC &amp; MEM"/>
    <x v="8"/>
    <x v="1299"/>
  </r>
  <r>
    <s v="LOCAL"/>
    <n v="100"/>
    <x v="0"/>
    <n v="84"/>
    <s v="CDOT"/>
    <n v="2130"/>
    <s v="Traffic Safety"/>
    <n v="169"/>
    <s v="TECHNICAL MEETING COSTS"/>
    <x v="8"/>
    <x v="41"/>
  </r>
  <r>
    <s v="LOCAL"/>
    <n v="100"/>
    <x v="0"/>
    <n v="84"/>
    <s v="CDOT"/>
    <n v="2130"/>
    <s v="Traffic Safety"/>
    <n v="181"/>
    <s v="MOBILE COMMUNICATION SERVICES"/>
    <x v="8"/>
    <x v="1300"/>
  </r>
  <r>
    <s v="LOCAL"/>
    <n v="100"/>
    <x v="0"/>
    <n v="84"/>
    <s v="CDOT"/>
    <n v="2130"/>
    <s v="Traffic Safety"/>
    <n v="245"/>
    <s v="REIMBURSEMENT TO TRAVELERS"/>
    <x v="8"/>
    <x v="5"/>
  </r>
  <r>
    <s v="LOCAL"/>
    <n v="100"/>
    <x v="0"/>
    <n v="84"/>
    <s v="CDOT"/>
    <n v="2130"/>
    <s v="Traffic Safety"/>
    <n v="348"/>
    <s v="BOOKS AND RELATED MATERIAL"/>
    <x v="8"/>
    <x v="332"/>
  </r>
  <r>
    <s v="LOCAL"/>
    <n v="100"/>
    <x v="0"/>
    <n v="84"/>
    <s v="CDOT"/>
    <n v="2130"/>
    <s v="Traffic Safety"/>
    <n v="350"/>
    <s v="STATIONERY AND OFFICE SUPPLIES"/>
    <x v="8"/>
    <x v="41"/>
  </r>
  <r>
    <s v="LOCAL"/>
    <n v="100"/>
    <x v="0"/>
    <n v="84"/>
    <s v="CDOT"/>
    <n v="2140"/>
    <s v="Sign Management"/>
    <n v="5"/>
    <s v="SALARIES AND WAGES - ON PAYROLL"/>
    <x v="8"/>
    <x v="1301"/>
  </r>
  <r>
    <s v="LOCAL"/>
    <n v="100"/>
    <x v="0"/>
    <n v="84"/>
    <s v="CDOT"/>
    <n v="2140"/>
    <s v="Sign Management"/>
    <n v="12"/>
    <s v="CONTRACT WAGE - PREVAILING RATE"/>
    <x v="8"/>
    <x v="1302"/>
  </r>
  <r>
    <s v="LOCAL"/>
    <n v="100"/>
    <x v="0"/>
    <n v="84"/>
    <s v="CDOT"/>
    <n v="2140"/>
    <s v="Sign Management"/>
    <n v="15"/>
    <s v="SCHEDULE SALARY ADJUSTMENTS"/>
    <x v="8"/>
    <x v="1303"/>
  </r>
  <r>
    <s v="LOCAL"/>
    <n v="100"/>
    <x v="0"/>
    <n v="84"/>
    <s v="CDOT"/>
    <n v="2140"/>
    <s v="Sign Management"/>
    <n v="20"/>
    <s v="OVERTIME"/>
    <x v="8"/>
    <x v="1304"/>
  </r>
  <r>
    <s v="LOCAL"/>
    <n v="100"/>
    <x v="0"/>
    <n v="84"/>
    <s v="CDOT"/>
    <n v="2140"/>
    <s v="Sign Management"/>
    <n v="130"/>
    <s v="POSTAGE"/>
    <x v="8"/>
    <x v="152"/>
  </r>
  <r>
    <s v="LOCAL"/>
    <n v="100"/>
    <x v="0"/>
    <n v="84"/>
    <s v="CDOT"/>
    <n v="2140"/>
    <s v="Sign Management"/>
    <n v="149"/>
    <s v="SOFTWARE MAINTENANCE AND LICENSING"/>
    <x v="8"/>
    <x v="185"/>
  </r>
  <r>
    <s v="LOCAL"/>
    <n v="100"/>
    <x v="0"/>
    <n v="84"/>
    <s v="CDOT"/>
    <n v="2140"/>
    <s v="Sign Management"/>
    <n v="159"/>
    <s v="LEASE/PURCHASE EQUIPMENT"/>
    <x v="8"/>
    <x v="1305"/>
  </r>
  <r>
    <s v="LOCAL"/>
    <n v="100"/>
    <x v="0"/>
    <n v="84"/>
    <s v="CDOT"/>
    <n v="2140"/>
    <s v="Sign Management"/>
    <n v="160"/>
    <s v="REPAIR/MAINT PROPERTY"/>
    <x v="8"/>
    <x v="3"/>
  </r>
  <r>
    <s v="LOCAL"/>
    <n v="100"/>
    <x v="0"/>
    <n v="84"/>
    <s v="CDOT"/>
    <n v="2140"/>
    <s v="Sign Management"/>
    <n v="162"/>
    <s v="REPAIR/MAINT EQUIPMENT"/>
    <x v="8"/>
    <x v="136"/>
  </r>
  <r>
    <s v="LOCAL"/>
    <n v="100"/>
    <x v="0"/>
    <n v="84"/>
    <s v="CDOT"/>
    <n v="2140"/>
    <s v="Sign Management"/>
    <n v="181"/>
    <s v="MOBILE COMMUNICATION SERVICES"/>
    <x v="8"/>
    <x v="1306"/>
  </r>
  <r>
    <s v="LOCAL"/>
    <n v="100"/>
    <x v="0"/>
    <n v="84"/>
    <s v="CDOT"/>
    <n v="2140"/>
    <s v="Sign Management"/>
    <n v="185"/>
    <s v="WASTE DISPOSAL SERVICES"/>
    <x v="8"/>
    <x v="102"/>
  </r>
  <r>
    <s v="LOCAL"/>
    <n v="100"/>
    <x v="0"/>
    <n v="84"/>
    <s v="CDOT"/>
    <n v="2140"/>
    <s v="Sign Management"/>
    <n v="319"/>
    <s v="CLOTHING"/>
    <x v="8"/>
    <x v="274"/>
  </r>
  <r>
    <s v="LOCAL"/>
    <n v="100"/>
    <x v="0"/>
    <n v="84"/>
    <s v="CDOT"/>
    <n v="2140"/>
    <s v="Sign Management"/>
    <n v="350"/>
    <s v="STATIONERY AND OFFICE SUPPLIES"/>
    <x v="8"/>
    <x v="1307"/>
  </r>
  <r>
    <s v="LOCAL"/>
    <n v="100"/>
    <x v="0"/>
    <n v="84"/>
    <s v="CDOT"/>
    <n v="2140"/>
    <s v="Sign Management"/>
    <n v="362"/>
    <s v="PAINTS AND PAINTING SUPPLIES"/>
    <x v="8"/>
    <x v="6"/>
  </r>
  <r>
    <s v="LOCAL"/>
    <n v="100"/>
    <x v="0"/>
    <n v="84"/>
    <s v="CDOT"/>
    <n v="2140"/>
    <s v="Sign Management"/>
    <n v="440"/>
    <s v="MACHINERY AND EQUIPMENT"/>
    <x v="8"/>
    <x v="1308"/>
  </r>
  <r>
    <s v="LOCAL"/>
    <n v="100"/>
    <x v="0"/>
    <n v="84"/>
    <s v="CDOT"/>
    <n v="2140"/>
    <s v="Sign Management"/>
    <n v="446"/>
    <s v="PURCHASE - DATA HARDWARE"/>
    <x v="8"/>
    <x v="704"/>
  </r>
  <r>
    <s v="LOCAL"/>
    <n v="100"/>
    <x v="0"/>
    <n v="84"/>
    <s v="CDOT"/>
    <n v="2145"/>
    <s v="PROJECT DEVELOPMENT"/>
    <n v="5"/>
    <s v="SALARIES AND WAGES - ON PAYROLL"/>
    <x v="8"/>
    <x v="1309"/>
  </r>
  <r>
    <s v="LOCAL"/>
    <n v="100"/>
    <x v="0"/>
    <n v="84"/>
    <s v="CDOT"/>
    <n v="2145"/>
    <s v="PROJECT DEVELOPMENT"/>
    <n v="15"/>
    <s v="SCHEDULE SALARY ADJUSTMENTS"/>
    <x v="8"/>
    <x v="1310"/>
  </r>
  <r>
    <s v="LOCAL"/>
    <n v="100"/>
    <x v="0"/>
    <n v="84"/>
    <s v="CDOT"/>
    <n v="2145"/>
    <s v="PROJECT DEVELOPMENT"/>
    <n v="130"/>
    <s v="POSTAGE"/>
    <x v="8"/>
    <x v="321"/>
  </r>
  <r>
    <s v="LOCAL"/>
    <n v="100"/>
    <x v="0"/>
    <n v="84"/>
    <s v="CDOT"/>
    <n v="2145"/>
    <s v="PROJECT DEVELOPMENT"/>
    <n v="140"/>
    <s v="PROFESSIONAL AND TECHNICAL SERVICES"/>
    <x v="8"/>
    <x v="1311"/>
  </r>
  <r>
    <s v="LOCAL"/>
    <n v="100"/>
    <x v="0"/>
    <n v="84"/>
    <s v="CDOT"/>
    <n v="2145"/>
    <s v="PROJECT DEVELOPMENT"/>
    <n v="149"/>
    <s v="SOFTWARE MAINTENANCE AND LICENSING"/>
    <x v="8"/>
    <x v="248"/>
  </r>
  <r>
    <s v="LOCAL"/>
    <n v="100"/>
    <x v="0"/>
    <n v="84"/>
    <s v="CDOT"/>
    <n v="2145"/>
    <s v="PROJECT DEVELOPMENT"/>
    <n v="150"/>
    <s v="OUTSIDE GRAPHIC SERVICES"/>
    <x v="8"/>
    <x v="257"/>
  </r>
  <r>
    <s v="LOCAL"/>
    <n v="100"/>
    <x v="0"/>
    <n v="84"/>
    <s v="CDOT"/>
    <n v="2145"/>
    <s v="PROJECT DEVELOPMENT"/>
    <n v="159"/>
    <s v="LEASE/PURCHASE EQUIPMENT"/>
    <x v="8"/>
    <x v="1312"/>
  </r>
  <r>
    <s v="LOCAL"/>
    <n v="100"/>
    <x v="0"/>
    <n v="84"/>
    <s v="CDOT"/>
    <n v="2145"/>
    <s v="PROJECT DEVELOPMENT"/>
    <n v="166"/>
    <s v="DUES  SUBSC &amp; MEM"/>
    <x v="8"/>
    <x v="1313"/>
  </r>
  <r>
    <s v="LOCAL"/>
    <n v="100"/>
    <x v="0"/>
    <n v="84"/>
    <s v="CDOT"/>
    <n v="2145"/>
    <s v="PROJECT DEVELOPMENT"/>
    <n v="169"/>
    <s v="TECHNICAL MEETING COSTS"/>
    <x v="8"/>
    <x v="1314"/>
  </r>
  <r>
    <s v="LOCAL"/>
    <n v="100"/>
    <x v="0"/>
    <n v="84"/>
    <s v="CDOT"/>
    <n v="2145"/>
    <s v="PROJECT DEVELOPMENT"/>
    <n v="178"/>
    <s v="FREIGHT AND EXPRESS CHARGES"/>
    <x v="8"/>
    <x v="257"/>
  </r>
  <r>
    <s v="LOCAL"/>
    <n v="100"/>
    <x v="0"/>
    <n v="84"/>
    <s v="CDOT"/>
    <n v="2145"/>
    <s v="PROJECT DEVELOPMENT"/>
    <n v="181"/>
    <s v="MOBILE COMMUNICATION SERVICES"/>
    <x v="8"/>
    <x v="1315"/>
  </r>
  <r>
    <s v="LOCAL"/>
    <n v="100"/>
    <x v="0"/>
    <n v="84"/>
    <s v="CDOT"/>
    <n v="2145"/>
    <s v="PROJECT DEVELOPMENT"/>
    <n v="190"/>
    <s v="TELEPHONE - CENTREX BILLINGS"/>
    <x v="8"/>
    <x v="1316"/>
  </r>
  <r>
    <s v="LOCAL"/>
    <n v="100"/>
    <x v="0"/>
    <n v="84"/>
    <s v="CDOT"/>
    <n v="2145"/>
    <s v="PROJECT DEVELOPMENT"/>
    <n v="197"/>
    <s v="TELEPHONE - MAINTENANCE"/>
    <x v="8"/>
    <x v="1317"/>
  </r>
  <r>
    <s v="LOCAL"/>
    <n v="100"/>
    <x v="0"/>
    <n v="84"/>
    <s v="CDOT"/>
    <n v="2145"/>
    <s v="PROJECT DEVELOPMENT"/>
    <n v="245"/>
    <s v="REIMBURSEMENT TO TRAVELERS"/>
    <x v="8"/>
    <x v="1299"/>
  </r>
  <r>
    <s v="LOCAL"/>
    <n v="100"/>
    <x v="0"/>
    <n v="84"/>
    <s v="CDOT"/>
    <n v="2145"/>
    <s v="PROJECT DEVELOPMENT"/>
    <n v="270"/>
    <s v="LOCAL TRANSPORTATION"/>
    <x v="8"/>
    <x v="1293"/>
  </r>
  <r>
    <s v="LOCAL"/>
    <n v="100"/>
    <x v="0"/>
    <n v="84"/>
    <s v="CDOT"/>
    <n v="2145"/>
    <s v="PROJECT DEVELOPMENT"/>
    <n v="312"/>
    <s v="SOFTWARE PURCHASES"/>
    <x v="8"/>
    <x v="1318"/>
  </r>
  <r>
    <s v="LOCAL"/>
    <n v="100"/>
    <x v="0"/>
    <n v="84"/>
    <s v="CDOT"/>
    <n v="2145"/>
    <s v="PROJECT DEVELOPMENT"/>
    <n v="348"/>
    <s v="BOOKS AND RELATED MATERIAL"/>
    <x v="8"/>
    <x v="124"/>
  </r>
  <r>
    <s v="LOCAL"/>
    <n v="100"/>
    <x v="0"/>
    <n v="84"/>
    <s v="CDOT"/>
    <n v="2145"/>
    <s v="PROJECT DEVELOPMENT"/>
    <n v="350"/>
    <s v="STATIONERY AND OFFICE SUPPLIES"/>
    <x v="8"/>
    <x v="134"/>
  </r>
  <r>
    <s v="LOCAL"/>
    <n v="100"/>
    <x v="0"/>
    <n v="84"/>
    <s v="CDOT"/>
    <n v="2145"/>
    <s v="PROJECT DEVELOPMENT"/>
    <n v="446"/>
    <s v="PURCHASE - DATA HARDWARE"/>
    <x v="8"/>
    <x v="1319"/>
  </r>
  <r>
    <s v="LOCAL"/>
    <n v="100"/>
    <x v="0"/>
    <n v="84"/>
    <s v="CDOT"/>
    <n v="2145"/>
    <s v="PROJECT DEVELOPMENT"/>
    <n v="9142"/>
    <s v="RETURNING CITIZENS INITIATIVES"/>
    <x v="8"/>
    <x v="945"/>
  </r>
  <r>
    <s v="LOCAL"/>
    <n v="100"/>
    <x v="0"/>
    <n v="84"/>
    <s v="CDOT"/>
    <n v="2150"/>
    <s v="ELECTRICAL OPERATIONS"/>
    <n v="5"/>
    <s v="SALARIES AND WAGES - ON PAYROLL"/>
    <x v="8"/>
    <x v="1320"/>
  </r>
  <r>
    <s v="LOCAL"/>
    <n v="100"/>
    <x v="0"/>
    <n v="84"/>
    <s v="CDOT"/>
    <n v="2150"/>
    <s v="ELECTRICAL OPERATIONS"/>
    <n v="12"/>
    <s v="CONTRACT WAGE - PREVAILING RATE"/>
    <x v="8"/>
    <x v="1321"/>
  </r>
  <r>
    <s v="LOCAL"/>
    <n v="100"/>
    <x v="0"/>
    <n v="84"/>
    <s v="CDOT"/>
    <n v="2150"/>
    <s v="ELECTRICAL OPERATIONS"/>
    <n v="20"/>
    <s v="OVERTIME"/>
    <x v="8"/>
    <x v="1322"/>
  </r>
  <r>
    <s v="LOCAL"/>
    <n v="100"/>
    <x v="0"/>
    <n v="84"/>
    <s v="CDOT"/>
    <n v="2150"/>
    <s v="ELECTRICAL OPERATIONS"/>
    <n v="130"/>
    <s v="POSTAGE"/>
    <x v="8"/>
    <x v="1171"/>
  </r>
  <r>
    <s v="LOCAL"/>
    <n v="100"/>
    <x v="0"/>
    <n v="84"/>
    <s v="CDOT"/>
    <n v="2150"/>
    <s v="ELECTRICAL OPERATIONS"/>
    <n v="140"/>
    <s v="PROFESSIONAL AND TECHNICAL SERVICES"/>
    <x v="8"/>
    <x v="1323"/>
  </r>
  <r>
    <s v="LOCAL"/>
    <n v="100"/>
    <x v="0"/>
    <n v="84"/>
    <s v="CDOT"/>
    <n v="2150"/>
    <s v="ELECTRICAL OPERATIONS"/>
    <n v="149"/>
    <s v="SOFTWARE MAINTENANCE AND LICENSING"/>
    <x v="8"/>
    <x v="41"/>
  </r>
  <r>
    <s v="LOCAL"/>
    <n v="100"/>
    <x v="0"/>
    <n v="84"/>
    <s v="CDOT"/>
    <n v="2150"/>
    <s v="ELECTRICAL OPERATIONS"/>
    <n v="157"/>
    <s v="RENTAL EQUIPMENT AND SERVICES"/>
    <x v="8"/>
    <x v="1324"/>
  </r>
  <r>
    <s v="LOCAL"/>
    <n v="100"/>
    <x v="0"/>
    <n v="84"/>
    <s v="CDOT"/>
    <n v="2150"/>
    <s v="ELECTRICAL OPERATIONS"/>
    <n v="159"/>
    <s v="LEASE/PURCHASE EQUIPMENT"/>
    <x v="8"/>
    <x v="1325"/>
  </r>
  <r>
    <s v="LOCAL"/>
    <n v="100"/>
    <x v="0"/>
    <n v="84"/>
    <s v="CDOT"/>
    <n v="2150"/>
    <s v="ELECTRICAL OPERATIONS"/>
    <n v="162"/>
    <s v="REPAIR/MAINT EQUIPMENT"/>
    <x v="8"/>
    <x v="1326"/>
  </r>
  <r>
    <s v="LOCAL"/>
    <n v="100"/>
    <x v="0"/>
    <n v="84"/>
    <s v="CDOT"/>
    <n v="2150"/>
    <s v="ELECTRICAL OPERATIONS"/>
    <n v="181"/>
    <s v="MOBILE COMMUNICATION SERVICES"/>
    <x v="8"/>
    <x v="1327"/>
  </r>
  <r>
    <s v="LOCAL"/>
    <n v="100"/>
    <x v="0"/>
    <n v="84"/>
    <s v="CDOT"/>
    <n v="2150"/>
    <s v="ELECTRICAL OPERATIONS"/>
    <n v="188"/>
    <s v="VEHICLE TRACKING SERVICE"/>
    <x v="8"/>
    <x v="1328"/>
  </r>
  <r>
    <s v="LOCAL"/>
    <n v="100"/>
    <x v="0"/>
    <n v="84"/>
    <s v="CDOT"/>
    <n v="2150"/>
    <s v="ELECTRICAL OPERATIONS"/>
    <n v="189"/>
    <s v="TELEPHONE - NON-CENTREX BILLINGS"/>
    <x v="8"/>
    <x v="5"/>
  </r>
  <r>
    <s v="LOCAL"/>
    <n v="100"/>
    <x v="0"/>
    <n v="84"/>
    <s v="CDOT"/>
    <n v="2150"/>
    <s v="ELECTRICAL OPERATIONS"/>
    <n v="190"/>
    <s v="TELEPHONE - CENTREX BILLINGS"/>
    <x v="8"/>
    <x v="1329"/>
  </r>
  <r>
    <s v="LOCAL"/>
    <n v="100"/>
    <x v="0"/>
    <n v="84"/>
    <s v="CDOT"/>
    <n v="2150"/>
    <s v="ELECTRICAL OPERATIONS"/>
    <n v="196"/>
    <s v="DATA CIRCUITS"/>
    <x v="8"/>
    <x v="275"/>
  </r>
  <r>
    <s v="LOCAL"/>
    <n v="100"/>
    <x v="0"/>
    <n v="84"/>
    <s v="CDOT"/>
    <n v="2150"/>
    <s v="ELECTRICAL OPERATIONS"/>
    <n v="197"/>
    <s v="TELEPHONE - MAINTENANCE"/>
    <x v="8"/>
    <x v="1330"/>
  </r>
  <r>
    <s v="LOCAL"/>
    <n v="100"/>
    <x v="0"/>
    <n v="84"/>
    <s v="CDOT"/>
    <n v="2150"/>
    <s v="ELECTRICAL OPERATIONS"/>
    <n v="229"/>
    <s v="TRANSPORTATION AND EXPENSE ALLOWANCE"/>
    <x v="8"/>
    <x v="1331"/>
  </r>
  <r>
    <s v="LOCAL"/>
    <n v="100"/>
    <x v="0"/>
    <n v="84"/>
    <s v="CDOT"/>
    <n v="2150"/>
    <s v="ELECTRICAL OPERATIONS"/>
    <n v="319"/>
    <s v="CLOTHING"/>
    <x v="8"/>
    <x v="1332"/>
  </r>
  <r>
    <s v="LOCAL"/>
    <n v="100"/>
    <x v="0"/>
    <n v="84"/>
    <s v="CDOT"/>
    <n v="2150"/>
    <s v="ELECTRICAL OPERATIONS"/>
    <n v="350"/>
    <s v="STATIONERY AND OFFICE SUPPLIES"/>
    <x v="8"/>
    <x v="1178"/>
  </r>
  <r>
    <s v="LOCAL"/>
    <n v="100"/>
    <x v="0"/>
    <n v="84"/>
    <s v="CDOT"/>
    <n v="2150"/>
    <s v="ELECTRICAL OPERATIONS"/>
    <n v="440"/>
    <s v="MACHINERY AND EQUIPMENT"/>
    <x v="8"/>
    <x v="1333"/>
  </r>
  <r>
    <s v="LOCAL"/>
    <n v="100"/>
    <x v="0"/>
    <n v="84"/>
    <s v="CDOT"/>
    <n v="2150"/>
    <s v="ELECTRICAL OPERATIONS"/>
    <n v="446"/>
    <s v="PURCHASE - DATA HARDWARE"/>
    <x v="8"/>
    <x v="1334"/>
  </r>
  <r>
    <s v="LOCAL"/>
    <n v="100"/>
    <x v="0"/>
    <n v="84"/>
    <s v="CDOT"/>
    <n v="2155"/>
    <s v="IN-HOUSE CONSTRUCTION"/>
    <n v="5"/>
    <s v="SALARIES AND WAGES - ON PAYROLL"/>
    <x v="8"/>
    <x v="1335"/>
  </r>
  <r>
    <s v="LOCAL"/>
    <n v="100"/>
    <x v="0"/>
    <n v="84"/>
    <s v="CDOT"/>
    <n v="2155"/>
    <s v="IN-HOUSE CONSTRUCTION"/>
    <n v="15"/>
    <s v="SCHEDULE SALARY ADJUSTMENTS"/>
    <x v="8"/>
    <x v="1336"/>
  </r>
  <r>
    <s v="LOCAL"/>
    <n v="100"/>
    <x v="0"/>
    <n v="84"/>
    <s v="CDOT"/>
    <n v="2155"/>
    <s v="IN-HOUSE CONSTRUCTION"/>
    <n v="140"/>
    <s v="PROFESSIONAL AND TECHNICAL SERVICES"/>
    <x v="8"/>
    <x v="275"/>
  </r>
  <r>
    <s v="LOCAL"/>
    <n v="100"/>
    <x v="0"/>
    <n v="84"/>
    <s v="CDOT"/>
    <n v="2155"/>
    <s v="IN-HOUSE CONSTRUCTION"/>
    <n v="157"/>
    <s v="RENTAL EQUIPMENT AND SERVICES"/>
    <x v="8"/>
    <x v="1337"/>
  </r>
  <r>
    <s v="LOCAL"/>
    <n v="100"/>
    <x v="0"/>
    <n v="84"/>
    <s v="CDOT"/>
    <n v="2155"/>
    <s v="IN-HOUSE CONSTRUCTION"/>
    <n v="159"/>
    <s v="LEASE/PURCHASE EQUIPMENT"/>
    <x v="8"/>
    <x v="1338"/>
  </r>
  <r>
    <s v="LOCAL"/>
    <n v="100"/>
    <x v="0"/>
    <n v="84"/>
    <s v="CDOT"/>
    <n v="2155"/>
    <s v="IN-HOUSE CONSTRUCTION"/>
    <n v="160"/>
    <s v="REPAIR/MAINT PROPERTY"/>
    <x v="8"/>
    <x v="1339"/>
  </r>
  <r>
    <s v="LOCAL"/>
    <n v="100"/>
    <x v="0"/>
    <n v="84"/>
    <s v="CDOT"/>
    <n v="2155"/>
    <s v="IN-HOUSE CONSTRUCTION"/>
    <n v="181"/>
    <s v="MOBILE COMMUNICATION SERVICES"/>
    <x v="8"/>
    <x v="1261"/>
  </r>
  <r>
    <s v="LOCAL"/>
    <n v="100"/>
    <x v="0"/>
    <n v="84"/>
    <s v="CDOT"/>
    <n v="2155"/>
    <s v="IN-HOUSE CONSTRUCTION"/>
    <n v="185"/>
    <s v="WASTE DISPOSAL SERVICES"/>
    <x v="8"/>
    <x v="1340"/>
  </r>
  <r>
    <s v="LOCAL"/>
    <n v="100"/>
    <x v="0"/>
    <n v="84"/>
    <s v="CDOT"/>
    <n v="2155"/>
    <s v="IN-HOUSE CONSTRUCTION"/>
    <n v="188"/>
    <s v="VEHICLE TRACKING SERVICE"/>
    <x v="8"/>
    <x v="1341"/>
  </r>
  <r>
    <s v="LOCAL"/>
    <n v="100"/>
    <x v="0"/>
    <n v="84"/>
    <s v="CDOT"/>
    <n v="2155"/>
    <s v="IN-HOUSE CONSTRUCTION"/>
    <n v="190"/>
    <s v="TELEPHONE - CENTREX BILLINGS"/>
    <x v="8"/>
    <x v="1342"/>
  </r>
  <r>
    <s v="LOCAL"/>
    <n v="100"/>
    <x v="0"/>
    <n v="84"/>
    <s v="CDOT"/>
    <n v="2155"/>
    <s v="IN-HOUSE CONSTRUCTION"/>
    <n v="197"/>
    <s v="TELEPHONE - MAINTENANCE"/>
    <x v="8"/>
    <x v="1343"/>
  </r>
  <r>
    <s v="LOCAL"/>
    <n v="100"/>
    <x v="0"/>
    <n v="84"/>
    <s v="CDOT"/>
    <n v="2155"/>
    <s v="IN-HOUSE CONSTRUCTION"/>
    <n v="313"/>
    <s v="CLEANING AND SANITATION SUPPLIES"/>
    <x v="8"/>
    <x v="41"/>
  </r>
  <r>
    <s v="LOCAL"/>
    <n v="100"/>
    <x v="0"/>
    <n v="84"/>
    <s v="CDOT"/>
    <n v="2155"/>
    <s v="IN-HOUSE CONSTRUCTION"/>
    <n v="316"/>
    <s v="GAS - BOTTLED AND PROPANE"/>
    <x v="8"/>
    <x v="173"/>
  </r>
  <r>
    <s v="LOCAL"/>
    <n v="100"/>
    <x v="0"/>
    <n v="84"/>
    <s v="CDOT"/>
    <n v="2155"/>
    <s v="IN-HOUSE CONSTRUCTION"/>
    <n v="319"/>
    <s v="CLOTHING"/>
    <x v="8"/>
    <x v="125"/>
  </r>
  <r>
    <s v="LOCAL"/>
    <n v="100"/>
    <x v="0"/>
    <n v="84"/>
    <s v="CDOT"/>
    <n v="2155"/>
    <s v="IN-HOUSE CONSTRUCTION"/>
    <n v="340"/>
    <s v="MATERIAL AND SUPPLIES"/>
    <x v="8"/>
    <x v="1344"/>
  </r>
  <r>
    <s v="LOCAL"/>
    <n v="100"/>
    <x v="0"/>
    <n v="84"/>
    <s v="CDOT"/>
    <n v="2155"/>
    <s v="IN-HOUSE CONSTRUCTION"/>
    <n v="350"/>
    <s v="STATIONERY AND OFFICE SUPPLIES"/>
    <x v="8"/>
    <x v="41"/>
  </r>
  <r>
    <s v="LOCAL"/>
    <n v="100"/>
    <x v="0"/>
    <n v="84"/>
    <s v="CDOT"/>
    <n v="2155"/>
    <s v="IN-HOUSE CONSTRUCTION"/>
    <n v="440"/>
    <s v="MACHINERY AND EQUIPMENT"/>
    <x v="8"/>
    <x v="359"/>
  </r>
  <r>
    <s v="LOCAL"/>
    <n v="100"/>
    <x v="0"/>
    <n v="84"/>
    <s v="CDOT"/>
    <n v="2155"/>
    <s v="IN-HOUSE CONSTRUCTION"/>
    <n v="446"/>
    <s v="PURCHASE - DATA HARDWARE"/>
    <x v="8"/>
    <x v="1345"/>
  </r>
  <r>
    <s v="LOCAL"/>
    <n v="300"/>
    <x v="7"/>
    <n v="84"/>
    <s v="CDOT"/>
    <n v="2125"/>
    <s v="ENGINEERING"/>
    <n v="5"/>
    <s v="SALARIES AND WAGES - ON PAYROLL"/>
    <x v="8"/>
    <x v="1346"/>
  </r>
  <r>
    <s v="LOCAL"/>
    <n v="300"/>
    <x v="7"/>
    <n v="84"/>
    <s v="CDOT"/>
    <n v="2125"/>
    <s v="ENGINEERING"/>
    <n v="12"/>
    <s v="CONTRACT WAGE - PREVAILING RATE"/>
    <x v="8"/>
    <x v="1347"/>
  </r>
  <r>
    <s v="LOCAL"/>
    <n v="300"/>
    <x v="7"/>
    <n v="84"/>
    <s v="CDOT"/>
    <n v="2125"/>
    <s v="ENGINEERING"/>
    <n v="15"/>
    <s v="SCHEDULE SALARY ADJUSTMENTS"/>
    <x v="8"/>
    <x v="1348"/>
  </r>
  <r>
    <s v="LOCAL"/>
    <n v="300"/>
    <x v="7"/>
    <n v="84"/>
    <s v="CDOT"/>
    <n v="2125"/>
    <s v="ENGINEERING"/>
    <n v="20"/>
    <s v="OVERTIME"/>
    <x v="8"/>
    <x v="142"/>
  </r>
  <r>
    <s v="LOCAL"/>
    <n v="300"/>
    <x v="7"/>
    <n v="84"/>
    <s v="CDOT"/>
    <n v="2125"/>
    <s v="ENGINEERING"/>
    <n v="149"/>
    <s v="SOFTWARE MAINTENANCE AND LICENSING"/>
    <x v="8"/>
    <x v="1349"/>
  </r>
  <r>
    <s v="LOCAL"/>
    <n v="300"/>
    <x v="7"/>
    <n v="84"/>
    <s v="CDOT"/>
    <n v="2125"/>
    <s v="ENGINEERING"/>
    <n v="150"/>
    <s v="OUTSIDE GRAPHIC SERVICES"/>
    <x v="8"/>
    <x v="323"/>
  </r>
  <r>
    <s v="LOCAL"/>
    <n v="300"/>
    <x v="7"/>
    <n v="84"/>
    <s v="CDOT"/>
    <n v="2125"/>
    <s v="ENGINEERING"/>
    <n v="152"/>
    <s v="ADVERTISING"/>
    <x v="8"/>
    <x v="14"/>
  </r>
  <r>
    <s v="LOCAL"/>
    <n v="300"/>
    <x v="7"/>
    <n v="84"/>
    <s v="CDOT"/>
    <n v="2125"/>
    <s v="ENGINEERING"/>
    <n v="159"/>
    <s v="LEASE/PURCHASE EQUIPMENT"/>
    <x v="8"/>
    <x v="1350"/>
  </r>
  <r>
    <s v="LOCAL"/>
    <n v="300"/>
    <x v="7"/>
    <n v="84"/>
    <s v="CDOT"/>
    <n v="2125"/>
    <s v="ENGINEERING"/>
    <n v="166"/>
    <s v="DUES  SUBSC &amp; MEM"/>
    <x v="8"/>
    <x v="185"/>
  </r>
  <r>
    <s v="LOCAL"/>
    <n v="300"/>
    <x v="7"/>
    <n v="84"/>
    <s v="CDOT"/>
    <n v="2125"/>
    <s v="ENGINEERING"/>
    <n v="169"/>
    <s v="TECHNICAL MEETING COSTS"/>
    <x v="8"/>
    <x v="121"/>
  </r>
  <r>
    <s v="LOCAL"/>
    <n v="300"/>
    <x v="7"/>
    <n v="84"/>
    <s v="CDOT"/>
    <n v="2125"/>
    <s v="ENGINEERING"/>
    <n v="181"/>
    <s v="MOBILE COMMUNICATION SERVICES"/>
    <x v="8"/>
    <x v="1351"/>
  </r>
  <r>
    <s v="LOCAL"/>
    <n v="300"/>
    <x v="7"/>
    <n v="84"/>
    <s v="CDOT"/>
    <n v="2125"/>
    <s v="ENGINEERING"/>
    <n v="190"/>
    <s v="TELEPHONE - CENTREX BILLINGS"/>
    <x v="8"/>
    <x v="134"/>
  </r>
  <r>
    <s v="LOCAL"/>
    <n v="300"/>
    <x v="7"/>
    <n v="84"/>
    <s v="CDOT"/>
    <n v="2125"/>
    <s v="ENGINEERING"/>
    <n v="197"/>
    <s v="TELEPHONE - MAINTENANCE"/>
    <x v="8"/>
    <x v="1352"/>
  </r>
  <r>
    <s v="LOCAL"/>
    <n v="300"/>
    <x v="7"/>
    <n v="84"/>
    <s v="CDOT"/>
    <n v="2125"/>
    <s v="ENGINEERING"/>
    <n v="229"/>
    <s v="TRANSPORTATION AND EXPENSE ALLOWANCE"/>
    <x v="8"/>
    <x v="553"/>
  </r>
  <r>
    <s v="LOCAL"/>
    <n v="300"/>
    <x v="7"/>
    <n v="84"/>
    <s v="CDOT"/>
    <n v="2125"/>
    <s v="ENGINEERING"/>
    <n v="245"/>
    <s v="REIMBURSEMENT TO TRAVELERS"/>
    <x v="8"/>
    <x v="1353"/>
  </r>
  <r>
    <s v="LOCAL"/>
    <n v="300"/>
    <x v="7"/>
    <n v="84"/>
    <s v="CDOT"/>
    <n v="2125"/>
    <s v="ENGINEERING"/>
    <n v="340"/>
    <s v="MATERIAL AND SUPPLIES"/>
    <x v="8"/>
    <x v="10"/>
  </r>
  <r>
    <s v="LOCAL"/>
    <n v="300"/>
    <x v="7"/>
    <n v="84"/>
    <s v="CDOT"/>
    <n v="2125"/>
    <s v="ENGINEERING"/>
    <n v="350"/>
    <s v="STATIONERY AND OFFICE SUPPLIES"/>
    <x v="8"/>
    <x v="1354"/>
  </r>
  <r>
    <s v="LOCAL"/>
    <n v="300"/>
    <x v="7"/>
    <n v="84"/>
    <s v="CDOT"/>
    <n v="2125"/>
    <s v="ENGINEERING"/>
    <n v="446"/>
    <s v="PURCHASE - DATA HARDWARE"/>
    <x v="8"/>
    <x v="1355"/>
  </r>
  <r>
    <s v="LOCAL"/>
    <n v="300"/>
    <x v="7"/>
    <n v="84"/>
    <s v="CDOT"/>
    <n v="2135"/>
    <s v="INFRASTRUCTURE MANAGEMENT"/>
    <n v="5"/>
    <s v="SALARIES AND WAGES - ON PAYROLL"/>
    <x v="8"/>
    <x v="1356"/>
  </r>
  <r>
    <s v="LOCAL"/>
    <n v="300"/>
    <x v="7"/>
    <n v="84"/>
    <s v="CDOT"/>
    <n v="2135"/>
    <s v="INFRASTRUCTURE MANAGEMENT"/>
    <n v="15"/>
    <s v="SCHEDULE SALARY ADJUSTMENTS"/>
    <x v="8"/>
    <x v="1357"/>
  </r>
  <r>
    <s v="LOCAL"/>
    <n v="300"/>
    <x v="7"/>
    <n v="84"/>
    <s v="CDOT"/>
    <n v="2135"/>
    <s v="INFRASTRUCTURE MANAGEMENT"/>
    <n v="20"/>
    <s v="OVERTIME"/>
    <x v="8"/>
    <x v="1358"/>
  </r>
  <r>
    <s v="LOCAL"/>
    <n v="300"/>
    <x v="7"/>
    <n v="84"/>
    <s v="CDOT"/>
    <n v="2135"/>
    <s v="INFRASTRUCTURE MANAGEMENT"/>
    <n v="126"/>
    <s v="OFFICE CONVENIENCES"/>
    <x v="8"/>
    <x v="152"/>
  </r>
  <r>
    <s v="LOCAL"/>
    <n v="300"/>
    <x v="7"/>
    <n v="84"/>
    <s v="CDOT"/>
    <n v="2135"/>
    <s v="INFRASTRUCTURE MANAGEMENT"/>
    <n v="130"/>
    <s v="POSTAGE"/>
    <x v="8"/>
    <x v="1359"/>
  </r>
  <r>
    <s v="LOCAL"/>
    <n v="300"/>
    <x v="7"/>
    <n v="84"/>
    <s v="CDOT"/>
    <n v="2135"/>
    <s v="INFRASTRUCTURE MANAGEMENT"/>
    <n v="140"/>
    <s v="PROFESSIONAL AND TECHNICAL SERVICES"/>
    <x v="8"/>
    <x v="1360"/>
  </r>
  <r>
    <s v="LOCAL"/>
    <n v="300"/>
    <x v="7"/>
    <n v="84"/>
    <s v="CDOT"/>
    <n v="2135"/>
    <s v="INFRASTRUCTURE MANAGEMENT"/>
    <n v="149"/>
    <s v="SOFTWARE MAINTENANCE AND LICENSING"/>
    <x v="8"/>
    <x v="1361"/>
  </r>
  <r>
    <s v="LOCAL"/>
    <n v="300"/>
    <x v="7"/>
    <n v="84"/>
    <s v="CDOT"/>
    <n v="2135"/>
    <s v="INFRASTRUCTURE MANAGEMENT"/>
    <n v="150"/>
    <s v="OUTSIDE GRAPHIC SERVICES"/>
    <x v="8"/>
    <x v="643"/>
  </r>
  <r>
    <s v="LOCAL"/>
    <n v="300"/>
    <x v="7"/>
    <n v="84"/>
    <s v="CDOT"/>
    <n v="2135"/>
    <s v="INFRASTRUCTURE MANAGEMENT"/>
    <n v="152"/>
    <s v="ADVERTISING"/>
    <x v="8"/>
    <x v="1362"/>
  </r>
  <r>
    <s v="LOCAL"/>
    <n v="300"/>
    <x v="7"/>
    <n v="84"/>
    <s v="CDOT"/>
    <n v="2135"/>
    <s v="INFRASTRUCTURE MANAGEMENT"/>
    <n v="157"/>
    <s v="RENTAL EQUIPMENT AND SERVICES"/>
    <x v="8"/>
    <x v="1363"/>
  </r>
  <r>
    <s v="LOCAL"/>
    <n v="300"/>
    <x v="7"/>
    <n v="84"/>
    <s v="CDOT"/>
    <n v="2135"/>
    <s v="INFRASTRUCTURE MANAGEMENT"/>
    <n v="159"/>
    <s v="LEASE/PURCHASE EQUIPMENT"/>
    <x v="8"/>
    <x v="1364"/>
  </r>
  <r>
    <s v="LOCAL"/>
    <n v="300"/>
    <x v="7"/>
    <n v="84"/>
    <s v="CDOT"/>
    <n v="2135"/>
    <s v="INFRASTRUCTURE MANAGEMENT"/>
    <n v="160"/>
    <s v="REPAIR/MAINT PROPERTY"/>
    <x v="8"/>
    <x v="1243"/>
  </r>
  <r>
    <s v="LOCAL"/>
    <n v="300"/>
    <x v="7"/>
    <n v="84"/>
    <s v="CDOT"/>
    <n v="2135"/>
    <s v="INFRASTRUCTURE MANAGEMENT"/>
    <n v="162"/>
    <s v="REPAIR/MAINT EQUIPMENT"/>
    <x v="8"/>
    <x v="5"/>
  </r>
  <r>
    <s v="LOCAL"/>
    <n v="300"/>
    <x v="7"/>
    <n v="84"/>
    <s v="CDOT"/>
    <n v="2135"/>
    <s v="INFRASTRUCTURE MANAGEMENT"/>
    <n v="166"/>
    <s v="DUES  SUBSC &amp; MEM"/>
    <x v="8"/>
    <x v="16"/>
  </r>
  <r>
    <s v="LOCAL"/>
    <n v="300"/>
    <x v="7"/>
    <n v="84"/>
    <s v="CDOT"/>
    <n v="2135"/>
    <s v="INFRASTRUCTURE MANAGEMENT"/>
    <n v="181"/>
    <s v="MOBILE COMMUNICATION SERVICES"/>
    <x v="8"/>
    <x v="1365"/>
  </r>
  <r>
    <s v="LOCAL"/>
    <n v="300"/>
    <x v="7"/>
    <n v="84"/>
    <s v="CDOT"/>
    <n v="2135"/>
    <s v="INFRASTRUCTURE MANAGEMENT"/>
    <n v="190"/>
    <s v="TELEPHONE - CENTREX BILLINGS"/>
    <x v="8"/>
    <x v="1077"/>
  </r>
  <r>
    <s v="LOCAL"/>
    <n v="300"/>
    <x v="7"/>
    <n v="84"/>
    <s v="CDOT"/>
    <n v="2135"/>
    <s v="INFRASTRUCTURE MANAGEMENT"/>
    <n v="196"/>
    <s v="DATA CIRCUITS"/>
    <x v="8"/>
    <x v="1366"/>
  </r>
  <r>
    <s v="LOCAL"/>
    <n v="300"/>
    <x v="7"/>
    <n v="84"/>
    <s v="CDOT"/>
    <n v="2135"/>
    <s v="INFRASTRUCTURE MANAGEMENT"/>
    <n v="197"/>
    <s v="TELEPHONE - MAINTENANCE"/>
    <x v="8"/>
    <x v="1367"/>
  </r>
  <r>
    <s v="LOCAL"/>
    <n v="300"/>
    <x v="7"/>
    <n v="84"/>
    <s v="CDOT"/>
    <n v="2135"/>
    <s v="INFRASTRUCTURE MANAGEMENT"/>
    <n v="229"/>
    <s v="TRANSPORTATION AND EXPENSE ALLOWANCE"/>
    <x v="8"/>
    <x v="204"/>
  </r>
  <r>
    <s v="LOCAL"/>
    <n v="300"/>
    <x v="7"/>
    <n v="84"/>
    <s v="CDOT"/>
    <n v="2135"/>
    <s v="INFRASTRUCTURE MANAGEMENT"/>
    <n v="245"/>
    <s v="REIMBURSEMENT TO TRAVELERS"/>
    <x v="8"/>
    <x v="1368"/>
  </r>
  <r>
    <s v="LOCAL"/>
    <n v="300"/>
    <x v="7"/>
    <n v="84"/>
    <s v="CDOT"/>
    <n v="2135"/>
    <s v="INFRASTRUCTURE MANAGEMENT"/>
    <n v="313"/>
    <s v="CLEANING AND SANITATION SUPPLIES"/>
    <x v="8"/>
    <x v="2"/>
  </r>
  <r>
    <s v="LOCAL"/>
    <n v="300"/>
    <x v="7"/>
    <n v="84"/>
    <s v="CDOT"/>
    <n v="2135"/>
    <s v="INFRASTRUCTURE MANAGEMENT"/>
    <n v="319"/>
    <s v="CLOTHING"/>
    <x v="8"/>
    <x v="1369"/>
  </r>
  <r>
    <s v="LOCAL"/>
    <n v="300"/>
    <x v="7"/>
    <n v="84"/>
    <s v="CDOT"/>
    <n v="2135"/>
    <s v="INFRASTRUCTURE MANAGEMENT"/>
    <n v="340"/>
    <s v="MATERIAL AND SUPPLIES"/>
    <x v="8"/>
    <x v="358"/>
  </r>
  <r>
    <s v="LOCAL"/>
    <n v="300"/>
    <x v="7"/>
    <n v="84"/>
    <s v="CDOT"/>
    <n v="2135"/>
    <s v="INFRASTRUCTURE MANAGEMENT"/>
    <n v="348"/>
    <s v="BOOKS AND RELATED MATERIAL"/>
    <x v="8"/>
    <x v="1370"/>
  </r>
  <r>
    <s v="LOCAL"/>
    <n v="300"/>
    <x v="7"/>
    <n v="84"/>
    <s v="CDOT"/>
    <n v="2135"/>
    <s v="INFRASTRUCTURE MANAGEMENT"/>
    <n v="350"/>
    <s v="STATIONERY AND OFFICE SUPPLIES"/>
    <x v="8"/>
    <x v="1369"/>
  </r>
  <r>
    <s v="LOCAL"/>
    <n v="300"/>
    <x v="7"/>
    <n v="84"/>
    <s v="CDOT"/>
    <n v="2135"/>
    <s v="INFRASTRUCTURE MANAGEMENT"/>
    <n v="446"/>
    <s v="PURCHASE - DATA HARDWARE"/>
    <x v="8"/>
    <x v="1371"/>
  </r>
  <r>
    <s v="LOCAL"/>
    <n v="300"/>
    <x v="7"/>
    <n v="84"/>
    <s v="CDOT"/>
    <n v="2135"/>
    <s v="INFRASTRUCTURE MANAGEMENT"/>
    <n v="9438"/>
    <s v="REIMBURSEMENT - DAIS"/>
    <x v="8"/>
    <x v="136"/>
  </r>
  <r>
    <s v="LOCAL"/>
    <n v="300"/>
    <x v="7"/>
    <n v="84"/>
    <s v="CDOT"/>
    <n v="2155"/>
    <s v="IN-HOUSE CONSTRUCTION"/>
    <n v="5"/>
    <s v="SALARIES AND WAGES - ON PAYROLL"/>
    <x v="8"/>
    <x v="1372"/>
  </r>
  <r>
    <s v="LOCAL"/>
    <n v="300"/>
    <x v="7"/>
    <n v="84"/>
    <s v="CDOT"/>
    <n v="2155"/>
    <s v="IN-HOUSE CONSTRUCTION"/>
    <n v="12"/>
    <s v="CONTRACT WAGE - PREVAILING RATE"/>
    <x v="8"/>
    <x v="1373"/>
  </r>
  <r>
    <s v="LOCAL"/>
    <n v="300"/>
    <x v="7"/>
    <n v="84"/>
    <s v="CDOT"/>
    <n v="2155"/>
    <s v="IN-HOUSE CONSTRUCTION"/>
    <n v="20"/>
    <s v="OVERTIME"/>
    <x v="8"/>
    <x v="1374"/>
  </r>
  <r>
    <s v="LOCAL"/>
    <n v="300"/>
    <x v="7"/>
    <n v="84"/>
    <s v="CDOT"/>
    <n v="2155"/>
    <s v="IN-HOUSE CONSTRUCTION"/>
    <n v="140"/>
    <s v="PROFESSIONAL AND TECHNICAL SERVICES"/>
    <x v="8"/>
    <x v="1098"/>
  </r>
  <r>
    <s v="LOCAL"/>
    <n v="300"/>
    <x v="7"/>
    <n v="84"/>
    <s v="CDOT"/>
    <n v="2155"/>
    <s v="IN-HOUSE CONSTRUCTION"/>
    <n v="157"/>
    <s v="RENTAL EQUIPMENT AND SERVICES"/>
    <x v="8"/>
    <x v="1375"/>
  </r>
  <r>
    <s v="LOCAL"/>
    <n v="300"/>
    <x v="7"/>
    <n v="84"/>
    <s v="CDOT"/>
    <n v="2155"/>
    <s v="IN-HOUSE CONSTRUCTION"/>
    <n v="159"/>
    <s v="LEASE/PURCHASE EQUIPMENT"/>
    <x v="8"/>
    <x v="1376"/>
  </r>
  <r>
    <s v="LOCAL"/>
    <n v="300"/>
    <x v="7"/>
    <n v="84"/>
    <s v="CDOT"/>
    <n v="2155"/>
    <s v="IN-HOUSE CONSTRUCTION"/>
    <n v="160"/>
    <s v="REPAIR/MAINT PROPERTY"/>
    <x v="8"/>
    <x v="1105"/>
  </r>
  <r>
    <s v="LOCAL"/>
    <n v="300"/>
    <x v="7"/>
    <n v="84"/>
    <s v="CDOT"/>
    <n v="2155"/>
    <s v="IN-HOUSE CONSTRUCTION"/>
    <n v="162"/>
    <s v="REPAIR/MAINT EQUIPMENT"/>
    <x v="8"/>
    <x v="134"/>
  </r>
  <r>
    <s v="LOCAL"/>
    <n v="300"/>
    <x v="7"/>
    <n v="84"/>
    <s v="CDOT"/>
    <n v="2155"/>
    <s v="IN-HOUSE CONSTRUCTION"/>
    <n v="181"/>
    <s v="MOBILE COMMUNICATION SERVICES"/>
    <x v="8"/>
    <x v="1377"/>
  </r>
  <r>
    <s v="LOCAL"/>
    <n v="300"/>
    <x v="7"/>
    <n v="84"/>
    <s v="CDOT"/>
    <n v="2155"/>
    <s v="IN-HOUSE CONSTRUCTION"/>
    <n v="185"/>
    <s v="WASTE DISPOSAL SERVICES"/>
    <x v="8"/>
    <x v="1378"/>
  </r>
  <r>
    <s v="LOCAL"/>
    <n v="300"/>
    <x v="7"/>
    <n v="84"/>
    <s v="CDOT"/>
    <n v="2155"/>
    <s v="IN-HOUSE CONSTRUCTION"/>
    <n v="188"/>
    <s v="VEHICLE TRACKING SERVICE"/>
    <x v="8"/>
    <x v="1379"/>
  </r>
  <r>
    <s v="LOCAL"/>
    <n v="300"/>
    <x v="7"/>
    <n v="84"/>
    <s v="CDOT"/>
    <n v="2155"/>
    <s v="IN-HOUSE CONSTRUCTION"/>
    <n v="190"/>
    <s v="TELEPHONE - CENTREX BILLINGS"/>
    <x v="8"/>
    <x v="888"/>
  </r>
  <r>
    <s v="LOCAL"/>
    <n v="300"/>
    <x v="7"/>
    <n v="84"/>
    <s v="CDOT"/>
    <n v="2155"/>
    <s v="IN-HOUSE CONSTRUCTION"/>
    <n v="197"/>
    <s v="TELEPHONE - MAINTENANCE"/>
    <x v="8"/>
    <x v="1380"/>
  </r>
  <r>
    <s v="LOCAL"/>
    <n v="300"/>
    <x v="7"/>
    <n v="84"/>
    <s v="CDOT"/>
    <n v="2155"/>
    <s v="IN-HOUSE CONSTRUCTION"/>
    <n v="229"/>
    <s v="TRANSPORTATION AND EXPENSE ALLOWANCE"/>
    <x v="8"/>
    <x v="1381"/>
  </r>
  <r>
    <s v="LOCAL"/>
    <n v="300"/>
    <x v="7"/>
    <n v="84"/>
    <s v="CDOT"/>
    <n v="2155"/>
    <s v="IN-HOUSE CONSTRUCTION"/>
    <n v="319"/>
    <s v="CLOTHING"/>
    <x v="8"/>
    <x v="1382"/>
  </r>
  <r>
    <s v="LOCAL"/>
    <n v="300"/>
    <x v="7"/>
    <n v="84"/>
    <s v="CDOT"/>
    <n v="2155"/>
    <s v="IN-HOUSE CONSTRUCTION"/>
    <n v="350"/>
    <s v="STATIONERY AND OFFICE SUPPLIES"/>
    <x v="8"/>
    <x v="230"/>
  </r>
  <r>
    <s v="LOCAL"/>
    <n v="300"/>
    <x v="7"/>
    <n v="84"/>
    <s v="CDOT"/>
    <n v="2155"/>
    <s v="IN-HOUSE CONSTRUCTION"/>
    <n v="9481"/>
    <s v="REIMBURSEMENT - DSS"/>
    <x v="8"/>
    <x v="141"/>
  </r>
  <r>
    <s v="LOCAL"/>
    <n v="310"/>
    <x v="10"/>
    <n v="84"/>
    <s v="CDOT"/>
    <n v="2125"/>
    <s v="ENGINEERING"/>
    <n v="144"/>
    <s v="ENGINEERING AND ARCHITECTURE"/>
    <x v="8"/>
    <x v="190"/>
  </r>
  <r>
    <s v="LOCAL"/>
    <n v="310"/>
    <x v="10"/>
    <n v="84"/>
    <s v="CDOT"/>
    <n v="2140"/>
    <s v="Sign Management"/>
    <n v="140"/>
    <s v="PROFESSIONAL AND TECHNICAL SERVICES"/>
    <x v="8"/>
    <x v="1383"/>
  </r>
  <r>
    <s v="LOCAL"/>
    <n v="310"/>
    <x v="10"/>
    <n v="84"/>
    <s v="CDOT"/>
    <n v="2140"/>
    <s v="Sign Management"/>
    <n v="340"/>
    <s v="MATERIAL AND SUPPLIES"/>
    <x v="8"/>
    <x v="1384"/>
  </r>
  <r>
    <s v="LOCAL"/>
    <n v="310"/>
    <x v="10"/>
    <n v="84"/>
    <s v="CDOT"/>
    <n v="2145"/>
    <s v="PROJECT DEVELOPMENT"/>
    <n v="140"/>
    <s v="PROFESSIONAL AND TECHNICAL SERVICES"/>
    <x v="8"/>
    <x v="1385"/>
  </r>
  <r>
    <s v="LOCAL"/>
    <n v="310"/>
    <x v="10"/>
    <n v="84"/>
    <s v="CDOT"/>
    <n v="2150"/>
    <s v="ELECTRICAL OPERATIONS"/>
    <n v="5"/>
    <s v="SALARIES AND WAGES - ON PAYROLL"/>
    <x v="8"/>
    <x v="1386"/>
  </r>
  <r>
    <s v="LOCAL"/>
    <n v="310"/>
    <x v="10"/>
    <n v="84"/>
    <s v="CDOT"/>
    <n v="2150"/>
    <s v="ELECTRICAL OPERATIONS"/>
    <n v="12"/>
    <s v="CONTRACT WAGE - PREVAILING RATE"/>
    <x v="8"/>
    <x v="1387"/>
  </r>
  <r>
    <s v="LOCAL"/>
    <n v="310"/>
    <x v="10"/>
    <n v="84"/>
    <s v="CDOT"/>
    <n v="2150"/>
    <s v="ELECTRICAL OPERATIONS"/>
    <n v="20"/>
    <s v="OVERTIME"/>
    <x v="8"/>
    <x v="1388"/>
  </r>
  <r>
    <s v="LOCAL"/>
    <n v="310"/>
    <x v="10"/>
    <n v="84"/>
    <s v="CDOT"/>
    <n v="2150"/>
    <s v="ELECTRICAL OPERATIONS"/>
    <n v="157"/>
    <s v="RENTAL EQUIPMENT AND SERVICES"/>
    <x v="8"/>
    <x v="1389"/>
  </r>
  <r>
    <s v="LOCAL"/>
    <n v="310"/>
    <x v="10"/>
    <n v="84"/>
    <s v="CDOT"/>
    <n v="2150"/>
    <s v="ELECTRICAL OPERATIONS"/>
    <n v="340"/>
    <s v="MATERIAL AND SUPPLIES"/>
    <x v="8"/>
    <x v="1390"/>
  </r>
  <r>
    <s v="LOCAL"/>
    <n v="310"/>
    <x v="10"/>
    <n v="84"/>
    <s v="CDOT"/>
    <n v="2155"/>
    <s v="IN-HOUSE CONSTRUCTION"/>
    <n v="5"/>
    <s v="SALARIES AND WAGES - ON PAYROLL"/>
    <x v="8"/>
    <x v="1391"/>
  </r>
  <r>
    <s v="LOCAL"/>
    <n v="310"/>
    <x v="10"/>
    <n v="84"/>
    <s v="CDOT"/>
    <n v="2155"/>
    <s v="IN-HOUSE CONSTRUCTION"/>
    <n v="12"/>
    <s v="CONTRACT WAGE - PREVAILING RATE"/>
    <x v="8"/>
    <x v="1392"/>
  </r>
  <r>
    <s v="LOCAL"/>
    <n v="310"/>
    <x v="10"/>
    <n v="84"/>
    <s v="CDOT"/>
    <n v="2155"/>
    <s v="IN-HOUSE CONSTRUCTION"/>
    <n v="15"/>
    <s v="SCHEDULE SALARY ADJUSTMENTS"/>
    <x v="8"/>
    <x v="1393"/>
  </r>
  <r>
    <s v="LOCAL"/>
    <n v="310"/>
    <x v="10"/>
    <n v="84"/>
    <s v="CDOT"/>
    <n v="2155"/>
    <s v="IN-HOUSE CONSTRUCTION"/>
    <n v="20"/>
    <s v="OVERTIME"/>
    <x v="8"/>
    <x v="1394"/>
  </r>
  <r>
    <s v="LOCAL"/>
    <n v="310"/>
    <x v="10"/>
    <n v="84"/>
    <s v="CDOT"/>
    <n v="2155"/>
    <s v="IN-HOUSE CONSTRUCTION"/>
    <n v="140"/>
    <s v="PROFESSIONAL AND TECHNICAL SERVICES"/>
    <x v="8"/>
    <x v="1395"/>
  </r>
  <r>
    <s v="LOCAL"/>
    <n v="310"/>
    <x v="10"/>
    <n v="84"/>
    <s v="CDOT"/>
    <n v="2155"/>
    <s v="IN-HOUSE CONSTRUCTION"/>
    <n v="157"/>
    <s v="RENTAL EQUIPMENT AND SERVICES"/>
    <x v="8"/>
    <x v="1396"/>
  </r>
  <r>
    <s v="LOCAL"/>
    <n v="310"/>
    <x v="10"/>
    <n v="84"/>
    <s v="CDOT"/>
    <n v="2155"/>
    <s v="IN-HOUSE CONSTRUCTION"/>
    <n v="160"/>
    <s v="REPAIR/MAINT PROPERTY"/>
    <x v="8"/>
    <x v="755"/>
  </r>
  <r>
    <s v="LOCAL"/>
    <n v="310"/>
    <x v="10"/>
    <n v="84"/>
    <s v="CDOT"/>
    <n v="2155"/>
    <s v="IN-HOUSE CONSTRUCTION"/>
    <n v="162"/>
    <s v="REPAIR/MAINT EQUIPMENT"/>
    <x v="8"/>
    <x v="1397"/>
  </r>
  <r>
    <s v="LOCAL"/>
    <n v="310"/>
    <x v="10"/>
    <n v="84"/>
    <s v="CDOT"/>
    <n v="2155"/>
    <s v="IN-HOUSE CONSTRUCTION"/>
    <n v="340"/>
    <s v="MATERIAL AND SUPPLIES"/>
    <x v="8"/>
    <x v="1398"/>
  </r>
  <r>
    <s v="LOCAL"/>
    <n v="310"/>
    <x v="10"/>
    <n v="84"/>
    <s v="CDOT"/>
    <n v="2155"/>
    <s v="IN-HOUSE CONSTRUCTION"/>
    <n v="365"/>
    <s v="ELECTRICAL SUPPLIES"/>
    <x v="8"/>
    <x v="159"/>
  </r>
  <r>
    <s v="LOCAL"/>
    <n v="610"/>
    <x v="4"/>
    <n v="85"/>
    <s v="AVIATION"/>
    <n v="2010"/>
    <s v="CHICAGO MIDWAY AIRPORT"/>
    <n v="5"/>
    <s v="SALARIES AND WAGES - ON PAYROLL"/>
    <x v="3"/>
    <x v="1399"/>
  </r>
  <r>
    <s v="LOCAL"/>
    <n v="610"/>
    <x v="4"/>
    <n v="85"/>
    <s v="AVIATION"/>
    <n v="2010"/>
    <s v="CHICAGO MIDWAY AIRPORT"/>
    <n v="11"/>
    <s v="CONTRACT WAGE - SALARY"/>
    <x v="3"/>
    <x v="1400"/>
  </r>
  <r>
    <s v="LOCAL"/>
    <n v="610"/>
    <x v="4"/>
    <n v="85"/>
    <s v="AVIATION"/>
    <n v="2010"/>
    <s v="CHICAGO MIDWAY AIRPORT"/>
    <n v="12"/>
    <s v="CONTRACT WAGE - PREVAILING RATE"/>
    <x v="3"/>
    <x v="1401"/>
  </r>
  <r>
    <s v="LOCAL"/>
    <n v="610"/>
    <x v="4"/>
    <n v="85"/>
    <s v="AVIATION"/>
    <n v="2010"/>
    <s v="CHICAGO MIDWAY AIRPORT"/>
    <n v="15"/>
    <s v="SCHEDULE SALARY ADJUSTMENTS"/>
    <x v="3"/>
    <x v="1402"/>
  </r>
  <r>
    <s v="LOCAL"/>
    <n v="610"/>
    <x v="4"/>
    <n v="85"/>
    <s v="AVIATION"/>
    <n v="2010"/>
    <s v="CHICAGO MIDWAY AIRPORT"/>
    <n v="20"/>
    <s v="OVERTIME"/>
    <x v="3"/>
    <x v="1403"/>
  </r>
  <r>
    <s v="LOCAL"/>
    <n v="610"/>
    <x v="4"/>
    <n v="85"/>
    <s v="AVIATION"/>
    <n v="2010"/>
    <s v="CHICAGO MIDWAY AIRPORT"/>
    <n v="39"/>
    <s v="STUDENT AS TRAINEES"/>
    <x v="3"/>
    <x v="40"/>
  </r>
  <r>
    <s v="LOCAL"/>
    <n v="610"/>
    <x v="4"/>
    <n v="85"/>
    <s v="AVIATION"/>
    <n v="2010"/>
    <s v="CHICAGO MIDWAY AIRPORT"/>
    <n v="49"/>
    <s v="WORKERS' COMPENSATION"/>
    <x v="3"/>
    <x v="1404"/>
  </r>
  <r>
    <s v="LOCAL"/>
    <n v="610"/>
    <x v="4"/>
    <n v="85"/>
    <s v="AVIATION"/>
    <n v="2010"/>
    <s v="CHICAGO MIDWAY AIRPORT"/>
    <n v="91"/>
    <s v="UNIFORM ALLOWANCE"/>
    <x v="3"/>
    <x v="1405"/>
  </r>
  <r>
    <s v="LOCAL"/>
    <n v="610"/>
    <x v="4"/>
    <n v="85"/>
    <s v="AVIATION"/>
    <n v="2010"/>
    <s v="CHICAGO MIDWAY AIRPORT"/>
    <n v="130"/>
    <s v="POSTAGE"/>
    <x v="3"/>
    <x v="152"/>
  </r>
  <r>
    <s v="LOCAL"/>
    <n v="610"/>
    <x v="4"/>
    <n v="85"/>
    <s v="AVIATION"/>
    <n v="2010"/>
    <s v="CHICAGO MIDWAY AIRPORT"/>
    <n v="138"/>
    <s v="IT MAINTENANCE"/>
    <x v="3"/>
    <x v="1406"/>
  </r>
  <r>
    <s v="LOCAL"/>
    <n v="610"/>
    <x v="4"/>
    <n v="85"/>
    <s v="AVIATION"/>
    <n v="2010"/>
    <s v="CHICAGO MIDWAY AIRPORT"/>
    <n v="140"/>
    <s v="PROFESSIONAL AND TECHNICAL SERVICES"/>
    <x v="3"/>
    <x v="1407"/>
  </r>
  <r>
    <s v="LOCAL"/>
    <n v="610"/>
    <x v="4"/>
    <n v="85"/>
    <s v="AVIATION"/>
    <n v="2010"/>
    <s v="CHICAGO MIDWAY AIRPORT"/>
    <n v="141"/>
    <s v="APPRAISALS"/>
    <x v="3"/>
    <x v="170"/>
  </r>
  <r>
    <s v="LOCAL"/>
    <n v="610"/>
    <x v="4"/>
    <n v="85"/>
    <s v="AVIATION"/>
    <n v="2010"/>
    <s v="CHICAGO MIDWAY AIRPORT"/>
    <n v="142"/>
    <s v="ACCOUNTING AND AUDITING"/>
    <x v="3"/>
    <x v="1408"/>
  </r>
  <r>
    <s v="LOCAL"/>
    <n v="610"/>
    <x v="4"/>
    <n v="85"/>
    <s v="AVIATION"/>
    <n v="2010"/>
    <s v="CHICAGO MIDWAY AIRPORT"/>
    <n v="144"/>
    <s v="ENGINEERING AND ARCHITECTURE"/>
    <x v="3"/>
    <x v="6"/>
  </r>
  <r>
    <s v="LOCAL"/>
    <n v="610"/>
    <x v="4"/>
    <n v="85"/>
    <s v="AVIATION"/>
    <n v="2010"/>
    <s v="CHICAGO MIDWAY AIRPORT"/>
    <n v="148"/>
    <s v="TESTING AND INSPECTING"/>
    <x v="3"/>
    <x v="1409"/>
  </r>
  <r>
    <s v="LOCAL"/>
    <n v="610"/>
    <x v="4"/>
    <n v="85"/>
    <s v="AVIATION"/>
    <n v="2010"/>
    <s v="CHICAGO MIDWAY AIRPORT"/>
    <n v="149"/>
    <s v="SOFTWARE MAINTENANCE AND LICENSING"/>
    <x v="3"/>
    <x v="1410"/>
  </r>
  <r>
    <s v="LOCAL"/>
    <n v="610"/>
    <x v="4"/>
    <n v="85"/>
    <s v="AVIATION"/>
    <n v="2010"/>
    <s v="CHICAGO MIDWAY AIRPORT"/>
    <n v="152"/>
    <s v="ADVERTISING"/>
    <x v="3"/>
    <x v="1411"/>
  </r>
  <r>
    <s v="LOCAL"/>
    <n v="610"/>
    <x v="4"/>
    <n v="85"/>
    <s v="AVIATION"/>
    <n v="2010"/>
    <s v="CHICAGO MIDWAY AIRPORT"/>
    <n v="157"/>
    <s v="RENTAL EQUIPMENT AND SERVICES"/>
    <x v="3"/>
    <x v="1412"/>
  </r>
  <r>
    <s v="LOCAL"/>
    <n v="610"/>
    <x v="4"/>
    <n v="85"/>
    <s v="AVIATION"/>
    <n v="2010"/>
    <s v="CHICAGO MIDWAY AIRPORT"/>
    <n v="160"/>
    <s v="REPAIR/MAINT PROPERTY"/>
    <x v="3"/>
    <x v="1413"/>
  </r>
  <r>
    <s v="LOCAL"/>
    <n v="610"/>
    <x v="4"/>
    <n v="85"/>
    <s v="AVIATION"/>
    <n v="2010"/>
    <s v="CHICAGO MIDWAY AIRPORT"/>
    <n v="161"/>
    <s v="MAINT FACILITIES"/>
    <x v="3"/>
    <x v="1414"/>
  </r>
  <r>
    <s v="LOCAL"/>
    <n v="610"/>
    <x v="4"/>
    <n v="85"/>
    <s v="AVIATION"/>
    <n v="2010"/>
    <s v="CHICAGO MIDWAY AIRPORT"/>
    <n v="162"/>
    <s v="REPAIR/MAINT EQUIPMENT"/>
    <x v="3"/>
    <x v="1415"/>
  </r>
  <r>
    <s v="LOCAL"/>
    <n v="610"/>
    <x v="4"/>
    <n v="85"/>
    <s v="AVIATION"/>
    <n v="2010"/>
    <s v="CHICAGO MIDWAY AIRPORT"/>
    <n v="163"/>
    <s v="MAINT STREETS"/>
    <x v="3"/>
    <x v="1416"/>
  </r>
  <r>
    <s v="LOCAL"/>
    <n v="610"/>
    <x v="4"/>
    <n v="85"/>
    <s v="AVIATION"/>
    <n v="2010"/>
    <s v="CHICAGO MIDWAY AIRPORT"/>
    <n v="166"/>
    <s v="DUES  SUBSC &amp; MEM"/>
    <x v="3"/>
    <x v="1417"/>
  </r>
  <r>
    <s v="LOCAL"/>
    <n v="610"/>
    <x v="4"/>
    <n v="85"/>
    <s v="AVIATION"/>
    <n v="2010"/>
    <s v="CHICAGO MIDWAY AIRPORT"/>
    <n v="168"/>
    <s v="EDUCATION DEVELOPMENT"/>
    <x v="3"/>
    <x v="1418"/>
  </r>
  <r>
    <s v="LOCAL"/>
    <n v="610"/>
    <x v="4"/>
    <n v="85"/>
    <s v="AVIATION"/>
    <n v="2010"/>
    <s v="CHICAGO MIDWAY AIRPORT"/>
    <n v="169"/>
    <s v="TECHNICAL MEETING COSTS"/>
    <x v="3"/>
    <x v="1419"/>
  </r>
  <r>
    <s v="LOCAL"/>
    <n v="610"/>
    <x v="4"/>
    <n v="85"/>
    <s v="AVIATION"/>
    <n v="2010"/>
    <s v="CHICAGO MIDWAY AIRPORT"/>
    <n v="181"/>
    <s v="MOBILE COMMUNICATION SERVICES"/>
    <x v="3"/>
    <x v="1420"/>
  </r>
  <r>
    <s v="LOCAL"/>
    <n v="610"/>
    <x v="4"/>
    <n v="85"/>
    <s v="AVIATION"/>
    <n v="2010"/>
    <s v="CHICAGO MIDWAY AIRPORT"/>
    <n v="183"/>
    <s v="WATER"/>
    <x v="3"/>
    <x v="1421"/>
  </r>
  <r>
    <s v="LOCAL"/>
    <n v="610"/>
    <x v="4"/>
    <n v="85"/>
    <s v="AVIATION"/>
    <n v="2010"/>
    <s v="CHICAGO MIDWAY AIRPORT"/>
    <n v="185"/>
    <s v="WASTE DISPOSAL SERVICES"/>
    <x v="3"/>
    <x v="1235"/>
  </r>
  <r>
    <s v="LOCAL"/>
    <n v="610"/>
    <x v="4"/>
    <n v="85"/>
    <s v="AVIATION"/>
    <n v="2010"/>
    <s v="CHICAGO MIDWAY AIRPORT"/>
    <n v="189"/>
    <s v="TELEPHONE - NON-CENTREX BILLINGS"/>
    <x v="3"/>
    <x v="167"/>
  </r>
  <r>
    <s v="LOCAL"/>
    <n v="610"/>
    <x v="4"/>
    <n v="85"/>
    <s v="AVIATION"/>
    <n v="2010"/>
    <s v="CHICAGO MIDWAY AIRPORT"/>
    <n v="190"/>
    <s v="TELEPHONE - CENTREX BILLINGS"/>
    <x v="3"/>
    <x v="1422"/>
  </r>
  <r>
    <s v="LOCAL"/>
    <n v="610"/>
    <x v="4"/>
    <n v="85"/>
    <s v="AVIATION"/>
    <n v="2010"/>
    <s v="CHICAGO MIDWAY AIRPORT"/>
    <n v="191"/>
    <s v="TELEPHONE - RELOCATIONS"/>
    <x v="3"/>
    <x v="119"/>
  </r>
  <r>
    <s v="LOCAL"/>
    <n v="610"/>
    <x v="4"/>
    <n v="85"/>
    <s v="AVIATION"/>
    <n v="2010"/>
    <s v="CHICAGO MIDWAY AIRPORT"/>
    <n v="197"/>
    <s v="TELEPHONE - MAINTENANCE"/>
    <x v="3"/>
    <x v="170"/>
  </r>
  <r>
    <s v="LOCAL"/>
    <n v="610"/>
    <x v="4"/>
    <n v="85"/>
    <s v="AVIATION"/>
    <n v="2010"/>
    <s v="CHICAGO MIDWAY AIRPORT"/>
    <n v="229"/>
    <s v="TRANSPORTATION AND EXPENSE ALLOWANCE"/>
    <x v="3"/>
    <x v="257"/>
  </r>
  <r>
    <s v="LOCAL"/>
    <n v="610"/>
    <x v="4"/>
    <n v="85"/>
    <s v="AVIATION"/>
    <n v="2010"/>
    <s v="CHICAGO MIDWAY AIRPORT"/>
    <n v="245"/>
    <s v="REIMBURSEMENT TO TRAVELERS"/>
    <x v="3"/>
    <x v="1423"/>
  </r>
  <r>
    <s v="LOCAL"/>
    <n v="610"/>
    <x v="4"/>
    <n v="85"/>
    <s v="AVIATION"/>
    <n v="2010"/>
    <s v="CHICAGO MIDWAY AIRPORT"/>
    <n v="270"/>
    <s v="LOCAL TRANSPORTATION"/>
    <x v="3"/>
    <x v="257"/>
  </r>
  <r>
    <s v="LOCAL"/>
    <n v="610"/>
    <x v="4"/>
    <n v="85"/>
    <s v="AVIATION"/>
    <n v="2010"/>
    <s v="CHICAGO MIDWAY AIRPORT"/>
    <n v="313"/>
    <s v="CLEANING AND SANITATION SUPPLIES"/>
    <x v="3"/>
    <x v="1164"/>
  </r>
  <r>
    <s v="LOCAL"/>
    <n v="610"/>
    <x v="4"/>
    <n v="85"/>
    <s v="AVIATION"/>
    <n v="2010"/>
    <s v="CHICAGO MIDWAY AIRPORT"/>
    <n v="319"/>
    <s v="CLOTHING"/>
    <x v="3"/>
    <x v="1424"/>
  </r>
  <r>
    <s v="LOCAL"/>
    <n v="610"/>
    <x v="4"/>
    <n v="85"/>
    <s v="AVIATION"/>
    <n v="2010"/>
    <s v="CHICAGO MIDWAY AIRPORT"/>
    <n v="340"/>
    <s v="MATERIAL AND SUPPLIES"/>
    <x v="3"/>
    <x v="1425"/>
  </r>
  <r>
    <s v="LOCAL"/>
    <n v="610"/>
    <x v="4"/>
    <n v="85"/>
    <s v="AVIATION"/>
    <n v="2010"/>
    <s v="CHICAGO MIDWAY AIRPORT"/>
    <n v="350"/>
    <s v="STATIONERY AND OFFICE SUPPLIES"/>
    <x v="3"/>
    <x v="159"/>
  </r>
  <r>
    <s v="LOCAL"/>
    <n v="610"/>
    <x v="4"/>
    <n v="85"/>
    <s v="AVIATION"/>
    <n v="2010"/>
    <s v="CHICAGO MIDWAY AIRPORT"/>
    <n v="360"/>
    <s v="REPAIR PARTS AND MATERIAL"/>
    <x v="3"/>
    <x v="1426"/>
  </r>
  <r>
    <s v="LOCAL"/>
    <n v="610"/>
    <x v="4"/>
    <n v="85"/>
    <s v="AVIATION"/>
    <n v="2010"/>
    <s v="CHICAGO MIDWAY AIRPORT"/>
    <n v="361"/>
    <s v="BUILDING MATERIALS AND SUPPLIES"/>
    <x v="3"/>
    <x v="359"/>
  </r>
  <r>
    <s v="LOCAL"/>
    <n v="610"/>
    <x v="4"/>
    <n v="85"/>
    <s v="AVIATION"/>
    <n v="2010"/>
    <s v="CHICAGO MIDWAY AIRPORT"/>
    <n v="362"/>
    <s v="PAINTS AND PAINTING SUPPLIES"/>
    <x v="3"/>
    <x v="782"/>
  </r>
  <r>
    <s v="LOCAL"/>
    <n v="610"/>
    <x v="4"/>
    <n v="85"/>
    <s v="AVIATION"/>
    <n v="2010"/>
    <s v="CHICAGO MIDWAY AIRPORT"/>
    <n v="364"/>
    <s v="PLUMBING SUPPLIES"/>
    <x v="3"/>
    <x v="41"/>
  </r>
  <r>
    <s v="LOCAL"/>
    <n v="610"/>
    <x v="4"/>
    <n v="85"/>
    <s v="AVIATION"/>
    <n v="2010"/>
    <s v="CHICAGO MIDWAY AIRPORT"/>
    <n v="365"/>
    <s v="ELECTRICAL SUPPLIES"/>
    <x v="3"/>
    <x v="1427"/>
  </r>
  <r>
    <s v="LOCAL"/>
    <n v="610"/>
    <x v="4"/>
    <n v="85"/>
    <s v="AVIATION"/>
    <n v="2010"/>
    <s v="CHICAGO MIDWAY AIRPORT"/>
    <n v="402"/>
    <s v="TOOLS &gt; $100 UNIT"/>
    <x v="3"/>
    <x v="147"/>
  </r>
  <r>
    <s v="LOCAL"/>
    <n v="610"/>
    <x v="4"/>
    <n v="85"/>
    <s v="AVIATION"/>
    <n v="2010"/>
    <s v="CHICAGO MIDWAY AIRPORT"/>
    <n v="423"/>
    <s v="COMMUNICATION DEVICES"/>
    <x v="3"/>
    <x v="1428"/>
  </r>
  <r>
    <s v="LOCAL"/>
    <n v="610"/>
    <x v="4"/>
    <n v="85"/>
    <s v="AVIATION"/>
    <n v="2010"/>
    <s v="CHICAGO MIDWAY AIRPORT"/>
    <n v="424"/>
    <s v="FURNITURE AND FURNISHINGS"/>
    <x v="3"/>
    <x v="142"/>
  </r>
  <r>
    <s v="LOCAL"/>
    <n v="610"/>
    <x v="4"/>
    <n v="85"/>
    <s v="AVIATION"/>
    <n v="2010"/>
    <s v="CHICAGO MIDWAY AIRPORT"/>
    <n v="440"/>
    <s v="MACHINERY AND EQUIPMENT"/>
    <x v="3"/>
    <x v="888"/>
  </r>
  <r>
    <s v="LOCAL"/>
    <n v="610"/>
    <x v="4"/>
    <n v="85"/>
    <s v="AVIATION"/>
    <n v="2010"/>
    <s v="CHICAGO MIDWAY AIRPORT"/>
    <n v="446"/>
    <s v="PURCHASE - DATA HARDWARE"/>
    <x v="3"/>
    <x v="1429"/>
  </r>
  <r>
    <s v="LOCAL"/>
    <n v="610"/>
    <x v="4"/>
    <n v="85"/>
    <s v="AVIATION"/>
    <n v="2010"/>
    <s v="CHICAGO MIDWAY AIRPORT"/>
    <n v="9438"/>
    <s v="REIMBURSEMENT - DAIS"/>
    <x v="3"/>
    <x v="141"/>
  </r>
  <r>
    <s v="LOCAL"/>
    <n v="740"/>
    <x v="5"/>
    <n v="85"/>
    <s v="AVIATION"/>
    <n v="2015"/>
    <s v="CHICAGO-O'HARE INT'L AIRPORT"/>
    <n v="5"/>
    <s v="SALARIES AND WAGES - ON PAYROLL"/>
    <x v="3"/>
    <x v="1430"/>
  </r>
  <r>
    <s v="LOCAL"/>
    <n v="740"/>
    <x v="5"/>
    <n v="85"/>
    <s v="AVIATION"/>
    <n v="2015"/>
    <s v="CHICAGO-O'HARE INT'L AIRPORT"/>
    <n v="11"/>
    <s v="CONTRACT WAGE - SALARY"/>
    <x v="3"/>
    <x v="1431"/>
  </r>
  <r>
    <s v="LOCAL"/>
    <n v="740"/>
    <x v="5"/>
    <n v="85"/>
    <s v="AVIATION"/>
    <n v="2015"/>
    <s v="CHICAGO-O'HARE INT'L AIRPORT"/>
    <n v="12"/>
    <s v="CONTRACT WAGE - PREVAILING RATE"/>
    <x v="3"/>
    <x v="1432"/>
  </r>
  <r>
    <s v="LOCAL"/>
    <n v="740"/>
    <x v="5"/>
    <n v="85"/>
    <s v="AVIATION"/>
    <n v="2015"/>
    <s v="CHICAGO-O'HARE INT'L AIRPORT"/>
    <n v="15"/>
    <s v="SCHEDULE SALARY ADJUSTMENTS"/>
    <x v="3"/>
    <x v="1433"/>
  </r>
  <r>
    <s v="LOCAL"/>
    <n v="740"/>
    <x v="5"/>
    <n v="85"/>
    <s v="AVIATION"/>
    <n v="2015"/>
    <s v="CHICAGO-O'HARE INT'L AIRPORT"/>
    <n v="20"/>
    <s v="OVERTIME"/>
    <x v="3"/>
    <x v="1434"/>
  </r>
  <r>
    <s v="LOCAL"/>
    <n v="740"/>
    <x v="5"/>
    <n v="85"/>
    <s v="AVIATION"/>
    <n v="2015"/>
    <s v="CHICAGO-O'HARE INT'L AIRPORT"/>
    <n v="39"/>
    <s v="STUDENT AS TRAINEES"/>
    <x v="3"/>
    <x v="189"/>
  </r>
  <r>
    <s v="LOCAL"/>
    <n v="740"/>
    <x v="5"/>
    <n v="85"/>
    <s v="AVIATION"/>
    <n v="2015"/>
    <s v="CHICAGO-O'HARE INT'L AIRPORT"/>
    <n v="49"/>
    <s v="WORKERS' COMPENSATION"/>
    <x v="3"/>
    <x v="1435"/>
  </r>
  <r>
    <s v="LOCAL"/>
    <n v="740"/>
    <x v="5"/>
    <n v="85"/>
    <s v="AVIATION"/>
    <n v="2015"/>
    <s v="CHICAGO-O'HARE INT'L AIRPORT"/>
    <n v="91"/>
    <s v="UNIFORM ALLOWANCE"/>
    <x v="3"/>
    <x v="1436"/>
  </r>
  <r>
    <s v="LOCAL"/>
    <n v="740"/>
    <x v="5"/>
    <n v="85"/>
    <s v="AVIATION"/>
    <n v="2015"/>
    <s v="CHICAGO-O'HARE INT'L AIRPORT"/>
    <n v="130"/>
    <s v="POSTAGE"/>
    <x v="3"/>
    <x v="197"/>
  </r>
  <r>
    <s v="LOCAL"/>
    <n v="740"/>
    <x v="5"/>
    <n v="85"/>
    <s v="AVIATION"/>
    <n v="2015"/>
    <s v="CHICAGO-O'HARE INT'L AIRPORT"/>
    <n v="138"/>
    <s v="IT MAINTENANCE"/>
    <x v="3"/>
    <x v="1437"/>
  </r>
  <r>
    <s v="LOCAL"/>
    <n v="740"/>
    <x v="5"/>
    <n v="85"/>
    <s v="AVIATION"/>
    <n v="2015"/>
    <s v="CHICAGO-O'HARE INT'L AIRPORT"/>
    <n v="140"/>
    <s v="PROFESSIONAL AND TECHNICAL SERVICES"/>
    <x v="3"/>
    <x v="1438"/>
  </r>
  <r>
    <s v="LOCAL"/>
    <n v="740"/>
    <x v="5"/>
    <n v="85"/>
    <s v="AVIATION"/>
    <n v="2015"/>
    <s v="CHICAGO-O'HARE INT'L AIRPORT"/>
    <n v="141"/>
    <s v="APPRAISALS"/>
    <x v="3"/>
    <x v="974"/>
  </r>
  <r>
    <s v="LOCAL"/>
    <n v="740"/>
    <x v="5"/>
    <n v="85"/>
    <s v="AVIATION"/>
    <n v="2015"/>
    <s v="CHICAGO-O'HARE INT'L AIRPORT"/>
    <n v="142"/>
    <s v="ACCOUNTING AND AUDITING"/>
    <x v="3"/>
    <x v="1439"/>
  </r>
  <r>
    <s v="LOCAL"/>
    <n v="740"/>
    <x v="5"/>
    <n v="85"/>
    <s v="AVIATION"/>
    <n v="2015"/>
    <s v="CHICAGO-O'HARE INT'L AIRPORT"/>
    <n v="144"/>
    <s v="ENGINEERING AND ARCHITECTURE"/>
    <x v="3"/>
    <x v="1440"/>
  </r>
  <r>
    <s v="LOCAL"/>
    <n v="740"/>
    <x v="5"/>
    <n v="85"/>
    <s v="AVIATION"/>
    <n v="2015"/>
    <s v="CHICAGO-O'HARE INT'L AIRPORT"/>
    <n v="147"/>
    <s v="SURVEYS"/>
    <x v="3"/>
    <x v="147"/>
  </r>
  <r>
    <s v="LOCAL"/>
    <n v="740"/>
    <x v="5"/>
    <n v="85"/>
    <s v="AVIATION"/>
    <n v="2015"/>
    <s v="CHICAGO-O'HARE INT'L AIRPORT"/>
    <n v="148"/>
    <s v="TESTING AND INSPECTING"/>
    <x v="3"/>
    <x v="7"/>
  </r>
  <r>
    <s v="LOCAL"/>
    <n v="740"/>
    <x v="5"/>
    <n v="85"/>
    <s v="AVIATION"/>
    <n v="2015"/>
    <s v="CHICAGO-O'HARE INT'L AIRPORT"/>
    <n v="149"/>
    <s v="SOFTWARE MAINTENANCE AND LICENSING"/>
    <x v="3"/>
    <x v="1441"/>
  </r>
  <r>
    <s v="LOCAL"/>
    <n v="740"/>
    <x v="5"/>
    <n v="85"/>
    <s v="AVIATION"/>
    <n v="2015"/>
    <s v="CHICAGO-O'HARE INT'L AIRPORT"/>
    <n v="152"/>
    <s v="ADVERTISING"/>
    <x v="3"/>
    <x v="1442"/>
  </r>
  <r>
    <s v="LOCAL"/>
    <n v="740"/>
    <x v="5"/>
    <n v="85"/>
    <s v="AVIATION"/>
    <n v="2015"/>
    <s v="CHICAGO-O'HARE INT'L AIRPORT"/>
    <n v="155"/>
    <s v="RENTAL OF PROPERTY"/>
    <x v="3"/>
    <x v="1443"/>
  </r>
  <r>
    <s v="LOCAL"/>
    <n v="740"/>
    <x v="5"/>
    <n v="85"/>
    <s v="AVIATION"/>
    <n v="2015"/>
    <s v="CHICAGO-O'HARE INT'L AIRPORT"/>
    <n v="157"/>
    <s v="RENTAL EQUIPMENT AND SERVICES"/>
    <x v="3"/>
    <x v="1444"/>
  </r>
  <r>
    <s v="LOCAL"/>
    <n v="740"/>
    <x v="5"/>
    <n v="85"/>
    <s v="AVIATION"/>
    <n v="2015"/>
    <s v="CHICAGO-O'HARE INT'L AIRPORT"/>
    <n v="160"/>
    <s v="REPAIR/MAINT PROPERTY"/>
    <x v="3"/>
    <x v="1445"/>
  </r>
  <r>
    <s v="LOCAL"/>
    <n v="740"/>
    <x v="5"/>
    <n v="85"/>
    <s v="AVIATION"/>
    <n v="2015"/>
    <s v="CHICAGO-O'HARE INT'L AIRPORT"/>
    <n v="161"/>
    <s v="MAINT FACILITIES"/>
    <x v="3"/>
    <x v="1446"/>
  </r>
  <r>
    <s v="LOCAL"/>
    <n v="740"/>
    <x v="5"/>
    <n v="85"/>
    <s v="AVIATION"/>
    <n v="2015"/>
    <s v="CHICAGO-O'HARE INT'L AIRPORT"/>
    <n v="162"/>
    <s v="REPAIR/MAINT EQUIPMENT"/>
    <x v="3"/>
    <x v="1447"/>
  </r>
  <r>
    <s v="LOCAL"/>
    <n v="740"/>
    <x v="5"/>
    <n v="85"/>
    <s v="AVIATION"/>
    <n v="2015"/>
    <s v="CHICAGO-O'HARE INT'L AIRPORT"/>
    <n v="163"/>
    <s v="MAINT STREETS"/>
    <x v="3"/>
    <x v="1448"/>
  </r>
  <r>
    <s v="LOCAL"/>
    <n v="740"/>
    <x v="5"/>
    <n v="85"/>
    <s v="AVIATION"/>
    <n v="2015"/>
    <s v="CHICAGO-O'HARE INT'L AIRPORT"/>
    <n v="166"/>
    <s v="DUES  SUBSC &amp; MEM"/>
    <x v="3"/>
    <x v="1449"/>
  </r>
  <r>
    <s v="LOCAL"/>
    <n v="740"/>
    <x v="5"/>
    <n v="85"/>
    <s v="AVIATION"/>
    <n v="2015"/>
    <s v="CHICAGO-O'HARE INT'L AIRPORT"/>
    <n v="168"/>
    <s v="EDUCATION DEVELOPMENT"/>
    <x v="3"/>
    <x v="1450"/>
  </r>
  <r>
    <s v="LOCAL"/>
    <n v="740"/>
    <x v="5"/>
    <n v="85"/>
    <s v="AVIATION"/>
    <n v="2015"/>
    <s v="CHICAGO-O'HARE INT'L AIRPORT"/>
    <n v="169"/>
    <s v="TECHNICAL MEETING COSTS"/>
    <x v="3"/>
    <x v="1451"/>
  </r>
  <r>
    <s v="LOCAL"/>
    <n v="740"/>
    <x v="5"/>
    <n v="85"/>
    <s v="AVIATION"/>
    <n v="2015"/>
    <s v="CHICAGO-O'HARE INT'L AIRPORT"/>
    <n v="178"/>
    <s v="FREIGHT AND EXPRESS CHARGES"/>
    <x v="3"/>
    <x v="159"/>
  </r>
  <r>
    <s v="LOCAL"/>
    <n v="740"/>
    <x v="5"/>
    <n v="85"/>
    <s v="AVIATION"/>
    <n v="2015"/>
    <s v="CHICAGO-O'HARE INT'L AIRPORT"/>
    <n v="181"/>
    <s v="MOBILE COMMUNICATION SERVICES"/>
    <x v="3"/>
    <x v="150"/>
  </r>
  <r>
    <s v="LOCAL"/>
    <n v="740"/>
    <x v="5"/>
    <n v="85"/>
    <s v="AVIATION"/>
    <n v="2015"/>
    <s v="CHICAGO-O'HARE INT'L AIRPORT"/>
    <n v="183"/>
    <s v="WATER"/>
    <x v="3"/>
    <x v="1452"/>
  </r>
  <r>
    <s v="LOCAL"/>
    <n v="740"/>
    <x v="5"/>
    <n v="85"/>
    <s v="AVIATION"/>
    <n v="2015"/>
    <s v="CHICAGO-O'HARE INT'L AIRPORT"/>
    <n v="185"/>
    <s v="WASTE DISPOSAL SERVICES"/>
    <x v="3"/>
    <x v="1453"/>
  </r>
  <r>
    <s v="LOCAL"/>
    <n v="740"/>
    <x v="5"/>
    <n v="85"/>
    <s v="AVIATION"/>
    <n v="2015"/>
    <s v="CHICAGO-O'HARE INT'L AIRPORT"/>
    <n v="189"/>
    <s v="TELEPHONE - NON-CENTREX BILLINGS"/>
    <x v="3"/>
    <x v="1454"/>
  </r>
  <r>
    <s v="LOCAL"/>
    <n v="740"/>
    <x v="5"/>
    <n v="85"/>
    <s v="AVIATION"/>
    <n v="2015"/>
    <s v="CHICAGO-O'HARE INT'L AIRPORT"/>
    <n v="190"/>
    <s v="TELEPHONE - CENTREX BILLINGS"/>
    <x v="3"/>
    <x v="1455"/>
  </r>
  <r>
    <s v="LOCAL"/>
    <n v="740"/>
    <x v="5"/>
    <n v="85"/>
    <s v="AVIATION"/>
    <n v="2015"/>
    <s v="CHICAGO-O'HARE INT'L AIRPORT"/>
    <n v="196"/>
    <s v="DATA CIRCUITS"/>
    <x v="3"/>
    <x v="1456"/>
  </r>
  <r>
    <s v="LOCAL"/>
    <n v="740"/>
    <x v="5"/>
    <n v="85"/>
    <s v="AVIATION"/>
    <n v="2015"/>
    <s v="CHICAGO-O'HARE INT'L AIRPORT"/>
    <n v="197"/>
    <s v="TELEPHONE - MAINTENANCE"/>
    <x v="3"/>
    <x v="6"/>
  </r>
  <r>
    <s v="LOCAL"/>
    <n v="740"/>
    <x v="5"/>
    <n v="85"/>
    <s v="AVIATION"/>
    <n v="2015"/>
    <s v="CHICAGO-O'HARE INT'L AIRPORT"/>
    <n v="229"/>
    <s v="TRANSPORTATION AND EXPENSE ALLOWANCE"/>
    <x v="3"/>
    <x v="3"/>
  </r>
  <r>
    <s v="LOCAL"/>
    <n v="740"/>
    <x v="5"/>
    <n v="85"/>
    <s v="AVIATION"/>
    <n v="2015"/>
    <s v="CHICAGO-O'HARE INT'L AIRPORT"/>
    <n v="245"/>
    <s v="REIMBURSEMENT TO TRAVELERS"/>
    <x v="3"/>
    <x v="1457"/>
  </r>
  <r>
    <s v="LOCAL"/>
    <n v="740"/>
    <x v="5"/>
    <n v="85"/>
    <s v="AVIATION"/>
    <n v="2015"/>
    <s v="CHICAGO-O'HARE INT'L AIRPORT"/>
    <n v="270"/>
    <s v="LOCAL TRANSPORTATION"/>
    <x v="3"/>
    <x v="359"/>
  </r>
  <r>
    <s v="LOCAL"/>
    <n v="740"/>
    <x v="5"/>
    <n v="85"/>
    <s v="AVIATION"/>
    <n v="2015"/>
    <s v="CHICAGO-O'HARE INT'L AIRPORT"/>
    <n v="313"/>
    <s v="CLEANING AND SANITATION SUPPLIES"/>
    <x v="3"/>
    <x v="1138"/>
  </r>
  <r>
    <s v="LOCAL"/>
    <n v="740"/>
    <x v="5"/>
    <n v="85"/>
    <s v="AVIATION"/>
    <n v="2015"/>
    <s v="CHICAGO-O'HARE INT'L AIRPORT"/>
    <n v="314"/>
    <s v="FUEL OIL"/>
    <x v="3"/>
    <x v="1458"/>
  </r>
  <r>
    <s v="LOCAL"/>
    <n v="740"/>
    <x v="5"/>
    <n v="85"/>
    <s v="AVIATION"/>
    <n v="2015"/>
    <s v="CHICAGO-O'HARE INT'L AIRPORT"/>
    <n v="319"/>
    <s v="CLOTHING"/>
    <x v="3"/>
    <x v="1459"/>
  </r>
  <r>
    <s v="LOCAL"/>
    <n v="740"/>
    <x v="5"/>
    <n v="85"/>
    <s v="AVIATION"/>
    <n v="2015"/>
    <s v="CHICAGO-O'HARE INT'L AIRPORT"/>
    <n v="340"/>
    <s v="MATERIAL AND SUPPLIES"/>
    <x v="3"/>
    <x v="1460"/>
  </r>
  <r>
    <s v="LOCAL"/>
    <n v="740"/>
    <x v="5"/>
    <n v="85"/>
    <s v="AVIATION"/>
    <n v="2015"/>
    <s v="CHICAGO-O'HARE INT'L AIRPORT"/>
    <n v="345"/>
    <s v="APPARATUS AND INSTRUMENTS"/>
    <x v="3"/>
    <x v="1461"/>
  </r>
  <r>
    <s v="LOCAL"/>
    <n v="740"/>
    <x v="5"/>
    <n v="85"/>
    <s v="AVIATION"/>
    <n v="2015"/>
    <s v="CHICAGO-O'HARE INT'L AIRPORT"/>
    <n v="348"/>
    <s v="BOOKS AND RELATED MATERIAL"/>
    <x v="3"/>
    <x v="1462"/>
  </r>
  <r>
    <s v="LOCAL"/>
    <n v="740"/>
    <x v="5"/>
    <n v="85"/>
    <s v="AVIATION"/>
    <n v="2015"/>
    <s v="CHICAGO-O'HARE INT'L AIRPORT"/>
    <n v="350"/>
    <s v="STATIONERY AND OFFICE SUPPLIES"/>
    <x v="3"/>
    <x v="207"/>
  </r>
  <r>
    <s v="LOCAL"/>
    <n v="740"/>
    <x v="5"/>
    <n v="85"/>
    <s v="AVIATION"/>
    <n v="2015"/>
    <s v="CHICAGO-O'HARE INT'L AIRPORT"/>
    <n v="360"/>
    <s v="REPAIR PARTS AND MATERIAL"/>
    <x v="3"/>
    <x v="1463"/>
  </r>
  <r>
    <s v="LOCAL"/>
    <n v="740"/>
    <x v="5"/>
    <n v="85"/>
    <s v="AVIATION"/>
    <n v="2015"/>
    <s v="CHICAGO-O'HARE INT'L AIRPORT"/>
    <n v="361"/>
    <s v="BUILDING MATERIALS AND SUPPLIES"/>
    <x v="3"/>
    <x v="1464"/>
  </r>
  <r>
    <s v="LOCAL"/>
    <n v="740"/>
    <x v="5"/>
    <n v="85"/>
    <s v="AVIATION"/>
    <n v="2015"/>
    <s v="CHICAGO-O'HARE INT'L AIRPORT"/>
    <n v="362"/>
    <s v="PAINTS AND PAINTING SUPPLIES"/>
    <x v="3"/>
    <x v="1465"/>
  </r>
  <r>
    <s v="LOCAL"/>
    <n v="740"/>
    <x v="5"/>
    <n v="85"/>
    <s v="AVIATION"/>
    <n v="2015"/>
    <s v="CHICAGO-O'HARE INT'L AIRPORT"/>
    <n v="364"/>
    <s v="PLUMBING SUPPLIES"/>
    <x v="3"/>
    <x v="151"/>
  </r>
  <r>
    <s v="LOCAL"/>
    <n v="740"/>
    <x v="5"/>
    <n v="85"/>
    <s v="AVIATION"/>
    <n v="2015"/>
    <s v="CHICAGO-O'HARE INT'L AIRPORT"/>
    <n v="365"/>
    <s v="ELECTRICAL SUPPLIES"/>
    <x v="3"/>
    <x v="1466"/>
  </r>
  <r>
    <s v="LOCAL"/>
    <n v="740"/>
    <x v="5"/>
    <n v="85"/>
    <s v="AVIATION"/>
    <n v="2015"/>
    <s v="CHICAGO-O'HARE INT'L AIRPORT"/>
    <n v="402"/>
    <s v="TOOLS &gt; $100 UNIT"/>
    <x v="3"/>
    <x v="141"/>
  </r>
  <r>
    <s v="LOCAL"/>
    <n v="740"/>
    <x v="5"/>
    <n v="85"/>
    <s v="AVIATION"/>
    <n v="2015"/>
    <s v="CHICAGO-O'HARE INT'L AIRPORT"/>
    <n v="423"/>
    <s v="COMMUNICATION DEVICES"/>
    <x v="3"/>
    <x v="1467"/>
  </r>
  <r>
    <s v="LOCAL"/>
    <n v="740"/>
    <x v="5"/>
    <n v="85"/>
    <s v="AVIATION"/>
    <n v="2015"/>
    <s v="CHICAGO-O'HARE INT'L AIRPORT"/>
    <n v="424"/>
    <s v="FURNITURE AND FURNISHINGS"/>
    <x v="3"/>
    <x v="582"/>
  </r>
  <r>
    <s v="LOCAL"/>
    <n v="740"/>
    <x v="5"/>
    <n v="85"/>
    <s v="AVIATION"/>
    <n v="2015"/>
    <s v="CHICAGO-O'HARE INT'L AIRPORT"/>
    <n v="440"/>
    <s v="MACHINERY AND EQUIPMENT"/>
    <x v="3"/>
    <x v="1468"/>
  </r>
  <r>
    <s v="LOCAL"/>
    <n v="740"/>
    <x v="5"/>
    <n v="85"/>
    <s v="AVIATION"/>
    <n v="2015"/>
    <s v="CHICAGO-O'HARE INT'L AIRPORT"/>
    <n v="446"/>
    <s v="PURCHASE - DATA HARDWARE"/>
    <x v="3"/>
    <x v="1469"/>
  </r>
  <r>
    <s v="LOCAL"/>
    <n v="740"/>
    <x v="5"/>
    <n v="85"/>
    <s v="AVIATION"/>
    <n v="2015"/>
    <s v="CHICAGO-O'HARE INT'L AIRPORT"/>
    <n v="9438"/>
    <s v="REIMBURSEMENT - DAIS"/>
    <x v="3"/>
    <x v="954"/>
  </r>
  <r>
    <s v="LOCAL"/>
    <n v="740"/>
    <x v="5"/>
    <n v="85"/>
    <s v="AVIATION"/>
    <n v="2015"/>
    <s v="CHICAGO-O'HARE INT'L AIRPORT"/>
    <n v="9441"/>
    <s v="REIMBURSEMENT - CDPH"/>
    <x v="3"/>
    <x v="954"/>
  </r>
  <r>
    <s v="LOCAL"/>
    <n v="740"/>
    <x v="5"/>
    <n v="85"/>
    <s v="AVIATION"/>
    <n v="2015"/>
    <s v="CHICAGO-O'HARE INT'L AIRPORT"/>
    <n v="9481"/>
    <s v="REIMBURSEMENT - DSS"/>
    <x v="3"/>
    <x v="1403"/>
  </r>
  <r>
    <s v="LOCAL"/>
    <n v="740"/>
    <x v="5"/>
    <n v="85"/>
    <s v="AVIATION"/>
    <n v="2015"/>
    <s v="CHICAGO-O'HARE INT'L AIRPORT"/>
    <n v="9484"/>
    <s v="REIMBURSEMENT - CDOT"/>
    <x v="3"/>
    <x v="1470"/>
  </r>
  <r>
    <s v="LOCAL"/>
    <n v="200"/>
    <x v="2"/>
    <n v="88"/>
    <s v="DWM"/>
    <n v="2005"/>
    <s v="COMMISSIONER'S OFFICE"/>
    <n v="5"/>
    <s v="SALARIES AND WAGES - ON PAYROLL"/>
    <x v="3"/>
    <x v="1471"/>
  </r>
  <r>
    <s v="LOCAL"/>
    <n v="200"/>
    <x v="2"/>
    <n v="88"/>
    <s v="DWM"/>
    <n v="2005"/>
    <s v="COMMISSIONER'S OFFICE"/>
    <n v="12"/>
    <s v="CONTRACT WAGE - PREVAILING RATE"/>
    <x v="3"/>
    <x v="1472"/>
  </r>
  <r>
    <s v="LOCAL"/>
    <n v="200"/>
    <x v="2"/>
    <n v="88"/>
    <s v="DWM"/>
    <n v="2005"/>
    <s v="COMMISSIONER'S OFFICE"/>
    <n v="15"/>
    <s v="SCHEDULE SALARY ADJUSTMENTS"/>
    <x v="3"/>
    <x v="1473"/>
  </r>
  <r>
    <s v="LOCAL"/>
    <n v="200"/>
    <x v="2"/>
    <n v="88"/>
    <s v="DWM"/>
    <n v="2005"/>
    <s v="COMMISSIONER'S OFFICE"/>
    <n v="20"/>
    <s v="OVERTIME"/>
    <x v="3"/>
    <x v="1474"/>
  </r>
  <r>
    <s v="LOCAL"/>
    <n v="200"/>
    <x v="2"/>
    <n v="88"/>
    <s v="DWM"/>
    <n v="2005"/>
    <s v="COMMISSIONER'S OFFICE"/>
    <n v="130"/>
    <s v="POSTAGE"/>
    <x v="3"/>
    <x v="1475"/>
  </r>
  <r>
    <s v="LOCAL"/>
    <n v="200"/>
    <x v="2"/>
    <n v="88"/>
    <s v="DWM"/>
    <n v="2005"/>
    <s v="COMMISSIONER'S OFFICE"/>
    <n v="140"/>
    <s v="PROFESSIONAL AND TECHNICAL SERVICES"/>
    <x v="3"/>
    <x v="1476"/>
  </r>
  <r>
    <s v="LOCAL"/>
    <n v="200"/>
    <x v="2"/>
    <n v="88"/>
    <s v="DWM"/>
    <n v="2005"/>
    <s v="COMMISSIONER'S OFFICE"/>
    <n v="150"/>
    <s v="OUTSIDE GRAPHIC SERVICES"/>
    <x v="3"/>
    <x v="1477"/>
  </r>
  <r>
    <s v="LOCAL"/>
    <n v="200"/>
    <x v="2"/>
    <n v="88"/>
    <s v="DWM"/>
    <n v="2005"/>
    <s v="COMMISSIONER'S OFFICE"/>
    <n v="161"/>
    <s v="MAINT FACILITIES"/>
    <x v="3"/>
    <x v="7"/>
  </r>
  <r>
    <s v="LOCAL"/>
    <n v="200"/>
    <x v="2"/>
    <n v="88"/>
    <s v="DWM"/>
    <n v="2005"/>
    <s v="COMMISSIONER'S OFFICE"/>
    <n v="162"/>
    <s v="REPAIR/MAINT EQUIPMENT"/>
    <x v="3"/>
    <x v="1478"/>
  </r>
  <r>
    <s v="LOCAL"/>
    <n v="200"/>
    <x v="2"/>
    <n v="88"/>
    <s v="DWM"/>
    <n v="2005"/>
    <s v="COMMISSIONER'S OFFICE"/>
    <n v="166"/>
    <s v="DUES  SUBSC &amp; MEM"/>
    <x v="3"/>
    <x v="1479"/>
  </r>
  <r>
    <s v="LOCAL"/>
    <n v="200"/>
    <x v="2"/>
    <n v="88"/>
    <s v="DWM"/>
    <n v="2005"/>
    <s v="COMMISSIONER'S OFFICE"/>
    <n v="169"/>
    <s v="TECHNICAL MEETING COSTS"/>
    <x v="3"/>
    <x v="1480"/>
  </r>
  <r>
    <s v="LOCAL"/>
    <n v="200"/>
    <x v="2"/>
    <n v="88"/>
    <s v="DWM"/>
    <n v="2005"/>
    <s v="COMMISSIONER'S OFFICE"/>
    <n v="181"/>
    <s v="MOBILE COMMUNICATION SERVICES"/>
    <x v="3"/>
    <x v="1256"/>
  </r>
  <r>
    <s v="LOCAL"/>
    <n v="200"/>
    <x v="2"/>
    <n v="88"/>
    <s v="DWM"/>
    <n v="2005"/>
    <s v="COMMISSIONER'S OFFICE"/>
    <n v="189"/>
    <s v="TELEPHONE - NON-CENTREX BILLINGS"/>
    <x v="3"/>
    <x v="1481"/>
  </r>
  <r>
    <s v="LOCAL"/>
    <n v="200"/>
    <x v="2"/>
    <n v="88"/>
    <s v="DWM"/>
    <n v="2005"/>
    <s v="COMMISSIONER'S OFFICE"/>
    <n v="190"/>
    <s v="TELEPHONE - CENTREX BILLINGS"/>
    <x v="3"/>
    <x v="914"/>
  </r>
  <r>
    <s v="LOCAL"/>
    <n v="200"/>
    <x v="2"/>
    <n v="88"/>
    <s v="DWM"/>
    <n v="2005"/>
    <s v="COMMISSIONER'S OFFICE"/>
    <n v="196"/>
    <s v="DATA CIRCUITS"/>
    <x v="3"/>
    <x v="1482"/>
  </r>
  <r>
    <s v="LOCAL"/>
    <n v="200"/>
    <x v="2"/>
    <n v="88"/>
    <s v="DWM"/>
    <n v="2005"/>
    <s v="COMMISSIONER'S OFFICE"/>
    <n v="197"/>
    <s v="TELEPHONE - MAINTENANCE"/>
    <x v="3"/>
    <x v="1483"/>
  </r>
  <r>
    <s v="LOCAL"/>
    <n v="200"/>
    <x v="2"/>
    <n v="88"/>
    <s v="DWM"/>
    <n v="2005"/>
    <s v="COMMISSIONER'S OFFICE"/>
    <n v="340"/>
    <s v="MATERIAL AND SUPPLIES"/>
    <x v="3"/>
    <x v="1484"/>
  </r>
  <r>
    <s v="LOCAL"/>
    <n v="200"/>
    <x v="2"/>
    <n v="88"/>
    <s v="DWM"/>
    <n v="2005"/>
    <s v="COMMISSIONER'S OFFICE"/>
    <n v="348"/>
    <s v="BOOKS AND RELATED MATERIAL"/>
    <x v="3"/>
    <x v="123"/>
  </r>
  <r>
    <s v="LOCAL"/>
    <n v="200"/>
    <x v="2"/>
    <n v="88"/>
    <s v="DWM"/>
    <n v="2005"/>
    <s v="COMMISSIONER'S OFFICE"/>
    <n v="350"/>
    <s v="STATIONERY AND OFFICE SUPPLIES"/>
    <x v="3"/>
    <x v="358"/>
  </r>
  <r>
    <s v="LOCAL"/>
    <n v="200"/>
    <x v="2"/>
    <n v="88"/>
    <s v="DWM"/>
    <n v="2005"/>
    <s v="COMMISSIONER'S OFFICE"/>
    <n v="424"/>
    <s v="FURNITURE AND FURNISHINGS"/>
    <x v="3"/>
    <x v="270"/>
  </r>
  <r>
    <s v="LOCAL"/>
    <n v="200"/>
    <x v="2"/>
    <n v="88"/>
    <s v="DWM"/>
    <n v="2005"/>
    <s v="COMMISSIONER'S OFFICE"/>
    <n v="440"/>
    <s v="MACHINERY AND EQUIPMENT"/>
    <x v="3"/>
    <x v="1485"/>
  </r>
  <r>
    <s v="LOCAL"/>
    <n v="200"/>
    <x v="2"/>
    <n v="88"/>
    <s v="DWM"/>
    <n v="2010"/>
    <s v="ADMINISTRATIVE SUPPORT"/>
    <n v="5"/>
    <s v="SALARIES AND WAGES - ON PAYROLL"/>
    <x v="3"/>
    <x v="1486"/>
  </r>
  <r>
    <s v="LOCAL"/>
    <n v="200"/>
    <x v="2"/>
    <n v="88"/>
    <s v="DWM"/>
    <n v="2010"/>
    <s v="ADMINISTRATIVE SUPPORT"/>
    <n v="15"/>
    <s v="SCHEDULE SALARY ADJUSTMENTS"/>
    <x v="3"/>
    <x v="1487"/>
  </r>
  <r>
    <s v="LOCAL"/>
    <n v="200"/>
    <x v="2"/>
    <n v="88"/>
    <s v="DWM"/>
    <n v="2010"/>
    <s v="ADMINISTRATIVE SUPPORT"/>
    <n v="20"/>
    <s v="OVERTIME"/>
    <x v="3"/>
    <x v="811"/>
  </r>
  <r>
    <s v="LOCAL"/>
    <n v="200"/>
    <x v="2"/>
    <n v="88"/>
    <s v="DWM"/>
    <n v="2010"/>
    <s v="ADMINISTRATIVE SUPPORT"/>
    <n v="140"/>
    <s v="PROFESSIONAL AND TECHNICAL SERVICES"/>
    <x v="3"/>
    <x v="1488"/>
  </r>
  <r>
    <s v="LOCAL"/>
    <n v="200"/>
    <x v="2"/>
    <n v="88"/>
    <s v="DWM"/>
    <n v="2010"/>
    <s v="ADMINISTRATIVE SUPPORT"/>
    <n v="149"/>
    <s v="SOFTWARE MAINTENANCE AND LICENSING"/>
    <x v="3"/>
    <x v="204"/>
  </r>
  <r>
    <s v="LOCAL"/>
    <n v="200"/>
    <x v="2"/>
    <n v="88"/>
    <s v="DWM"/>
    <n v="2010"/>
    <s v="ADMINISTRATIVE SUPPORT"/>
    <n v="154"/>
    <s v="RENTAL-DATA HARDWARE EQ"/>
    <x v="3"/>
    <x v="954"/>
  </r>
  <r>
    <s v="LOCAL"/>
    <n v="200"/>
    <x v="2"/>
    <n v="88"/>
    <s v="DWM"/>
    <n v="2010"/>
    <s v="ADMINISTRATIVE SUPPORT"/>
    <n v="159"/>
    <s v="LEASE/PURCHASE EQUIPMENT"/>
    <x v="3"/>
    <x v="1489"/>
  </r>
  <r>
    <s v="LOCAL"/>
    <n v="200"/>
    <x v="2"/>
    <n v="88"/>
    <s v="DWM"/>
    <n v="2010"/>
    <s v="ADMINISTRATIVE SUPPORT"/>
    <n v="168"/>
    <s v="EDUCATION DEVELOPMENT"/>
    <x v="3"/>
    <x v="230"/>
  </r>
  <r>
    <s v="LOCAL"/>
    <n v="200"/>
    <x v="2"/>
    <n v="88"/>
    <s v="DWM"/>
    <n v="2010"/>
    <s v="ADMINISTRATIVE SUPPORT"/>
    <n v="169"/>
    <s v="TECHNICAL MEETING COSTS"/>
    <x v="3"/>
    <x v="119"/>
  </r>
  <r>
    <s v="LOCAL"/>
    <n v="200"/>
    <x v="2"/>
    <n v="88"/>
    <s v="DWM"/>
    <n v="2010"/>
    <s v="ADMINISTRATIVE SUPPORT"/>
    <n v="191"/>
    <s v="TELEPHONE - RELOCATIONS"/>
    <x v="3"/>
    <x v="119"/>
  </r>
  <r>
    <s v="LOCAL"/>
    <n v="200"/>
    <x v="2"/>
    <n v="88"/>
    <s v="DWM"/>
    <n v="2010"/>
    <s v="ADMINISTRATIVE SUPPORT"/>
    <n v="312"/>
    <s v="SOFTWARE PURCHASES"/>
    <x v="3"/>
    <x v="1490"/>
  </r>
  <r>
    <s v="LOCAL"/>
    <n v="200"/>
    <x v="2"/>
    <n v="88"/>
    <s v="DWM"/>
    <n v="2010"/>
    <s v="ADMINISTRATIVE SUPPORT"/>
    <n v="350"/>
    <s v="STATIONERY AND OFFICE SUPPLIES"/>
    <x v="3"/>
    <x v="1491"/>
  </r>
  <r>
    <s v="LOCAL"/>
    <n v="200"/>
    <x v="2"/>
    <n v="88"/>
    <s v="DWM"/>
    <n v="2010"/>
    <s v="ADMINISTRATIVE SUPPORT"/>
    <n v="446"/>
    <s v="PURCHASE - DATA HARDWARE"/>
    <x v="3"/>
    <x v="1492"/>
  </r>
  <r>
    <s v="LOCAL"/>
    <n v="200"/>
    <x v="2"/>
    <n v="88"/>
    <s v="DWM"/>
    <n v="2010"/>
    <s v="ADMINISTRATIVE SUPPORT"/>
    <n v="9438"/>
    <s v="REIMBURSEMENT - DAIS"/>
    <x v="3"/>
    <x v="1493"/>
  </r>
  <r>
    <s v="LOCAL"/>
    <n v="200"/>
    <x v="2"/>
    <n v="88"/>
    <s v="DWM"/>
    <n v="2015"/>
    <s v="ENGINEERING SERVICES"/>
    <n v="5"/>
    <s v="SALARIES AND WAGES - ON PAYROLL"/>
    <x v="3"/>
    <x v="1494"/>
  </r>
  <r>
    <s v="LOCAL"/>
    <n v="200"/>
    <x v="2"/>
    <n v="88"/>
    <s v="DWM"/>
    <n v="2015"/>
    <s v="ENGINEERING SERVICES"/>
    <n v="12"/>
    <s v="CONTRACT WAGE - PREVAILING RATE"/>
    <x v="3"/>
    <x v="1495"/>
  </r>
  <r>
    <s v="LOCAL"/>
    <n v="200"/>
    <x v="2"/>
    <n v="88"/>
    <s v="DWM"/>
    <n v="2015"/>
    <s v="ENGINEERING SERVICES"/>
    <n v="15"/>
    <s v="SCHEDULE SALARY ADJUSTMENTS"/>
    <x v="3"/>
    <x v="1496"/>
  </r>
  <r>
    <s v="LOCAL"/>
    <n v="200"/>
    <x v="2"/>
    <n v="88"/>
    <s v="DWM"/>
    <n v="2015"/>
    <s v="ENGINEERING SERVICES"/>
    <n v="20"/>
    <s v="OVERTIME"/>
    <x v="3"/>
    <x v="1497"/>
  </r>
  <r>
    <s v="LOCAL"/>
    <n v="200"/>
    <x v="2"/>
    <n v="88"/>
    <s v="DWM"/>
    <n v="2015"/>
    <s v="ENGINEERING SERVICES"/>
    <n v="140"/>
    <s v="PROFESSIONAL AND TECHNICAL SERVICES"/>
    <x v="3"/>
    <x v="1498"/>
  </r>
  <r>
    <s v="LOCAL"/>
    <n v="200"/>
    <x v="2"/>
    <n v="88"/>
    <s v="DWM"/>
    <n v="2015"/>
    <s v="ENGINEERING SERVICES"/>
    <n v="162"/>
    <s v="REPAIR/MAINT EQUIPMENT"/>
    <x v="3"/>
    <x v="897"/>
  </r>
  <r>
    <s v="LOCAL"/>
    <n v="200"/>
    <x v="2"/>
    <n v="88"/>
    <s v="DWM"/>
    <n v="2015"/>
    <s v="ENGINEERING SERVICES"/>
    <n v="169"/>
    <s v="TECHNICAL MEETING COSTS"/>
    <x v="3"/>
    <x v="40"/>
  </r>
  <r>
    <s v="LOCAL"/>
    <n v="200"/>
    <x v="2"/>
    <n v="88"/>
    <s v="DWM"/>
    <n v="2015"/>
    <s v="ENGINEERING SERVICES"/>
    <n v="229"/>
    <s v="TRANSPORTATION AND EXPENSE ALLOWANCE"/>
    <x v="3"/>
    <x v="17"/>
  </r>
  <r>
    <s v="LOCAL"/>
    <n v="200"/>
    <x v="2"/>
    <n v="88"/>
    <s v="DWM"/>
    <n v="2015"/>
    <s v="ENGINEERING SERVICES"/>
    <n v="245"/>
    <s v="REIMBURSEMENT TO TRAVELERS"/>
    <x v="3"/>
    <x v="125"/>
  </r>
  <r>
    <s v="LOCAL"/>
    <n v="200"/>
    <x v="2"/>
    <n v="88"/>
    <s v="DWM"/>
    <n v="2015"/>
    <s v="ENGINEERING SERVICES"/>
    <n v="340"/>
    <s v="MATERIAL AND SUPPLIES"/>
    <x v="3"/>
    <x v="17"/>
  </r>
  <r>
    <s v="LOCAL"/>
    <n v="200"/>
    <x v="2"/>
    <n v="88"/>
    <s v="DWM"/>
    <n v="2015"/>
    <s v="ENGINEERING SERVICES"/>
    <n v="345"/>
    <s v="APPARATUS AND INSTRUMENTS"/>
    <x v="3"/>
    <x v="136"/>
  </r>
  <r>
    <s v="LOCAL"/>
    <n v="200"/>
    <x v="2"/>
    <n v="88"/>
    <s v="DWM"/>
    <n v="2015"/>
    <s v="ENGINEERING SERVICES"/>
    <n v="348"/>
    <s v="BOOKS AND RELATED MATERIAL"/>
    <x v="3"/>
    <x v="1259"/>
  </r>
  <r>
    <s v="LOCAL"/>
    <n v="200"/>
    <x v="2"/>
    <n v="88"/>
    <s v="DWM"/>
    <n v="2015"/>
    <s v="ENGINEERING SERVICES"/>
    <n v="350"/>
    <s v="STATIONERY AND OFFICE SUPPLIES"/>
    <x v="3"/>
    <x v="865"/>
  </r>
  <r>
    <s v="LOCAL"/>
    <n v="200"/>
    <x v="2"/>
    <n v="88"/>
    <s v="DWM"/>
    <n v="2015"/>
    <s v="ENGINEERING SERVICES"/>
    <n v="424"/>
    <s v="FURNITURE AND FURNISHINGS"/>
    <x v="3"/>
    <x v="26"/>
  </r>
  <r>
    <s v="LOCAL"/>
    <n v="200"/>
    <x v="2"/>
    <n v="88"/>
    <s v="DWM"/>
    <n v="2015"/>
    <s v="ENGINEERING SERVICES"/>
    <n v="521"/>
    <s v="MAINTENANCE AND CONSTRUCTION"/>
    <x v="3"/>
    <x v="839"/>
  </r>
  <r>
    <s v="LOCAL"/>
    <n v="200"/>
    <x v="2"/>
    <n v="88"/>
    <s v="DWM"/>
    <n v="2020"/>
    <s v="WATER SUPPLY"/>
    <n v="5"/>
    <s v="SALARIES AND WAGES - ON PAYROLL"/>
    <x v="3"/>
    <x v="1499"/>
  </r>
  <r>
    <s v="LOCAL"/>
    <n v="200"/>
    <x v="2"/>
    <n v="88"/>
    <s v="DWM"/>
    <n v="2020"/>
    <s v="WATER SUPPLY"/>
    <n v="12"/>
    <s v="CONTRACT WAGE - PREVAILING RATE"/>
    <x v="3"/>
    <x v="1500"/>
  </r>
  <r>
    <s v="LOCAL"/>
    <n v="200"/>
    <x v="2"/>
    <n v="88"/>
    <s v="DWM"/>
    <n v="2020"/>
    <s v="WATER SUPPLY"/>
    <n v="15"/>
    <s v="SCHEDULE SALARY ADJUSTMENTS"/>
    <x v="3"/>
    <x v="1501"/>
  </r>
  <r>
    <s v="LOCAL"/>
    <n v="200"/>
    <x v="2"/>
    <n v="88"/>
    <s v="DWM"/>
    <n v="2020"/>
    <s v="WATER SUPPLY"/>
    <n v="20"/>
    <s v="OVERTIME"/>
    <x v="3"/>
    <x v="1502"/>
  </r>
  <r>
    <s v="LOCAL"/>
    <n v="200"/>
    <x v="2"/>
    <n v="88"/>
    <s v="DWM"/>
    <n v="2020"/>
    <s v="WATER SUPPLY"/>
    <n v="125"/>
    <s v="OFFICE AND BUILDING SERVICES"/>
    <x v="3"/>
    <x v="1503"/>
  </r>
  <r>
    <s v="LOCAL"/>
    <n v="200"/>
    <x v="2"/>
    <n v="88"/>
    <s v="DWM"/>
    <n v="2020"/>
    <s v="WATER SUPPLY"/>
    <n v="140"/>
    <s v="PROFESSIONAL AND TECHNICAL SERVICES"/>
    <x v="3"/>
    <x v="188"/>
  </r>
  <r>
    <s v="LOCAL"/>
    <n v="200"/>
    <x v="2"/>
    <n v="88"/>
    <s v="DWM"/>
    <n v="2020"/>
    <s v="WATER SUPPLY"/>
    <n v="148"/>
    <s v="TESTING AND INSPECTING"/>
    <x v="3"/>
    <x v="1504"/>
  </r>
  <r>
    <s v="LOCAL"/>
    <n v="200"/>
    <x v="2"/>
    <n v="88"/>
    <s v="DWM"/>
    <n v="2020"/>
    <s v="WATER SUPPLY"/>
    <n v="157"/>
    <s v="RENTAL EQUIPMENT AND SERVICES"/>
    <x v="3"/>
    <x v="1505"/>
  </r>
  <r>
    <s v="LOCAL"/>
    <n v="200"/>
    <x v="2"/>
    <n v="88"/>
    <s v="DWM"/>
    <n v="2020"/>
    <s v="WATER SUPPLY"/>
    <n v="159"/>
    <s v="LEASE/PURCHASE EQUIPMENT"/>
    <x v="3"/>
    <x v="1506"/>
  </r>
  <r>
    <s v="LOCAL"/>
    <n v="200"/>
    <x v="2"/>
    <n v="88"/>
    <s v="DWM"/>
    <n v="2020"/>
    <s v="WATER SUPPLY"/>
    <n v="160"/>
    <s v="REPAIR/MAINT PROPERTY"/>
    <x v="3"/>
    <x v="1507"/>
  </r>
  <r>
    <s v="LOCAL"/>
    <n v="200"/>
    <x v="2"/>
    <n v="88"/>
    <s v="DWM"/>
    <n v="2020"/>
    <s v="WATER SUPPLY"/>
    <n v="162"/>
    <s v="REPAIR/MAINT EQUIPMENT"/>
    <x v="3"/>
    <x v="1508"/>
  </r>
  <r>
    <s v="LOCAL"/>
    <n v="200"/>
    <x v="2"/>
    <n v="88"/>
    <s v="DWM"/>
    <n v="2020"/>
    <s v="WATER SUPPLY"/>
    <n v="169"/>
    <s v="TECHNICAL MEETING COSTS"/>
    <x v="3"/>
    <x v="1509"/>
  </r>
  <r>
    <s v="LOCAL"/>
    <n v="200"/>
    <x v="2"/>
    <n v="88"/>
    <s v="DWM"/>
    <n v="2020"/>
    <s v="WATER SUPPLY"/>
    <n v="245"/>
    <s v="REIMBURSEMENT TO TRAVELERS"/>
    <x v="3"/>
    <x v="1510"/>
  </r>
  <r>
    <s v="LOCAL"/>
    <n v="200"/>
    <x v="2"/>
    <n v="88"/>
    <s v="DWM"/>
    <n v="2020"/>
    <s v="WATER SUPPLY"/>
    <n v="314"/>
    <s v="FUEL OIL"/>
    <x v="3"/>
    <x v="1104"/>
  </r>
  <r>
    <s v="LOCAL"/>
    <n v="200"/>
    <x v="2"/>
    <n v="88"/>
    <s v="DWM"/>
    <n v="2020"/>
    <s v="WATER SUPPLY"/>
    <n v="340"/>
    <s v="MATERIAL AND SUPPLIES"/>
    <x v="3"/>
    <x v="1511"/>
  </r>
  <r>
    <s v="LOCAL"/>
    <n v="200"/>
    <x v="2"/>
    <n v="88"/>
    <s v="DWM"/>
    <n v="2020"/>
    <s v="WATER SUPPLY"/>
    <n v="342"/>
    <s v="DRUGS  MEDICINE AND CHEMICAL MATERIALS"/>
    <x v="3"/>
    <x v="1512"/>
  </r>
  <r>
    <s v="LOCAL"/>
    <n v="200"/>
    <x v="2"/>
    <n v="88"/>
    <s v="DWM"/>
    <n v="2020"/>
    <s v="WATER SUPPLY"/>
    <n v="345"/>
    <s v="APPARATUS AND INSTRUMENTS"/>
    <x v="3"/>
    <x v="1513"/>
  </r>
  <r>
    <s v="LOCAL"/>
    <n v="200"/>
    <x v="2"/>
    <n v="88"/>
    <s v="DWM"/>
    <n v="2020"/>
    <s v="WATER SUPPLY"/>
    <n v="348"/>
    <s v="BOOKS AND RELATED MATERIAL"/>
    <x v="3"/>
    <x v="10"/>
  </r>
  <r>
    <s v="LOCAL"/>
    <n v="200"/>
    <x v="2"/>
    <n v="88"/>
    <s v="DWM"/>
    <n v="2020"/>
    <s v="WATER SUPPLY"/>
    <n v="350"/>
    <s v="STATIONERY AND OFFICE SUPPLIES"/>
    <x v="3"/>
    <x v="188"/>
  </r>
  <r>
    <s v="LOCAL"/>
    <n v="200"/>
    <x v="2"/>
    <n v="88"/>
    <s v="DWM"/>
    <n v="2020"/>
    <s v="WATER SUPPLY"/>
    <n v="360"/>
    <s v="REPAIR PARTS AND MATERIAL"/>
    <x v="3"/>
    <x v="1514"/>
  </r>
  <r>
    <s v="LOCAL"/>
    <n v="200"/>
    <x v="2"/>
    <n v="88"/>
    <s v="DWM"/>
    <n v="2020"/>
    <s v="WATER SUPPLY"/>
    <n v="401"/>
    <s v="TOOL &lt;= $100 UNIT"/>
    <x v="3"/>
    <x v="1515"/>
  </r>
  <r>
    <s v="LOCAL"/>
    <n v="200"/>
    <x v="2"/>
    <n v="88"/>
    <s v="DWM"/>
    <n v="2020"/>
    <s v="WATER SUPPLY"/>
    <n v="402"/>
    <s v="TOOLS &gt; $100 UNIT"/>
    <x v="3"/>
    <x v="1291"/>
  </r>
  <r>
    <s v="LOCAL"/>
    <n v="200"/>
    <x v="2"/>
    <n v="88"/>
    <s v="DWM"/>
    <n v="2020"/>
    <s v="WATER SUPPLY"/>
    <n v="410"/>
    <s v="EQUIPMENT FOR BUILDINGS"/>
    <x v="3"/>
    <x v="189"/>
  </r>
  <r>
    <s v="LOCAL"/>
    <n v="200"/>
    <x v="2"/>
    <n v="88"/>
    <s v="DWM"/>
    <n v="2020"/>
    <s v="WATER SUPPLY"/>
    <n v="424"/>
    <s v="FURNITURE AND FURNISHINGS"/>
    <x v="3"/>
    <x v="41"/>
  </r>
  <r>
    <s v="LOCAL"/>
    <n v="200"/>
    <x v="2"/>
    <n v="88"/>
    <s v="DWM"/>
    <n v="2020"/>
    <s v="WATER SUPPLY"/>
    <n v="440"/>
    <s v="MACHINERY AND EQUIPMENT"/>
    <x v="3"/>
    <x v="1516"/>
  </r>
  <r>
    <s v="LOCAL"/>
    <n v="200"/>
    <x v="2"/>
    <n v="88"/>
    <s v="DWM"/>
    <n v="2020"/>
    <s v="WATER SUPPLY"/>
    <n v="445"/>
    <s v="TECHNICAL AND SCIENTIFIC EQUIPMENT"/>
    <x v="3"/>
    <x v="1517"/>
  </r>
  <r>
    <s v="LOCAL"/>
    <n v="200"/>
    <x v="2"/>
    <n v="88"/>
    <s v="DWM"/>
    <n v="2020"/>
    <s v="WATER SUPPLY"/>
    <n v="446"/>
    <s v="PURCHASE - DATA HARDWARE"/>
    <x v="3"/>
    <x v="1518"/>
  </r>
  <r>
    <s v="LOCAL"/>
    <n v="200"/>
    <x v="2"/>
    <n v="88"/>
    <s v="DWM"/>
    <n v="2020"/>
    <s v="WATER SUPPLY"/>
    <n v="450"/>
    <s v="VEHICLES"/>
    <x v="3"/>
    <x v="1475"/>
  </r>
  <r>
    <s v="LOCAL"/>
    <n v="200"/>
    <x v="2"/>
    <n v="88"/>
    <s v="DWM"/>
    <n v="2020"/>
    <s v="WATER SUPPLY"/>
    <n v="9484"/>
    <s v="REIMBURSEMENT - CDOT"/>
    <x v="3"/>
    <x v="200"/>
  </r>
  <r>
    <s v="LOCAL"/>
    <n v="200"/>
    <x v="2"/>
    <n v="88"/>
    <s v="DWM"/>
    <n v="2025"/>
    <s v="OPERATIONS AND DISTRIBUTION"/>
    <n v="5"/>
    <s v="SALARIES AND WAGES - ON PAYROLL"/>
    <x v="3"/>
    <x v="1519"/>
  </r>
  <r>
    <s v="LOCAL"/>
    <n v="200"/>
    <x v="2"/>
    <n v="88"/>
    <s v="DWM"/>
    <n v="2025"/>
    <s v="OPERATIONS AND DISTRIBUTION"/>
    <n v="12"/>
    <s v="CONTRACT WAGE - PREVAILING RATE"/>
    <x v="3"/>
    <x v="1520"/>
  </r>
  <r>
    <s v="LOCAL"/>
    <n v="200"/>
    <x v="2"/>
    <n v="88"/>
    <s v="DWM"/>
    <n v="2025"/>
    <s v="OPERATIONS AND DISTRIBUTION"/>
    <n v="15"/>
    <s v="SCHEDULE SALARY ADJUSTMENTS"/>
    <x v="3"/>
    <x v="1521"/>
  </r>
  <r>
    <s v="LOCAL"/>
    <n v="200"/>
    <x v="2"/>
    <n v="88"/>
    <s v="DWM"/>
    <n v="2025"/>
    <s v="OPERATIONS AND DISTRIBUTION"/>
    <n v="20"/>
    <s v="OVERTIME"/>
    <x v="3"/>
    <x v="1522"/>
  </r>
  <r>
    <s v="LOCAL"/>
    <n v="200"/>
    <x v="2"/>
    <n v="88"/>
    <s v="DWM"/>
    <n v="2025"/>
    <s v="OPERATIONS AND DISTRIBUTION"/>
    <n v="140"/>
    <s v="PROFESSIONAL AND TECHNICAL SERVICES"/>
    <x v="3"/>
    <x v="1523"/>
  </r>
  <r>
    <s v="LOCAL"/>
    <n v="200"/>
    <x v="2"/>
    <n v="88"/>
    <s v="DWM"/>
    <n v="2025"/>
    <s v="OPERATIONS AND DISTRIBUTION"/>
    <n v="157"/>
    <s v="RENTAL EQUIPMENT AND SERVICES"/>
    <x v="3"/>
    <x v="1524"/>
  </r>
  <r>
    <s v="LOCAL"/>
    <n v="200"/>
    <x v="2"/>
    <n v="88"/>
    <s v="DWM"/>
    <n v="2025"/>
    <s v="OPERATIONS AND DISTRIBUTION"/>
    <n v="160"/>
    <s v="REPAIR/MAINT PROPERTY"/>
    <x v="3"/>
    <x v="1525"/>
  </r>
  <r>
    <s v="LOCAL"/>
    <n v="200"/>
    <x v="2"/>
    <n v="88"/>
    <s v="DWM"/>
    <n v="2025"/>
    <s v="OPERATIONS AND DISTRIBUTION"/>
    <n v="162"/>
    <s v="REPAIR/MAINT EQUIPMENT"/>
    <x v="3"/>
    <x v="200"/>
  </r>
  <r>
    <s v="LOCAL"/>
    <n v="200"/>
    <x v="2"/>
    <n v="88"/>
    <s v="DWM"/>
    <n v="2025"/>
    <s v="OPERATIONS AND DISTRIBUTION"/>
    <n v="169"/>
    <s v="TECHNICAL MEETING COSTS"/>
    <x v="3"/>
    <x v="16"/>
  </r>
  <r>
    <s v="LOCAL"/>
    <n v="200"/>
    <x v="2"/>
    <n v="88"/>
    <s v="DWM"/>
    <n v="2025"/>
    <s v="OPERATIONS AND DISTRIBUTION"/>
    <n v="181"/>
    <s v="MOBILE COMMUNICATION SERVICES"/>
    <x v="3"/>
    <x v="1526"/>
  </r>
  <r>
    <s v="LOCAL"/>
    <n v="200"/>
    <x v="2"/>
    <n v="88"/>
    <s v="DWM"/>
    <n v="2025"/>
    <s v="OPERATIONS AND DISTRIBUTION"/>
    <n v="185"/>
    <s v="WASTE DISPOSAL SERVICES"/>
    <x v="3"/>
    <x v="1527"/>
  </r>
  <r>
    <s v="LOCAL"/>
    <n v="200"/>
    <x v="2"/>
    <n v="88"/>
    <s v="DWM"/>
    <n v="2025"/>
    <s v="OPERATIONS AND DISTRIBUTION"/>
    <n v="188"/>
    <s v="VEHICLE TRACKING SERVICE"/>
    <x v="3"/>
    <x v="1528"/>
  </r>
  <r>
    <s v="LOCAL"/>
    <n v="200"/>
    <x v="2"/>
    <n v="88"/>
    <s v="DWM"/>
    <n v="2025"/>
    <s v="OPERATIONS AND DISTRIBUTION"/>
    <n v="316"/>
    <s v="GAS - BOTTLED AND PROPANE"/>
    <x v="3"/>
    <x v="1529"/>
  </r>
  <r>
    <s v="LOCAL"/>
    <n v="200"/>
    <x v="2"/>
    <n v="88"/>
    <s v="DWM"/>
    <n v="2025"/>
    <s v="OPERATIONS AND DISTRIBUTION"/>
    <n v="340"/>
    <s v="MATERIAL AND SUPPLIES"/>
    <x v="3"/>
    <x v="1530"/>
  </r>
  <r>
    <s v="LOCAL"/>
    <n v="200"/>
    <x v="2"/>
    <n v="88"/>
    <s v="DWM"/>
    <n v="2025"/>
    <s v="OPERATIONS AND DISTRIBUTION"/>
    <n v="350"/>
    <s v="STATIONERY AND OFFICE SUPPLIES"/>
    <x v="3"/>
    <x v="1531"/>
  </r>
  <r>
    <s v="LOCAL"/>
    <n v="200"/>
    <x v="2"/>
    <n v="88"/>
    <s v="DWM"/>
    <n v="2025"/>
    <s v="OPERATIONS AND DISTRIBUTION"/>
    <n v="360"/>
    <s v="REPAIR PARTS AND MATERIAL"/>
    <x v="3"/>
    <x v="1532"/>
  </r>
  <r>
    <s v="LOCAL"/>
    <n v="200"/>
    <x v="2"/>
    <n v="88"/>
    <s v="DWM"/>
    <n v="2025"/>
    <s v="OPERATIONS AND DISTRIBUTION"/>
    <n v="401"/>
    <s v="TOOL &lt;= $100 UNIT"/>
    <x v="3"/>
    <x v="102"/>
  </r>
  <r>
    <s v="LOCAL"/>
    <n v="200"/>
    <x v="2"/>
    <n v="88"/>
    <s v="DWM"/>
    <n v="2025"/>
    <s v="OPERATIONS AND DISTRIBUTION"/>
    <n v="423"/>
    <s v="COMMUNICATION DEVICES"/>
    <x v="3"/>
    <x v="14"/>
  </r>
  <r>
    <s v="LOCAL"/>
    <n v="200"/>
    <x v="2"/>
    <n v="88"/>
    <s v="DWM"/>
    <n v="2025"/>
    <s v="OPERATIONS AND DISTRIBUTION"/>
    <n v="424"/>
    <s v="FURNITURE AND FURNISHINGS"/>
    <x v="3"/>
    <x v="102"/>
  </r>
  <r>
    <s v="LOCAL"/>
    <n v="200"/>
    <x v="2"/>
    <n v="88"/>
    <s v="DWM"/>
    <n v="2025"/>
    <s v="OPERATIONS AND DISTRIBUTION"/>
    <n v="440"/>
    <s v="MACHINERY AND EQUIPMENT"/>
    <x v="3"/>
    <x v="1533"/>
  </r>
  <r>
    <s v="LOCAL"/>
    <n v="200"/>
    <x v="2"/>
    <n v="88"/>
    <s v="DWM"/>
    <n v="2025"/>
    <s v="OPERATIONS AND DISTRIBUTION"/>
    <n v="446"/>
    <s v="PURCHASE - DATA HARDWARE"/>
    <x v="3"/>
    <x v="200"/>
  </r>
  <r>
    <s v="LOCAL"/>
    <n v="200"/>
    <x v="2"/>
    <n v="88"/>
    <s v="DWM"/>
    <n v="2025"/>
    <s v="OPERATIONS AND DISTRIBUTION"/>
    <n v="521"/>
    <s v="MAINTENANCE AND CONSTRUCTION"/>
    <x v="3"/>
    <x v="1534"/>
  </r>
  <r>
    <s v="LOCAL"/>
    <n v="200"/>
    <x v="2"/>
    <n v="88"/>
    <s v="DWM"/>
    <n v="2025"/>
    <s v="OPERATIONS AND DISTRIBUTION"/>
    <n v="9481"/>
    <s v="REIMBURSEMENT - DSS"/>
    <x v="3"/>
    <x v="1535"/>
  </r>
  <r>
    <s v="LOCAL"/>
    <n v="200"/>
    <x v="2"/>
    <n v="88"/>
    <s v="DWM"/>
    <n v="2035"/>
    <s v="METER SERVICES"/>
    <n v="5"/>
    <s v="SALARIES AND WAGES - ON PAYROLL"/>
    <x v="3"/>
    <x v="1536"/>
  </r>
  <r>
    <s v="LOCAL"/>
    <n v="200"/>
    <x v="2"/>
    <n v="88"/>
    <s v="DWM"/>
    <n v="2035"/>
    <s v="METER SERVICES"/>
    <n v="12"/>
    <s v="CONTRACT WAGE - PREVAILING RATE"/>
    <x v="3"/>
    <x v="1537"/>
  </r>
  <r>
    <s v="LOCAL"/>
    <n v="200"/>
    <x v="2"/>
    <n v="88"/>
    <s v="DWM"/>
    <n v="2035"/>
    <s v="METER SERVICES"/>
    <n v="15"/>
    <s v="SCHEDULE SALARY ADJUSTMENTS"/>
    <x v="3"/>
    <x v="1538"/>
  </r>
  <r>
    <s v="LOCAL"/>
    <n v="200"/>
    <x v="2"/>
    <n v="88"/>
    <s v="DWM"/>
    <n v="2035"/>
    <s v="METER SERVICES"/>
    <n v="20"/>
    <s v="OVERTIME"/>
    <x v="3"/>
    <x v="1539"/>
  </r>
  <r>
    <s v="LOCAL"/>
    <n v="200"/>
    <x v="2"/>
    <n v="88"/>
    <s v="DWM"/>
    <n v="2035"/>
    <s v="METER SERVICES"/>
    <n v="140"/>
    <s v="PROFESSIONAL AND TECHNICAL SERVICES"/>
    <x v="3"/>
    <x v="119"/>
  </r>
  <r>
    <s v="LOCAL"/>
    <n v="200"/>
    <x v="2"/>
    <n v="88"/>
    <s v="DWM"/>
    <n v="2035"/>
    <s v="METER SERVICES"/>
    <n v="189"/>
    <s v="TELEPHONE - NON-CENTREX BILLINGS"/>
    <x v="3"/>
    <x v="185"/>
  </r>
  <r>
    <s v="LOCAL"/>
    <n v="200"/>
    <x v="2"/>
    <n v="88"/>
    <s v="DWM"/>
    <n v="2035"/>
    <s v="METER SERVICES"/>
    <n v="229"/>
    <s v="TRANSPORTATION AND EXPENSE ALLOWANCE"/>
    <x v="3"/>
    <x v="1381"/>
  </r>
  <r>
    <s v="LOCAL"/>
    <n v="200"/>
    <x v="2"/>
    <n v="88"/>
    <s v="DWM"/>
    <n v="2035"/>
    <s v="METER SERVICES"/>
    <n v="340"/>
    <s v="MATERIAL AND SUPPLIES"/>
    <x v="3"/>
    <x v="1540"/>
  </r>
  <r>
    <s v="LOCAL"/>
    <n v="200"/>
    <x v="2"/>
    <n v="88"/>
    <s v="DWM"/>
    <n v="2035"/>
    <s v="METER SERVICES"/>
    <n v="350"/>
    <s v="STATIONERY AND OFFICE SUPPLIES"/>
    <x v="3"/>
    <x v="1409"/>
  </r>
  <r>
    <s v="LOCAL"/>
    <n v="200"/>
    <x v="2"/>
    <n v="88"/>
    <s v="DWM"/>
    <n v="2035"/>
    <s v="METER SERVICES"/>
    <n v="360"/>
    <s v="REPAIR PARTS AND MATERIAL"/>
    <x v="3"/>
    <x v="1541"/>
  </r>
  <r>
    <s v="LOCAL"/>
    <n v="200"/>
    <x v="2"/>
    <n v="88"/>
    <s v="DWM"/>
    <n v="2035"/>
    <s v="METER SERVICES"/>
    <n v="401"/>
    <s v="TOOL &lt;= $100 UNIT"/>
    <x v="3"/>
    <x v="10"/>
  </r>
  <r>
    <s v="LOCAL"/>
    <n v="200"/>
    <x v="2"/>
    <n v="88"/>
    <s v="DWM"/>
    <n v="2035"/>
    <s v="METER SERVICES"/>
    <n v="424"/>
    <s v="FURNITURE AND FURNISHINGS"/>
    <x v="3"/>
    <x v="119"/>
  </r>
  <r>
    <s v="LOCAL"/>
    <n v="200"/>
    <x v="2"/>
    <n v="88"/>
    <s v="DWM"/>
    <n v="2035"/>
    <s v="METER SERVICES"/>
    <n v="446"/>
    <s v="PURCHASE - DATA HARDWARE"/>
    <x v="3"/>
    <x v="1497"/>
  </r>
  <r>
    <s v="LOCAL"/>
    <n v="200"/>
    <x v="2"/>
    <n v="88"/>
    <s v="DWM"/>
    <n v="2035"/>
    <s v="METER SERVICES"/>
    <n v="450"/>
    <s v="VEHICLES"/>
    <x v="3"/>
    <x v="1542"/>
  </r>
  <r>
    <s v="LOCAL"/>
    <n v="314"/>
    <x v="3"/>
    <n v="88"/>
    <s v="DWM"/>
    <n v="2015"/>
    <s v="ENGINEERING SERVICES"/>
    <n v="5"/>
    <s v="SALARIES AND WAGES - ON PAYROLL"/>
    <x v="3"/>
    <x v="1543"/>
  </r>
  <r>
    <s v="LOCAL"/>
    <n v="314"/>
    <x v="3"/>
    <n v="88"/>
    <s v="DWM"/>
    <n v="2015"/>
    <s v="ENGINEERING SERVICES"/>
    <n v="15"/>
    <s v="SCHEDULE SALARY ADJUSTMENTS"/>
    <x v="3"/>
    <x v="1544"/>
  </r>
  <r>
    <s v="LOCAL"/>
    <n v="314"/>
    <x v="3"/>
    <n v="88"/>
    <s v="DWM"/>
    <n v="2015"/>
    <s v="ENGINEERING SERVICES"/>
    <n v="20"/>
    <s v="OVERTIME"/>
    <x v="3"/>
    <x v="6"/>
  </r>
  <r>
    <s v="LOCAL"/>
    <n v="314"/>
    <x v="3"/>
    <n v="88"/>
    <s v="DWM"/>
    <n v="2015"/>
    <s v="ENGINEERING SERVICES"/>
    <n v="140"/>
    <s v="PROFESSIONAL AND TECHNICAL SERVICES"/>
    <x v="3"/>
    <x v="735"/>
  </r>
  <r>
    <s v="LOCAL"/>
    <n v="314"/>
    <x v="3"/>
    <n v="88"/>
    <s v="DWM"/>
    <n v="2015"/>
    <s v="ENGINEERING SERVICES"/>
    <n v="150"/>
    <s v="OUTSIDE GRAPHIC SERVICES"/>
    <x v="3"/>
    <x v="41"/>
  </r>
  <r>
    <s v="LOCAL"/>
    <n v="314"/>
    <x v="3"/>
    <n v="88"/>
    <s v="DWM"/>
    <n v="2015"/>
    <s v="ENGINEERING SERVICES"/>
    <n v="162"/>
    <s v="REPAIR/MAINT EQUIPMENT"/>
    <x v="3"/>
    <x v="1545"/>
  </r>
  <r>
    <s v="LOCAL"/>
    <n v="314"/>
    <x v="3"/>
    <n v="88"/>
    <s v="DWM"/>
    <n v="2015"/>
    <s v="ENGINEERING SERVICES"/>
    <n v="169"/>
    <s v="TECHNICAL MEETING COSTS"/>
    <x v="3"/>
    <x v="119"/>
  </r>
  <r>
    <s v="LOCAL"/>
    <n v="314"/>
    <x v="3"/>
    <n v="88"/>
    <s v="DWM"/>
    <n v="2015"/>
    <s v="ENGINEERING SERVICES"/>
    <n v="348"/>
    <s v="BOOKS AND RELATED MATERIAL"/>
    <x v="3"/>
    <x v="123"/>
  </r>
  <r>
    <s v="LOCAL"/>
    <n v="314"/>
    <x v="3"/>
    <n v="88"/>
    <s v="DWM"/>
    <n v="2015"/>
    <s v="ENGINEERING SERVICES"/>
    <n v="350"/>
    <s v="STATIONERY AND OFFICE SUPPLIES"/>
    <x v="3"/>
    <x v="10"/>
  </r>
  <r>
    <s v="LOCAL"/>
    <n v="314"/>
    <x v="3"/>
    <n v="88"/>
    <s v="DWM"/>
    <n v="2015"/>
    <s v="ENGINEERING SERVICES"/>
    <n v="424"/>
    <s v="FURNITURE AND FURNISHINGS"/>
    <x v="3"/>
    <x v="102"/>
  </r>
  <r>
    <s v="LOCAL"/>
    <n v="314"/>
    <x v="3"/>
    <n v="88"/>
    <s v="DWM"/>
    <n v="2015"/>
    <s v="ENGINEERING SERVICES"/>
    <n v="446"/>
    <s v="PURCHASE - DATA HARDWARE"/>
    <x v="3"/>
    <x v="197"/>
  </r>
  <r>
    <s v="LOCAL"/>
    <n v="314"/>
    <x v="3"/>
    <n v="88"/>
    <s v="DWM"/>
    <n v="2025"/>
    <s v="OPERATIONS AND DISTRIBUTION"/>
    <n v="5"/>
    <s v="SALARIES AND WAGES - ON PAYROLL"/>
    <x v="3"/>
    <x v="1546"/>
  </r>
  <r>
    <s v="LOCAL"/>
    <n v="314"/>
    <x v="3"/>
    <n v="88"/>
    <s v="DWM"/>
    <n v="2025"/>
    <s v="OPERATIONS AND DISTRIBUTION"/>
    <n v="12"/>
    <s v="CONTRACT WAGE - PREVAILING RATE"/>
    <x v="3"/>
    <x v="1547"/>
  </r>
  <r>
    <s v="LOCAL"/>
    <n v="314"/>
    <x v="3"/>
    <n v="88"/>
    <s v="DWM"/>
    <n v="2025"/>
    <s v="OPERATIONS AND DISTRIBUTION"/>
    <n v="15"/>
    <s v="SCHEDULE SALARY ADJUSTMENTS"/>
    <x v="3"/>
    <x v="1548"/>
  </r>
  <r>
    <s v="LOCAL"/>
    <n v="314"/>
    <x v="3"/>
    <n v="88"/>
    <s v="DWM"/>
    <n v="2025"/>
    <s v="OPERATIONS AND DISTRIBUTION"/>
    <n v="20"/>
    <s v="OVERTIME"/>
    <x v="3"/>
    <x v="1549"/>
  </r>
  <r>
    <s v="LOCAL"/>
    <n v="314"/>
    <x v="3"/>
    <n v="88"/>
    <s v="DWM"/>
    <n v="2025"/>
    <s v="OPERATIONS AND DISTRIBUTION"/>
    <n v="140"/>
    <s v="PROFESSIONAL AND TECHNICAL SERVICES"/>
    <x v="3"/>
    <x v="1550"/>
  </r>
  <r>
    <s v="LOCAL"/>
    <n v="314"/>
    <x v="3"/>
    <n v="88"/>
    <s v="DWM"/>
    <n v="2025"/>
    <s v="OPERATIONS AND DISTRIBUTION"/>
    <n v="154"/>
    <s v="RENTAL-DATA HARDWARE EQ"/>
    <x v="3"/>
    <x v="1551"/>
  </r>
  <r>
    <s v="LOCAL"/>
    <n v="314"/>
    <x v="3"/>
    <n v="88"/>
    <s v="DWM"/>
    <n v="2025"/>
    <s v="OPERATIONS AND DISTRIBUTION"/>
    <n v="157"/>
    <s v="RENTAL EQUIPMENT AND SERVICES"/>
    <x v="3"/>
    <x v="1552"/>
  </r>
  <r>
    <s v="LOCAL"/>
    <n v="314"/>
    <x v="3"/>
    <n v="88"/>
    <s v="DWM"/>
    <n v="2025"/>
    <s v="OPERATIONS AND DISTRIBUTION"/>
    <n v="185"/>
    <s v="WASTE DISPOSAL SERVICES"/>
    <x v="3"/>
    <x v="1553"/>
  </r>
  <r>
    <s v="LOCAL"/>
    <n v="314"/>
    <x v="3"/>
    <n v="88"/>
    <s v="DWM"/>
    <n v="2025"/>
    <s v="OPERATIONS AND DISTRIBUTION"/>
    <n v="190"/>
    <s v="TELEPHONE - CENTREX BILLINGS"/>
    <x v="3"/>
    <x v="755"/>
  </r>
  <r>
    <s v="LOCAL"/>
    <n v="314"/>
    <x v="3"/>
    <n v="88"/>
    <s v="DWM"/>
    <n v="2025"/>
    <s v="OPERATIONS AND DISTRIBUTION"/>
    <n v="229"/>
    <s v="TRANSPORTATION AND EXPENSE ALLOWANCE"/>
    <x v="3"/>
    <x v="1554"/>
  </r>
  <r>
    <s v="LOCAL"/>
    <n v="314"/>
    <x v="3"/>
    <n v="88"/>
    <s v="DWM"/>
    <n v="2025"/>
    <s v="OPERATIONS AND DISTRIBUTION"/>
    <n v="340"/>
    <s v="MATERIAL AND SUPPLIES"/>
    <x v="3"/>
    <x v="1555"/>
  </r>
  <r>
    <s v="LOCAL"/>
    <n v="314"/>
    <x v="3"/>
    <n v="88"/>
    <s v="DWM"/>
    <n v="2025"/>
    <s v="OPERATIONS AND DISTRIBUTION"/>
    <n v="345"/>
    <s v="APPARATUS AND INSTRUMENTS"/>
    <x v="3"/>
    <x v="16"/>
  </r>
  <r>
    <s v="LOCAL"/>
    <n v="314"/>
    <x v="3"/>
    <n v="88"/>
    <s v="DWM"/>
    <n v="2025"/>
    <s v="OPERATIONS AND DISTRIBUTION"/>
    <n v="401"/>
    <s v="TOOL &lt;= $100 UNIT"/>
    <x v="3"/>
    <x v="142"/>
  </r>
  <r>
    <s v="LOCAL"/>
    <n v="314"/>
    <x v="3"/>
    <n v="88"/>
    <s v="DWM"/>
    <n v="2025"/>
    <s v="OPERATIONS AND DISTRIBUTION"/>
    <n v="402"/>
    <s v="TOOLS &gt; $100 UNIT"/>
    <x v="3"/>
    <x v="1556"/>
  </r>
  <r>
    <s v="LOCAL"/>
    <n v="314"/>
    <x v="3"/>
    <n v="88"/>
    <s v="DWM"/>
    <n v="2025"/>
    <s v="OPERATIONS AND DISTRIBUTION"/>
    <n v="440"/>
    <s v="MACHINERY AND EQUIPMENT"/>
    <x v="3"/>
    <x v="1557"/>
  </r>
  <r>
    <s v="LOCAL"/>
    <n v="314"/>
    <x v="3"/>
    <n v="88"/>
    <s v="DWM"/>
    <n v="2025"/>
    <s v="OPERATIONS AND DISTRIBUTION"/>
    <n v="9438"/>
    <s v="REIMBURSEMENT - DAIS"/>
    <x v="3"/>
    <x v="1558"/>
  </r>
  <r>
    <s v="LOCAL"/>
    <n v="314"/>
    <x v="3"/>
    <n v="88"/>
    <s v="DWM"/>
    <n v="2025"/>
    <s v="OPERATIONS AND DISTRIBUTION"/>
    <n v="9481"/>
    <s v="REIMBURSEMENT - DSS"/>
    <x v="3"/>
    <x v="1559"/>
  </r>
  <r>
    <s v="LOCAL"/>
    <n v="346"/>
    <x v="11"/>
    <n v="91"/>
    <s v="CPL"/>
    <n v="2005"/>
    <s v="CHICAGO PUBLIC LIBRARY"/>
    <n v="5"/>
    <s v="SALARIES AND WAGES - ON PAYROLL"/>
    <x v="3"/>
    <x v="1560"/>
  </r>
  <r>
    <s v="LOCAL"/>
    <n v="346"/>
    <x v="11"/>
    <n v="91"/>
    <s v="CPL"/>
    <n v="2005"/>
    <s v="CHICAGO PUBLIC LIBRARY"/>
    <n v="12"/>
    <s v="CONTRACT WAGE - PREVAILING RATE"/>
    <x v="3"/>
    <x v="1561"/>
  </r>
  <r>
    <s v="LOCAL"/>
    <n v="346"/>
    <x v="11"/>
    <n v="91"/>
    <s v="CPL"/>
    <n v="2005"/>
    <s v="CHICAGO PUBLIC LIBRARY"/>
    <n v="15"/>
    <s v="SCHEDULE SALARY ADJUSTMENTS"/>
    <x v="3"/>
    <x v="1562"/>
  </r>
  <r>
    <s v="LOCAL"/>
    <n v="346"/>
    <x v="11"/>
    <n v="91"/>
    <s v="CPL"/>
    <n v="2005"/>
    <s v="CHICAGO PUBLIC LIBRARY"/>
    <n v="20"/>
    <s v="OVERTIME"/>
    <x v="3"/>
    <x v="811"/>
  </r>
  <r>
    <s v="LOCAL"/>
    <n v="346"/>
    <x v="11"/>
    <n v="91"/>
    <s v="CPL"/>
    <n v="2005"/>
    <s v="CHICAGO PUBLIC LIBRARY"/>
    <n v="123"/>
    <s v="SERVICES BY PERFORMERS / EXHIBITORS"/>
    <x v="3"/>
    <x v="1563"/>
  </r>
  <r>
    <s v="LOCAL"/>
    <n v="346"/>
    <x v="11"/>
    <n v="91"/>
    <s v="CPL"/>
    <n v="2005"/>
    <s v="CHICAGO PUBLIC LIBRARY"/>
    <n v="130"/>
    <s v="POSTAGE"/>
    <x v="3"/>
    <x v="159"/>
  </r>
  <r>
    <s v="LOCAL"/>
    <n v="346"/>
    <x v="11"/>
    <n v="91"/>
    <s v="CPL"/>
    <n v="2005"/>
    <s v="CHICAGO PUBLIC LIBRARY"/>
    <n v="140"/>
    <s v="PROFESSIONAL AND TECHNICAL SERVICES"/>
    <x v="3"/>
    <x v="1564"/>
  </r>
  <r>
    <s v="LOCAL"/>
    <n v="346"/>
    <x v="11"/>
    <n v="91"/>
    <s v="CPL"/>
    <n v="2005"/>
    <s v="CHICAGO PUBLIC LIBRARY"/>
    <n v="149"/>
    <s v="SOFTWARE MAINTENANCE AND LICENSING"/>
    <x v="3"/>
    <x v="1565"/>
  </r>
  <r>
    <s v="LOCAL"/>
    <n v="346"/>
    <x v="11"/>
    <n v="91"/>
    <s v="CPL"/>
    <n v="2005"/>
    <s v="CHICAGO PUBLIC LIBRARY"/>
    <n v="152"/>
    <s v="ADVERTISING"/>
    <x v="3"/>
    <x v="1566"/>
  </r>
  <r>
    <s v="LOCAL"/>
    <n v="346"/>
    <x v="11"/>
    <n v="91"/>
    <s v="CPL"/>
    <n v="2005"/>
    <s v="CHICAGO PUBLIC LIBRARY"/>
    <n v="154"/>
    <s v="RENTAL-DATA HARDWARE EQ"/>
    <x v="3"/>
    <x v="1567"/>
  </r>
  <r>
    <s v="LOCAL"/>
    <n v="346"/>
    <x v="11"/>
    <n v="91"/>
    <s v="CPL"/>
    <n v="2005"/>
    <s v="CHICAGO PUBLIC LIBRARY"/>
    <n v="157"/>
    <s v="RENTAL EQUIPMENT AND SERVICES"/>
    <x v="3"/>
    <x v="1568"/>
  </r>
  <r>
    <s v="LOCAL"/>
    <n v="346"/>
    <x v="11"/>
    <n v="91"/>
    <s v="CPL"/>
    <n v="2005"/>
    <s v="CHICAGO PUBLIC LIBRARY"/>
    <n v="159"/>
    <s v="LEASE/PURCHASE EQUIPMENT"/>
    <x v="3"/>
    <x v="1569"/>
  </r>
  <r>
    <s v="LOCAL"/>
    <n v="346"/>
    <x v="11"/>
    <n v="91"/>
    <s v="CPL"/>
    <n v="2005"/>
    <s v="CHICAGO PUBLIC LIBRARY"/>
    <n v="162"/>
    <s v="REPAIR/MAINT EQUIPMENT"/>
    <x v="3"/>
    <x v="1570"/>
  </r>
  <r>
    <s v="LOCAL"/>
    <n v="346"/>
    <x v="11"/>
    <n v="91"/>
    <s v="CPL"/>
    <n v="2005"/>
    <s v="CHICAGO PUBLIC LIBRARY"/>
    <n v="164"/>
    <s v="BOOKBINDING"/>
    <x v="3"/>
    <x v="1571"/>
  </r>
  <r>
    <s v="LOCAL"/>
    <n v="346"/>
    <x v="11"/>
    <n v="91"/>
    <s v="CPL"/>
    <n v="2005"/>
    <s v="CHICAGO PUBLIC LIBRARY"/>
    <n v="165"/>
    <s v="GRAPHIC DESIGN SERV"/>
    <x v="3"/>
    <x v="1572"/>
  </r>
  <r>
    <s v="LOCAL"/>
    <n v="346"/>
    <x v="11"/>
    <n v="91"/>
    <s v="CPL"/>
    <n v="2005"/>
    <s v="CHICAGO PUBLIC LIBRARY"/>
    <n v="166"/>
    <s v="DUES  SUBSC &amp; MEM"/>
    <x v="3"/>
    <x v="1573"/>
  </r>
  <r>
    <s v="LOCAL"/>
    <n v="346"/>
    <x v="11"/>
    <n v="91"/>
    <s v="CPL"/>
    <n v="2005"/>
    <s v="CHICAGO PUBLIC LIBRARY"/>
    <n v="168"/>
    <s v="EDUCATION DEVELOPMENT"/>
    <x v="3"/>
    <x v="170"/>
  </r>
  <r>
    <s v="LOCAL"/>
    <n v="346"/>
    <x v="11"/>
    <n v="91"/>
    <s v="CPL"/>
    <n v="2005"/>
    <s v="CHICAGO PUBLIC LIBRARY"/>
    <n v="169"/>
    <s v="TECHNICAL MEETING COSTS"/>
    <x v="3"/>
    <x v="755"/>
  </r>
  <r>
    <s v="LOCAL"/>
    <n v="346"/>
    <x v="11"/>
    <n v="91"/>
    <s v="CPL"/>
    <n v="2005"/>
    <s v="CHICAGO PUBLIC LIBRARY"/>
    <n v="172"/>
    <s v="INSURANCE PREMIUMS"/>
    <x v="3"/>
    <x v="159"/>
  </r>
  <r>
    <s v="LOCAL"/>
    <n v="346"/>
    <x v="11"/>
    <n v="91"/>
    <s v="CPL"/>
    <n v="2005"/>
    <s v="CHICAGO PUBLIC LIBRARY"/>
    <n v="178"/>
    <s v="FREIGHT AND EXPRESS CHARGES"/>
    <x v="3"/>
    <x v="1574"/>
  </r>
  <r>
    <s v="LOCAL"/>
    <n v="346"/>
    <x v="11"/>
    <n v="91"/>
    <s v="CPL"/>
    <n v="2005"/>
    <s v="CHICAGO PUBLIC LIBRARY"/>
    <n v="181"/>
    <s v="MOBILE COMMUNICATION SERVICES"/>
    <x v="3"/>
    <x v="1575"/>
  </r>
  <r>
    <s v="LOCAL"/>
    <n v="346"/>
    <x v="11"/>
    <n v="91"/>
    <s v="CPL"/>
    <n v="2005"/>
    <s v="CHICAGO PUBLIC LIBRARY"/>
    <n v="189"/>
    <s v="TELEPHONE - NON-CENTREX BILLINGS"/>
    <x v="3"/>
    <x v="1576"/>
  </r>
  <r>
    <s v="LOCAL"/>
    <n v="346"/>
    <x v="11"/>
    <n v="91"/>
    <s v="CPL"/>
    <n v="2005"/>
    <s v="CHICAGO PUBLIC LIBRARY"/>
    <n v="190"/>
    <s v="TELEPHONE - CENTREX BILLINGS"/>
    <x v="3"/>
    <x v="1577"/>
  </r>
  <r>
    <s v="LOCAL"/>
    <n v="346"/>
    <x v="11"/>
    <n v="91"/>
    <s v="CPL"/>
    <n v="2005"/>
    <s v="CHICAGO PUBLIC LIBRARY"/>
    <n v="191"/>
    <s v="TELEPHONE - RELOCATIONS"/>
    <x v="3"/>
    <x v="1417"/>
  </r>
  <r>
    <s v="LOCAL"/>
    <n v="346"/>
    <x v="11"/>
    <n v="91"/>
    <s v="CPL"/>
    <n v="2005"/>
    <s v="CHICAGO PUBLIC LIBRARY"/>
    <n v="196"/>
    <s v="DATA CIRCUITS"/>
    <x v="3"/>
    <x v="1578"/>
  </r>
  <r>
    <s v="LOCAL"/>
    <n v="346"/>
    <x v="11"/>
    <n v="91"/>
    <s v="CPL"/>
    <n v="2005"/>
    <s v="CHICAGO PUBLIC LIBRARY"/>
    <n v="197"/>
    <s v="TELEPHONE - MAINTENANCE"/>
    <x v="3"/>
    <x v="1579"/>
  </r>
  <r>
    <s v="LOCAL"/>
    <n v="346"/>
    <x v="11"/>
    <n v="91"/>
    <s v="CPL"/>
    <n v="2005"/>
    <s v="CHICAGO PUBLIC LIBRARY"/>
    <n v="245"/>
    <s v="REIMBURSEMENT TO TRAVELERS"/>
    <x v="3"/>
    <x v="1580"/>
  </r>
  <r>
    <s v="LOCAL"/>
    <n v="346"/>
    <x v="11"/>
    <n v="91"/>
    <s v="CPL"/>
    <n v="2005"/>
    <s v="CHICAGO PUBLIC LIBRARY"/>
    <n v="340"/>
    <s v="MATERIAL AND SUPPLIES"/>
    <x v="3"/>
    <x v="1581"/>
  </r>
  <r>
    <s v="LOCAL"/>
    <n v="346"/>
    <x v="11"/>
    <n v="91"/>
    <s v="CPL"/>
    <n v="2005"/>
    <s v="CHICAGO PUBLIC LIBRARY"/>
    <n v="350"/>
    <s v="STATIONERY AND OFFICE SUPPLIES"/>
    <x v="3"/>
    <x v="1582"/>
  </r>
  <r>
    <s v="LOCAL"/>
    <n v="346"/>
    <x v="11"/>
    <n v="91"/>
    <s v="CPL"/>
    <n v="2005"/>
    <s v="CHICAGO PUBLIC LIBRARY"/>
    <n v="361"/>
    <s v="BUILDING MATERIALS AND SUPPLIES"/>
    <x v="3"/>
    <x v="1583"/>
  </r>
  <r>
    <s v="LOCAL"/>
    <n v="346"/>
    <x v="11"/>
    <n v="91"/>
    <s v="CPL"/>
    <n v="2005"/>
    <s v="CHICAGO PUBLIC LIBRARY"/>
    <n v="365"/>
    <s v="ELECTRICAL SUPPLIES"/>
    <x v="3"/>
    <x v="472"/>
  </r>
  <r>
    <s v="LOCAL"/>
    <n v="346"/>
    <x v="11"/>
    <n v="91"/>
    <s v="CPL"/>
    <n v="2005"/>
    <s v="CHICAGO PUBLIC LIBRARY"/>
    <n v="410"/>
    <s v="EQUIPMENT FOR BUILDINGS"/>
    <x v="3"/>
    <x v="1041"/>
  </r>
  <r>
    <s v="LOCAL"/>
    <n v="346"/>
    <x v="11"/>
    <n v="91"/>
    <s v="CPL"/>
    <n v="2005"/>
    <s v="CHICAGO PUBLIC LIBRARY"/>
    <n v="420"/>
    <s v="FURNITURE AND FIXTURES"/>
    <x v="3"/>
    <x v="1235"/>
  </r>
  <r>
    <s v="LOCAL"/>
    <n v="346"/>
    <x v="11"/>
    <n v="91"/>
    <s v="CPL"/>
    <n v="2005"/>
    <s v="CHICAGO PUBLIC LIBRARY"/>
    <n v="9438"/>
    <s v="REIMBURSEMENT - DAIS"/>
    <x v="3"/>
    <x v="159"/>
  </r>
  <r>
    <s v="LOCAL"/>
    <n v="100"/>
    <x v="0"/>
    <n v="99"/>
    <s v="FINANCE GENERAL"/>
    <n v="2005"/>
    <s v="FINANCE GENERAL"/>
    <n v="3"/>
    <s v="SCHEDULED WAGE ADJUSTMENTS"/>
    <x v="9"/>
    <x v="1584"/>
  </r>
  <r>
    <s v="LOCAL"/>
    <n v="100"/>
    <x v="0"/>
    <n v="99"/>
    <s v="FINANCE GENERAL"/>
    <n v="2005"/>
    <s v="FINANCE GENERAL"/>
    <n v="29"/>
    <s v="HMO PREMIUMS"/>
    <x v="9"/>
    <x v="1585"/>
  </r>
  <r>
    <s v="LOCAL"/>
    <n v="100"/>
    <x v="0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586"/>
  </r>
  <r>
    <s v="LOCAL"/>
    <n v="100"/>
    <x v="0"/>
    <n v="99"/>
    <s v="FINANCE GENERAL"/>
    <n v="2005"/>
    <s v="FINANCE GENERAL"/>
    <n v="43"/>
    <s v="For the Health Maintenance Organization Premiums or Cost of Claims and Administration for Hospital and Medical Care Provided to Police and Fire Depart..."/>
    <x v="9"/>
    <x v="1587"/>
  </r>
  <r>
    <s v="LOCAL"/>
    <n v="100"/>
    <x v="0"/>
    <n v="99"/>
    <s v="FINANCE GENERAL"/>
    <n v="2005"/>
    <s v="FINANCE GENERAL"/>
    <n v="45"/>
    <s v="PREM TERM LIFE INSURANCE"/>
    <x v="9"/>
    <x v="1588"/>
  </r>
  <r>
    <s v="LOCAL"/>
    <n v="100"/>
    <x v="0"/>
    <n v="99"/>
    <s v="FINANCE GENERAL"/>
    <n v="2005"/>
    <s v="FINANCE GENERAL"/>
    <n v="49"/>
    <s v="WORKERS' COMPENSATION"/>
    <x v="9"/>
    <x v="1589"/>
  </r>
  <r>
    <s v="LOCAL"/>
    <n v="100"/>
    <x v="0"/>
    <n v="99"/>
    <s v="FINANCE GENERAL"/>
    <n v="2005"/>
    <s v="FINANCE GENERAL"/>
    <n v="51"/>
    <s v="UNEMPLOYMENT INSURANCE CLAIM"/>
    <x v="9"/>
    <x v="1590"/>
  </r>
  <r>
    <s v="LOCAL"/>
    <n v="100"/>
    <x v="0"/>
    <n v="99"/>
    <s v="FINANCE GENERAL"/>
    <n v="2005"/>
    <s v="FINANCE GENERAL"/>
    <n v="52"/>
    <s v="MEDICAL CARE CLAIMS"/>
    <x v="9"/>
    <x v="1591"/>
  </r>
  <r>
    <s v="LOCAL"/>
    <n v="100"/>
    <x v="0"/>
    <n v="99"/>
    <s v="FINANCE GENERAL"/>
    <n v="2005"/>
    <s v="FINANCE GENERAL"/>
    <n v="56"/>
    <s v="DENTAL PLAN PREMIUMS"/>
    <x v="9"/>
    <x v="1592"/>
  </r>
  <r>
    <s v="LOCAL"/>
    <n v="100"/>
    <x v="0"/>
    <n v="99"/>
    <s v="FINANCE GENERAL"/>
    <n v="2005"/>
    <s v="FINANCE GENERAL"/>
    <n v="69"/>
    <s v="PAR GRANT RECONCILIATION"/>
    <x v="9"/>
    <x v="1069"/>
  </r>
  <r>
    <s v="LOCAL"/>
    <n v="100"/>
    <x v="0"/>
    <n v="99"/>
    <s v="FINANCE GENERAL"/>
    <n v="2005"/>
    <s v="FINANCE GENERAL"/>
    <n v="70"/>
    <s v="TUITION REIMBURSEMENT"/>
    <x v="9"/>
    <x v="1270"/>
  </r>
  <r>
    <s v="LOCAL"/>
    <n v="100"/>
    <x v="0"/>
    <n v="99"/>
    <s v="FINANCE GENERAL"/>
    <n v="2005"/>
    <s v="FINANCE GENERAL"/>
    <n v="95"/>
    <s v="PAYMENT TO DEPENDENTS OF POLICE /FIRE"/>
    <x v="9"/>
    <x v="207"/>
  </r>
  <r>
    <s v="LOCAL"/>
    <n v="100"/>
    <x v="0"/>
    <n v="99"/>
    <s v="FINANCE GENERAL"/>
    <n v="2005"/>
    <s v="FINANCE GENERAL"/>
    <n v="96"/>
    <s v="For Paying the Salary of Any Sworn Member of the Police or Fire Department Killed in the Line of Duty for a Period of One Year Commencing From the Dat..."/>
    <x v="9"/>
    <x v="146"/>
  </r>
  <r>
    <s v="LOCAL"/>
    <n v="100"/>
    <x v="0"/>
    <n v="99"/>
    <s v="FINANCE GENERAL"/>
    <n v="2005"/>
    <s v="FINANCE GENERAL"/>
    <n v="135"/>
    <s v="DELEGATE AGENCIES"/>
    <x v="9"/>
    <x v="1593"/>
  </r>
  <r>
    <s v="LOCAL"/>
    <n v="100"/>
    <x v="0"/>
    <n v="99"/>
    <s v="FINANCE GENERAL"/>
    <n v="2005"/>
    <s v="FINANCE GENERAL"/>
    <n v="138"/>
    <s v="IT MAINTENANCE"/>
    <x v="9"/>
    <x v="1594"/>
  </r>
  <r>
    <s v="LOCAL"/>
    <n v="100"/>
    <x v="0"/>
    <n v="99"/>
    <s v="FINANCE GENERAL"/>
    <n v="2005"/>
    <s v="FINANCE GENERAL"/>
    <n v="139"/>
    <s v="IT DEVELOPMENT"/>
    <x v="9"/>
    <x v="1595"/>
  </r>
  <r>
    <s v="LOCAL"/>
    <n v="100"/>
    <x v="0"/>
    <n v="99"/>
    <s v="FINANCE GENERAL"/>
    <n v="2005"/>
    <s v="FINANCE GENERAL"/>
    <n v="140"/>
    <s v="PROFESSIONAL AND TECHNICAL SERVICES"/>
    <x v="9"/>
    <x v="1596"/>
  </r>
  <r>
    <s v="LOCAL"/>
    <n v="100"/>
    <x v="0"/>
    <n v="99"/>
    <s v="FINANCE GENERAL"/>
    <n v="2005"/>
    <s v="FINANCE GENERAL"/>
    <n v="142"/>
    <s v="ACCOUNTING AND AUDITING"/>
    <x v="9"/>
    <x v="1597"/>
  </r>
  <r>
    <s v="LOCAL"/>
    <n v="100"/>
    <x v="0"/>
    <n v="99"/>
    <s v="FINANCE GENERAL"/>
    <n v="2005"/>
    <s v="FINANCE GENERAL"/>
    <n v="145"/>
    <s v="LEGAL EXPENSES"/>
    <x v="9"/>
    <x v="1598"/>
  </r>
  <r>
    <s v="LOCAL"/>
    <n v="100"/>
    <x v="0"/>
    <n v="99"/>
    <s v="FINANCE GENERAL"/>
    <n v="2005"/>
    <s v="FINANCE GENERAL"/>
    <n v="170"/>
    <s v="SURETY BOND PREMIUMS"/>
    <x v="9"/>
    <x v="142"/>
  </r>
  <r>
    <s v="LOCAL"/>
    <n v="100"/>
    <x v="0"/>
    <n v="99"/>
    <s v="FINANCE GENERAL"/>
    <n v="2005"/>
    <s v="FINANCE GENERAL"/>
    <n v="172"/>
    <s v="INSURANCE PREMIUMS"/>
    <x v="9"/>
    <x v="1599"/>
  </r>
  <r>
    <s v="LOCAL"/>
    <n v="100"/>
    <x v="0"/>
    <n v="99"/>
    <s v="FINANCE GENERAL"/>
    <n v="2005"/>
    <s v="FINANCE GENERAL"/>
    <n v="196"/>
    <s v="DATA CIRCUITS"/>
    <x v="9"/>
    <x v="1600"/>
  </r>
  <r>
    <s v="LOCAL"/>
    <n v="100"/>
    <x v="0"/>
    <n v="99"/>
    <s v="FINANCE GENERAL"/>
    <n v="2005"/>
    <s v="FINANCE GENERAL"/>
    <n v="340"/>
    <s v="MATERIAL AND SUPPLIES"/>
    <x v="9"/>
    <x v="600"/>
  </r>
  <r>
    <s v="LOCAL"/>
    <n v="100"/>
    <x v="0"/>
    <n v="99"/>
    <s v="FINANCE GENERAL"/>
    <n v="2005"/>
    <s v="FINANCE GENERAL"/>
    <n v="342"/>
    <s v="DRUGS  MEDICINE AND CHEMICAL MATERIALS"/>
    <x v="9"/>
    <x v="889"/>
  </r>
  <r>
    <s v="LOCAL"/>
    <n v="100"/>
    <x v="0"/>
    <n v="99"/>
    <s v="FINANCE GENERAL"/>
    <n v="2005"/>
    <s v="FINANCE GENERAL"/>
    <n v="420"/>
    <s v="FURNITURE AND FIXTURES"/>
    <x v="9"/>
    <x v="952"/>
  </r>
  <r>
    <s v="LOCAL"/>
    <n v="100"/>
    <x v="0"/>
    <n v="99"/>
    <s v="FINANCE GENERAL"/>
    <n v="2005"/>
    <s v="FINANCE GENERAL"/>
    <n v="912"/>
    <s v="PAYMENT OF BONDS"/>
    <x v="9"/>
    <x v="839"/>
  </r>
  <r>
    <s v="LOCAL"/>
    <n v="100"/>
    <x v="0"/>
    <n v="99"/>
    <s v="FINANCE GENERAL"/>
    <n v="2005"/>
    <s v="FINANCE GENERAL"/>
    <n v="931"/>
    <s v="TORT/NON-TORT JUDGMENT"/>
    <x v="9"/>
    <x v="1601"/>
  </r>
  <r>
    <s v="LOCAL"/>
    <n v="100"/>
    <x v="0"/>
    <n v="99"/>
    <s v="FINANCE GENERAL"/>
    <n v="2005"/>
    <s v="FINANCE GENERAL"/>
    <n v="934"/>
    <s v="CLAIMS AGAINST THE CITY"/>
    <x v="9"/>
    <x v="207"/>
  </r>
  <r>
    <s v="LOCAL"/>
    <n v="100"/>
    <x v="0"/>
    <n v="99"/>
    <s v="FINANCE GENERAL"/>
    <n v="2005"/>
    <s v="FINANCE GENERAL"/>
    <n v="947"/>
    <s v="FINANCING PAYMENTS"/>
    <x v="9"/>
    <x v="1602"/>
  </r>
  <r>
    <s v="LOCAL"/>
    <n v="100"/>
    <x v="0"/>
    <n v="99"/>
    <s v="FINANCE GENERAL"/>
    <n v="2005"/>
    <s v="FINANCE GENERAL"/>
    <n v="991"/>
    <s v="MATCHING AND SUPPLEMENTAL GRANTS"/>
    <x v="9"/>
    <x v="1603"/>
  </r>
  <r>
    <s v="LOCAL"/>
    <n v="100"/>
    <x v="0"/>
    <n v="99"/>
    <s v="FINANCE GENERAL"/>
    <n v="2005"/>
    <s v="FINANCE GENERAL"/>
    <n v="9027"/>
    <s v="SOCIAL SECURITY TAX"/>
    <x v="9"/>
    <x v="1604"/>
  </r>
  <r>
    <s v="LOCAL"/>
    <n v="100"/>
    <x v="0"/>
    <n v="99"/>
    <s v="FINANCE GENERAL"/>
    <n v="2005"/>
    <s v="FINANCE GENERAL"/>
    <n v="9067"/>
    <s v="PHYSICAL EXAMS"/>
    <x v="9"/>
    <x v="952"/>
  </r>
  <r>
    <s v="LOCAL"/>
    <n v="100"/>
    <x v="0"/>
    <n v="99"/>
    <s v="FINANCE GENERAL"/>
    <n v="2005"/>
    <s v="FINANCE GENERAL"/>
    <n v="9076"/>
    <s v="CITY CNTB MEDICARE TAX"/>
    <x v="9"/>
    <x v="1605"/>
  </r>
  <r>
    <s v="LOCAL"/>
    <n v="100"/>
    <x v="0"/>
    <n v="99"/>
    <s v="FINANCE GENERAL"/>
    <n v="2005"/>
    <s v="FINANCE GENERAL"/>
    <n v="9085"/>
    <s v="CITY DEFERRED COMPENSATION"/>
    <x v="9"/>
    <x v="1094"/>
  </r>
  <r>
    <s v="LOCAL"/>
    <n v="100"/>
    <x v="0"/>
    <n v="99"/>
    <s v="FINANCE GENERAL"/>
    <n v="2005"/>
    <s v="FINANCE GENERAL"/>
    <n v="9180"/>
    <s v="WORLD BUSINESS CHICAGO"/>
    <x v="9"/>
    <x v="1403"/>
  </r>
  <r>
    <s v="LOCAL"/>
    <n v="100"/>
    <x v="0"/>
    <n v="99"/>
    <s v="FINANCE GENERAL"/>
    <n v="2005"/>
    <s v="FINANCE GENERAL"/>
    <n v="9222"/>
    <s v="EMERGENCY MEDICAL TRANSPORTATION"/>
    <x v="9"/>
    <x v="1606"/>
  </r>
  <r>
    <s v="LOCAL"/>
    <n v="100"/>
    <x v="0"/>
    <n v="99"/>
    <s v="FINANCE GENERAL"/>
    <n v="2005"/>
    <s v="FINANCE GENERAL"/>
    <n v="9240"/>
    <s v="CTA CAPITAL"/>
    <x v="9"/>
    <x v="1607"/>
  </r>
  <r>
    <s v="LOCAL"/>
    <n v="100"/>
    <x v="0"/>
    <n v="99"/>
    <s v="FINANCE GENERAL"/>
    <n v="2005"/>
    <s v="FINANCE GENERAL"/>
    <n v="9297"/>
    <s v="CENSUS"/>
    <x v="9"/>
    <x v="1383"/>
  </r>
  <r>
    <s v="LOCAL"/>
    <n v="100"/>
    <x v="0"/>
    <n v="99"/>
    <s v="FINANCE GENERAL"/>
    <n v="2005"/>
    <s v="FINANCE GENERAL"/>
    <n v="9298"/>
    <s v="GAPA COMMISSION PAYMENTS"/>
    <x v="9"/>
    <x v="1608"/>
  </r>
  <r>
    <s v="LOCAL"/>
    <n v="100"/>
    <x v="0"/>
    <n v="99"/>
    <s v="FINANCE GENERAL"/>
    <n v="2005"/>
    <s v="FINANCE GENERAL"/>
    <n v="9540"/>
    <s v="PAYT GEN/OB-CERTIFICATE"/>
    <x v="9"/>
    <x v="1609"/>
  </r>
  <r>
    <s v="LOCAL"/>
    <n v="100"/>
    <x v="0"/>
    <n v="99"/>
    <s v="FINANCE GENERAL"/>
    <n v="2005"/>
    <s v="FINANCE GENERAL"/>
    <n v="9635"/>
    <s v="REIMB MIDWAY - FIRE SALARIES"/>
    <x v="9"/>
    <x v="1610"/>
  </r>
  <r>
    <s v="LOCAL"/>
    <n v="100"/>
    <x v="0"/>
    <n v="99"/>
    <s v="FINANCE GENERAL"/>
    <n v="2005"/>
    <s v="FINANCE GENERAL"/>
    <n v="9636"/>
    <s v="REIMB MIDWAY - FIRE BENEFITS"/>
    <x v="9"/>
    <x v="1611"/>
  </r>
  <r>
    <s v="LOCAL"/>
    <n v="100"/>
    <x v="0"/>
    <n v="99"/>
    <s v="FINANCE GENERAL"/>
    <n v="2005"/>
    <s v="FINANCE GENERAL"/>
    <n v="9980"/>
    <s v="MUNICIPAL FUND PENSION ALLOCATION"/>
    <x v="9"/>
    <x v="1612"/>
  </r>
  <r>
    <s v="LOCAL"/>
    <n v="100"/>
    <x v="0"/>
    <n v="99"/>
    <s v="FINANCE GENERAL"/>
    <n v="2005"/>
    <s v="FINANCE GENERAL"/>
    <n v="9981"/>
    <s v="LABORERS' FUND PENSION ALLOCATION"/>
    <x v="9"/>
    <x v="1613"/>
  </r>
  <r>
    <s v="LOCAL"/>
    <n v="100"/>
    <x v="0"/>
    <n v="99"/>
    <s v="FINANCE GENERAL"/>
    <n v="2005"/>
    <s v="FINANCE GENERAL"/>
    <n v="9982"/>
    <s v="POLICEMEN'S FUND PENSION ALLOCATION"/>
    <x v="9"/>
    <x v="1614"/>
  </r>
  <r>
    <s v="LOCAL"/>
    <n v="100"/>
    <x v="0"/>
    <n v="99"/>
    <s v="FINANCE GENERAL"/>
    <n v="2005"/>
    <s v="FINANCE GENERAL"/>
    <n v="9983"/>
    <s v="FIREMEN'S FUND PENSION ALLOCATION"/>
    <x v="9"/>
    <x v="1615"/>
  </r>
  <r>
    <s v="LOCAL"/>
    <n v="200"/>
    <x v="2"/>
    <n v="99"/>
    <s v="FINANCE GENERAL"/>
    <n v="2005"/>
    <s v="FINANCE GENERAL"/>
    <n v="3"/>
    <s v="SCHEDULED WAGE ADJUSTMENTS"/>
    <x v="9"/>
    <x v="1616"/>
  </r>
  <r>
    <s v="LOCAL"/>
    <n v="200"/>
    <x v="2"/>
    <n v="99"/>
    <s v="FINANCE GENERAL"/>
    <n v="2005"/>
    <s v="FINANCE GENERAL"/>
    <n v="29"/>
    <s v="HMO PREMIUMS"/>
    <x v="9"/>
    <x v="1617"/>
  </r>
  <r>
    <s v="LOCAL"/>
    <n v="200"/>
    <x v="2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618"/>
  </r>
  <r>
    <s v="LOCAL"/>
    <n v="200"/>
    <x v="2"/>
    <n v="99"/>
    <s v="FINANCE GENERAL"/>
    <n v="2005"/>
    <s v="FINANCE GENERAL"/>
    <n v="45"/>
    <s v="PREM TERM LIFE INSURANCE"/>
    <x v="9"/>
    <x v="1619"/>
  </r>
  <r>
    <s v="LOCAL"/>
    <n v="200"/>
    <x v="2"/>
    <n v="99"/>
    <s v="FINANCE GENERAL"/>
    <n v="2005"/>
    <s v="FINANCE GENERAL"/>
    <n v="49"/>
    <s v="WORKERS' COMPENSATION"/>
    <x v="9"/>
    <x v="1434"/>
  </r>
  <r>
    <s v="LOCAL"/>
    <n v="200"/>
    <x v="2"/>
    <n v="99"/>
    <s v="FINANCE GENERAL"/>
    <n v="2005"/>
    <s v="FINANCE GENERAL"/>
    <n v="51"/>
    <s v="UNEMPLOYMENT INSURANCE CLAIM"/>
    <x v="9"/>
    <x v="1620"/>
  </r>
  <r>
    <s v="LOCAL"/>
    <n v="200"/>
    <x v="2"/>
    <n v="99"/>
    <s v="FINANCE GENERAL"/>
    <n v="2005"/>
    <s v="FINANCE GENERAL"/>
    <n v="52"/>
    <s v="MEDICAL CARE CLAIMS"/>
    <x v="9"/>
    <x v="1621"/>
  </r>
  <r>
    <s v="LOCAL"/>
    <n v="200"/>
    <x v="2"/>
    <n v="99"/>
    <s v="FINANCE GENERAL"/>
    <n v="2005"/>
    <s v="FINANCE GENERAL"/>
    <n v="56"/>
    <s v="DENTAL PLAN PREMIUMS"/>
    <x v="9"/>
    <x v="1622"/>
  </r>
  <r>
    <s v="LOCAL"/>
    <n v="200"/>
    <x v="2"/>
    <n v="99"/>
    <s v="FINANCE GENERAL"/>
    <n v="2005"/>
    <s v="FINANCE GENERAL"/>
    <n v="70"/>
    <s v="TUITION REIMBURSEMENT"/>
    <x v="9"/>
    <x v="6"/>
  </r>
  <r>
    <s v="LOCAL"/>
    <n v="200"/>
    <x v="2"/>
    <n v="99"/>
    <s v="FINANCE GENERAL"/>
    <n v="2005"/>
    <s v="FINANCE GENERAL"/>
    <n v="128"/>
    <s v="INVESTIGATION COSTS - COMPTROLLER"/>
    <x v="9"/>
    <x v="1623"/>
  </r>
  <r>
    <s v="LOCAL"/>
    <n v="200"/>
    <x v="2"/>
    <n v="99"/>
    <s v="FINANCE GENERAL"/>
    <n v="2005"/>
    <s v="FINANCE GENERAL"/>
    <n v="138"/>
    <s v="IT MAINTENANCE"/>
    <x v="9"/>
    <x v="1624"/>
  </r>
  <r>
    <s v="LOCAL"/>
    <n v="200"/>
    <x v="2"/>
    <n v="99"/>
    <s v="FINANCE GENERAL"/>
    <n v="2005"/>
    <s v="FINANCE GENERAL"/>
    <n v="139"/>
    <s v="IT DEVELOPMENT"/>
    <x v="9"/>
    <x v="1625"/>
  </r>
  <r>
    <s v="LOCAL"/>
    <n v="200"/>
    <x v="2"/>
    <n v="99"/>
    <s v="FINANCE GENERAL"/>
    <n v="2005"/>
    <s v="FINANCE GENERAL"/>
    <n v="140"/>
    <s v="PROFESSIONAL AND TECHNICAL SERVICES"/>
    <x v="9"/>
    <x v="1626"/>
  </r>
  <r>
    <s v="LOCAL"/>
    <n v="200"/>
    <x v="2"/>
    <n v="99"/>
    <s v="FINANCE GENERAL"/>
    <n v="2005"/>
    <s v="FINANCE GENERAL"/>
    <n v="142"/>
    <s v="ACCOUNTING AND AUDITING"/>
    <x v="9"/>
    <x v="1627"/>
  </r>
  <r>
    <s v="LOCAL"/>
    <n v="200"/>
    <x v="2"/>
    <n v="99"/>
    <s v="FINANCE GENERAL"/>
    <n v="2005"/>
    <s v="FINANCE GENERAL"/>
    <n v="149"/>
    <s v="SOFTWARE MAINTENANCE AND LICENSING"/>
    <x v="9"/>
    <x v="796"/>
  </r>
  <r>
    <s v="LOCAL"/>
    <n v="200"/>
    <x v="2"/>
    <n v="99"/>
    <s v="FINANCE GENERAL"/>
    <n v="2005"/>
    <s v="FINANCE GENERAL"/>
    <n v="172"/>
    <s v="INSURANCE PREMIUMS"/>
    <x v="9"/>
    <x v="1628"/>
  </r>
  <r>
    <s v="LOCAL"/>
    <n v="200"/>
    <x v="2"/>
    <n v="99"/>
    <s v="FINANCE GENERAL"/>
    <n v="2005"/>
    <s v="FINANCE GENERAL"/>
    <n v="902"/>
    <s v="INTEREST ON BONDS"/>
    <x v="9"/>
    <x v="1629"/>
  </r>
  <r>
    <s v="LOCAL"/>
    <n v="200"/>
    <x v="2"/>
    <n v="99"/>
    <s v="FINANCE GENERAL"/>
    <n v="2005"/>
    <s v="FINANCE GENERAL"/>
    <n v="905"/>
    <s v="MSD USER CHARGES"/>
    <x v="9"/>
    <x v="1630"/>
  </r>
  <r>
    <s v="LOCAL"/>
    <n v="200"/>
    <x v="2"/>
    <n v="99"/>
    <s v="FINANCE GENERAL"/>
    <n v="2005"/>
    <s v="FINANCE GENERAL"/>
    <n v="912"/>
    <s v="PAYMENT OF BONDS"/>
    <x v="9"/>
    <x v="1631"/>
  </r>
  <r>
    <s v="LOCAL"/>
    <n v="200"/>
    <x v="2"/>
    <n v="99"/>
    <s v="FINANCE GENERAL"/>
    <n v="2005"/>
    <s v="FINANCE GENERAL"/>
    <n v="931"/>
    <s v="TORT/NON-TORT JUDGMENT"/>
    <x v="9"/>
    <x v="1632"/>
  </r>
  <r>
    <s v="LOCAL"/>
    <n v="200"/>
    <x v="2"/>
    <n v="99"/>
    <s v="FINANCE GENERAL"/>
    <n v="2005"/>
    <s v="FINANCE GENERAL"/>
    <n v="934"/>
    <s v="CLAIMS AGAINST THE CITY"/>
    <x v="9"/>
    <x v="147"/>
  </r>
  <r>
    <s v="LOCAL"/>
    <n v="200"/>
    <x v="2"/>
    <n v="99"/>
    <s v="FINANCE GENERAL"/>
    <n v="2005"/>
    <s v="FINANCE GENERAL"/>
    <n v="943"/>
    <s v="INTEREST ON LOANS"/>
    <x v="9"/>
    <x v="1633"/>
  </r>
  <r>
    <s v="LOCAL"/>
    <n v="200"/>
    <x v="2"/>
    <n v="99"/>
    <s v="FINANCE GENERAL"/>
    <n v="2005"/>
    <s v="FINANCE GENERAL"/>
    <n v="944"/>
    <s v="PAYMENT ON LOANS"/>
    <x v="9"/>
    <x v="1634"/>
  </r>
  <r>
    <s v="LOCAL"/>
    <n v="200"/>
    <x v="2"/>
    <n v="99"/>
    <s v="FINANCE GENERAL"/>
    <n v="2005"/>
    <s v="FINANCE GENERAL"/>
    <n v="958"/>
    <s v="WATER PIPE EXTENSION CERTIFICATES"/>
    <x v="9"/>
    <x v="200"/>
  </r>
  <r>
    <s v="LOCAL"/>
    <n v="200"/>
    <x v="2"/>
    <n v="99"/>
    <s v="FINANCE GENERAL"/>
    <n v="2005"/>
    <s v="FINANCE GENERAL"/>
    <n v="959"/>
    <s v="BOND FEES AND COSTS"/>
    <x v="9"/>
    <x v="1635"/>
  </r>
  <r>
    <s v="LOCAL"/>
    <n v="200"/>
    <x v="2"/>
    <n v="99"/>
    <s v="FINANCE GENERAL"/>
    <n v="2005"/>
    <s v="FINANCE GENERAL"/>
    <n v="9027"/>
    <s v="SOCIAL SECURITY TAX"/>
    <x v="9"/>
    <x v="1636"/>
  </r>
  <r>
    <s v="LOCAL"/>
    <n v="200"/>
    <x v="2"/>
    <n v="99"/>
    <s v="FINANCE GENERAL"/>
    <n v="2005"/>
    <s v="FINANCE GENERAL"/>
    <n v="9067"/>
    <s v="PHYSICAL EXAMS"/>
    <x v="9"/>
    <x v="1637"/>
  </r>
  <r>
    <s v="LOCAL"/>
    <n v="200"/>
    <x v="2"/>
    <n v="99"/>
    <s v="FINANCE GENERAL"/>
    <n v="2005"/>
    <s v="FINANCE GENERAL"/>
    <n v="9076"/>
    <s v="CITY CNTB MEDICARE TAX"/>
    <x v="9"/>
    <x v="1638"/>
  </r>
  <r>
    <s v="LOCAL"/>
    <n v="200"/>
    <x v="2"/>
    <n v="99"/>
    <s v="FINANCE GENERAL"/>
    <n v="2005"/>
    <s v="FINANCE GENERAL"/>
    <n v="9097"/>
    <s v="FOR CAPITAL CONSTRUCTION"/>
    <x v="9"/>
    <x v="1639"/>
  </r>
  <r>
    <s v="LOCAL"/>
    <n v="200"/>
    <x v="2"/>
    <n v="99"/>
    <s v="FINANCE GENERAL"/>
    <n v="2005"/>
    <s v="FINANCE GENERAL"/>
    <n v="9611"/>
    <s v="REIMB - INDIRECT COSTS TO CORPORATE"/>
    <x v="9"/>
    <x v="1640"/>
  </r>
  <r>
    <s v="LOCAL"/>
    <n v="200"/>
    <x v="2"/>
    <n v="99"/>
    <s v="FINANCE GENERAL"/>
    <n v="2005"/>
    <s v="FINANCE GENERAL"/>
    <n v="9645"/>
    <s v="REIMB - INDIRECT PENSION TO CORPORATE"/>
    <x v="9"/>
    <x v="1641"/>
  </r>
  <r>
    <s v="LOCAL"/>
    <n v="200"/>
    <x v="2"/>
    <n v="99"/>
    <s v="FINANCE GENERAL"/>
    <n v="2005"/>
    <s v="FINANCE GENERAL"/>
    <n v="9765"/>
    <s v="TRANSFER FOR CONTRACTUAL SERVICES"/>
    <x v="9"/>
    <x v="1642"/>
  </r>
  <r>
    <s v="LOCAL"/>
    <n v="200"/>
    <x v="2"/>
    <n v="99"/>
    <s v="FINANCE GENERAL"/>
    <n v="2005"/>
    <s v="FINANCE GENERAL"/>
    <n v="9773"/>
    <s v="TRANSFER FOR SERVICES - CPD"/>
    <x v="9"/>
    <x v="1643"/>
  </r>
  <r>
    <s v="LOCAL"/>
    <n v="200"/>
    <x v="2"/>
    <n v="99"/>
    <s v="FINANCE GENERAL"/>
    <n v="2005"/>
    <s v="FINANCE GENERAL"/>
    <n v="9774"/>
    <s v="TRANSFER FOR SERVICES - OEMC"/>
    <x v="9"/>
    <x v="1644"/>
  </r>
  <r>
    <s v="LOCAL"/>
    <n v="200"/>
    <x v="2"/>
    <n v="99"/>
    <s v="FINANCE GENERAL"/>
    <n v="2005"/>
    <s v="FINANCE GENERAL"/>
    <n v="9980"/>
    <s v="MUNICIPAL FUND PENSION ALLOCATION"/>
    <x v="9"/>
    <x v="1645"/>
  </r>
  <r>
    <s v="LOCAL"/>
    <n v="200"/>
    <x v="2"/>
    <n v="99"/>
    <s v="FINANCE GENERAL"/>
    <n v="2005"/>
    <s v="FINANCE GENERAL"/>
    <n v="9981"/>
    <s v="LABORERS' FUND PENSION ALLOCATION"/>
    <x v="9"/>
    <x v="1646"/>
  </r>
  <r>
    <s v="LOCAL"/>
    <n v="300"/>
    <x v="7"/>
    <n v="99"/>
    <s v="FINANCE GENERAL"/>
    <n v="2005"/>
    <s v="FINANCE GENERAL"/>
    <n v="3"/>
    <s v="SCHEDULED WAGE ADJUSTMENTS"/>
    <x v="9"/>
    <x v="1647"/>
  </r>
  <r>
    <s v="LOCAL"/>
    <n v="300"/>
    <x v="7"/>
    <n v="99"/>
    <s v="FINANCE GENERAL"/>
    <n v="2005"/>
    <s v="FINANCE GENERAL"/>
    <n v="29"/>
    <s v="HMO PREMIUMS"/>
    <x v="9"/>
    <x v="1648"/>
  </r>
  <r>
    <s v="LOCAL"/>
    <n v="300"/>
    <x v="7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649"/>
  </r>
  <r>
    <s v="LOCAL"/>
    <n v="300"/>
    <x v="7"/>
    <n v="99"/>
    <s v="FINANCE GENERAL"/>
    <n v="2005"/>
    <s v="FINANCE GENERAL"/>
    <n v="45"/>
    <s v="PREM TERM LIFE INSURANCE"/>
    <x v="9"/>
    <x v="1650"/>
  </r>
  <r>
    <s v="LOCAL"/>
    <n v="300"/>
    <x v="7"/>
    <n v="99"/>
    <s v="FINANCE GENERAL"/>
    <n v="2005"/>
    <s v="FINANCE GENERAL"/>
    <n v="49"/>
    <s v="WORKERS' COMPENSATION"/>
    <x v="9"/>
    <x v="1651"/>
  </r>
  <r>
    <s v="LOCAL"/>
    <n v="300"/>
    <x v="7"/>
    <n v="99"/>
    <s v="FINANCE GENERAL"/>
    <n v="2005"/>
    <s v="FINANCE GENERAL"/>
    <n v="51"/>
    <s v="UNEMPLOYMENT INSURANCE CLAIM"/>
    <x v="9"/>
    <x v="1652"/>
  </r>
  <r>
    <s v="LOCAL"/>
    <n v="300"/>
    <x v="7"/>
    <n v="99"/>
    <s v="FINANCE GENERAL"/>
    <n v="2005"/>
    <s v="FINANCE GENERAL"/>
    <n v="52"/>
    <s v="MEDICAL CARE CLAIMS"/>
    <x v="9"/>
    <x v="1653"/>
  </r>
  <r>
    <s v="LOCAL"/>
    <n v="300"/>
    <x v="7"/>
    <n v="99"/>
    <s v="FINANCE GENERAL"/>
    <n v="2005"/>
    <s v="FINANCE GENERAL"/>
    <n v="56"/>
    <s v="DENTAL PLAN PREMIUMS"/>
    <x v="9"/>
    <x v="1654"/>
  </r>
  <r>
    <s v="LOCAL"/>
    <n v="300"/>
    <x v="7"/>
    <n v="99"/>
    <s v="FINANCE GENERAL"/>
    <n v="2005"/>
    <s v="FINANCE GENERAL"/>
    <n v="70"/>
    <s v="TUITION REIMBURSEMENT"/>
    <x v="9"/>
    <x v="159"/>
  </r>
  <r>
    <s v="LOCAL"/>
    <n v="300"/>
    <x v="7"/>
    <n v="99"/>
    <s v="FINANCE GENERAL"/>
    <n v="2005"/>
    <s v="FINANCE GENERAL"/>
    <n v="128"/>
    <s v="INVESTIGATION COSTS - COMPTROLLER"/>
    <x v="9"/>
    <x v="1655"/>
  </r>
  <r>
    <s v="LOCAL"/>
    <n v="300"/>
    <x v="7"/>
    <n v="99"/>
    <s v="FINANCE GENERAL"/>
    <n v="2005"/>
    <s v="FINANCE GENERAL"/>
    <n v="138"/>
    <s v="IT MAINTENANCE"/>
    <x v="9"/>
    <x v="1656"/>
  </r>
  <r>
    <s v="LOCAL"/>
    <n v="300"/>
    <x v="7"/>
    <n v="99"/>
    <s v="FINANCE GENERAL"/>
    <n v="2005"/>
    <s v="FINANCE GENERAL"/>
    <n v="139"/>
    <s v="IT DEVELOPMENT"/>
    <x v="9"/>
    <x v="1657"/>
  </r>
  <r>
    <s v="LOCAL"/>
    <n v="300"/>
    <x v="7"/>
    <n v="99"/>
    <s v="FINANCE GENERAL"/>
    <n v="2005"/>
    <s v="FINANCE GENERAL"/>
    <n v="140"/>
    <s v="PROFESSIONAL AND TECHNICAL SERVICES"/>
    <x v="9"/>
    <x v="1658"/>
  </r>
  <r>
    <s v="LOCAL"/>
    <n v="300"/>
    <x v="7"/>
    <n v="99"/>
    <s v="FINANCE GENERAL"/>
    <n v="2005"/>
    <s v="FINANCE GENERAL"/>
    <n v="142"/>
    <s v="ACCOUNTING AND AUDITING"/>
    <x v="9"/>
    <x v="1600"/>
  </r>
  <r>
    <s v="LOCAL"/>
    <n v="300"/>
    <x v="7"/>
    <n v="99"/>
    <s v="FINANCE GENERAL"/>
    <n v="2005"/>
    <s v="FINANCE GENERAL"/>
    <n v="931"/>
    <s v="TORT/NON-TORT JUDGMENT"/>
    <x v="9"/>
    <x v="1178"/>
  </r>
  <r>
    <s v="LOCAL"/>
    <n v="300"/>
    <x v="7"/>
    <n v="99"/>
    <s v="FINANCE GENERAL"/>
    <n v="2005"/>
    <s v="FINANCE GENERAL"/>
    <n v="934"/>
    <s v="CLAIMS AGAINST THE CITY"/>
    <x v="9"/>
    <x v="598"/>
  </r>
  <r>
    <s v="LOCAL"/>
    <n v="300"/>
    <x v="7"/>
    <n v="99"/>
    <s v="FINANCE GENERAL"/>
    <n v="2005"/>
    <s v="FINANCE GENERAL"/>
    <n v="989"/>
    <s v="REFUND - CANCELLED VOUCHER"/>
    <x v="9"/>
    <x v="1659"/>
  </r>
  <r>
    <s v="LOCAL"/>
    <n v="300"/>
    <x v="7"/>
    <n v="99"/>
    <s v="FINANCE GENERAL"/>
    <n v="2005"/>
    <s v="FINANCE GENERAL"/>
    <n v="991"/>
    <s v="MATCHING AND SUPPLEMENTAL GRANTS"/>
    <x v="9"/>
    <x v="1660"/>
  </r>
  <r>
    <s v="LOCAL"/>
    <n v="300"/>
    <x v="7"/>
    <n v="99"/>
    <s v="FINANCE GENERAL"/>
    <n v="2005"/>
    <s v="FINANCE GENERAL"/>
    <n v="9027"/>
    <s v="SOCIAL SECURITY TAX"/>
    <x v="9"/>
    <x v="1661"/>
  </r>
  <r>
    <s v="LOCAL"/>
    <n v="300"/>
    <x v="7"/>
    <n v="99"/>
    <s v="FINANCE GENERAL"/>
    <n v="2005"/>
    <s v="FINANCE GENERAL"/>
    <n v="9076"/>
    <s v="CITY CNTB MEDICARE TAX"/>
    <x v="9"/>
    <x v="1662"/>
  </r>
  <r>
    <s v="LOCAL"/>
    <n v="300"/>
    <x v="7"/>
    <n v="99"/>
    <s v="FINANCE GENERAL"/>
    <n v="2005"/>
    <s v="FINANCE GENERAL"/>
    <n v="9581"/>
    <s v="RESERVE FOR SNOW EVENTS"/>
    <x v="9"/>
    <x v="1235"/>
  </r>
  <r>
    <s v="LOCAL"/>
    <n v="300"/>
    <x v="7"/>
    <n v="99"/>
    <s v="FINANCE GENERAL"/>
    <n v="2005"/>
    <s v="FINANCE GENERAL"/>
    <n v="9610"/>
    <s v="REIMB - PENSION PAYMENTS"/>
    <x v="9"/>
    <x v="1663"/>
  </r>
  <r>
    <s v="LOCAL"/>
    <n v="300"/>
    <x v="7"/>
    <n v="99"/>
    <s v="FINANCE GENERAL"/>
    <n v="2005"/>
    <s v="FINANCE GENERAL"/>
    <n v="9611"/>
    <s v="REIMB - INDIRECT COSTS TO CORPORATE"/>
    <x v="9"/>
    <x v="1664"/>
  </r>
  <r>
    <s v="LOCAL"/>
    <n v="300"/>
    <x v="7"/>
    <n v="99"/>
    <s v="FINANCE GENERAL"/>
    <n v="2005"/>
    <s v="FINANCE GENERAL"/>
    <n v="9774"/>
    <s v="TRANSFER FOR SERVICES - OEMC"/>
    <x v="9"/>
    <x v="40"/>
  </r>
  <r>
    <s v="LOCAL"/>
    <n v="310"/>
    <x v="10"/>
    <n v="99"/>
    <s v="FINANCE GENERAL"/>
    <n v="2005"/>
    <s v="FINANCE GENERAL"/>
    <n v="3"/>
    <s v="SCHEDULED WAGE ADJUSTMENTS"/>
    <x v="9"/>
    <x v="1665"/>
  </r>
  <r>
    <s v="LOCAL"/>
    <n v="310"/>
    <x v="10"/>
    <n v="99"/>
    <s v="FINANCE GENERAL"/>
    <n v="2005"/>
    <s v="FINANCE GENERAL"/>
    <n v="9097"/>
    <s v="FOR CAPITAL CONSTRUCTION"/>
    <x v="9"/>
    <x v="1666"/>
  </r>
  <r>
    <s v="LOCAL"/>
    <n v="310"/>
    <x v="10"/>
    <n v="99"/>
    <s v="FINANCE GENERAL"/>
    <n v="2005"/>
    <s v="FINANCE GENERAL"/>
    <n v="9189"/>
    <s v="FOR ANNUAL PAYMENT TO CTA"/>
    <x v="9"/>
    <x v="1667"/>
  </r>
  <r>
    <s v="LOCAL"/>
    <n v="314"/>
    <x v="3"/>
    <n v="99"/>
    <s v="FINANCE GENERAL"/>
    <n v="2005"/>
    <s v="FINANCE GENERAL"/>
    <n v="3"/>
    <s v="SCHEDULED WAGE ADJUSTMENTS"/>
    <x v="9"/>
    <x v="1668"/>
  </r>
  <r>
    <s v="LOCAL"/>
    <n v="314"/>
    <x v="3"/>
    <n v="99"/>
    <s v="FINANCE GENERAL"/>
    <n v="2005"/>
    <s v="FINANCE GENERAL"/>
    <n v="29"/>
    <s v="HMO PREMIUMS"/>
    <x v="9"/>
    <x v="1669"/>
  </r>
  <r>
    <s v="LOCAL"/>
    <n v="314"/>
    <x v="3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670"/>
  </r>
  <r>
    <s v="LOCAL"/>
    <n v="314"/>
    <x v="3"/>
    <n v="99"/>
    <s v="FINANCE GENERAL"/>
    <n v="2005"/>
    <s v="FINANCE GENERAL"/>
    <n v="45"/>
    <s v="PREM TERM LIFE INSURANCE"/>
    <x v="9"/>
    <x v="1671"/>
  </r>
  <r>
    <s v="LOCAL"/>
    <n v="314"/>
    <x v="3"/>
    <n v="99"/>
    <s v="FINANCE GENERAL"/>
    <n v="2005"/>
    <s v="FINANCE GENERAL"/>
    <n v="49"/>
    <s v="WORKERS' COMPENSATION"/>
    <x v="9"/>
    <x v="1672"/>
  </r>
  <r>
    <s v="LOCAL"/>
    <n v="314"/>
    <x v="3"/>
    <n v="99"/>
    <s v="FINANCE GENERAL"/>
    <n v="2005"/>
    <s v="FINANCE GENERAL"/>
    <n v="51"/>
    <s v="UNEMPLOYMENT INSURANCE CLAIM"/>
    <x v="9"/>
    <x v="1673"/>
  </r>
  <r>
    <s v="LOCAL"/>
    <n v="314"/>
    <x v="3"/>
    <n v="99"/>
    <s v="FINANCE GENERAL"/>
    <n v="2005"/>
    <s v="FINANCE GENERAL"/>
    <n v="52"/>
    <s v="MEDICAL CARE CLAIMS"/>
    <x v="9"/>
    <x v="1674"/>
  </r>
  <r>
    <s v="LOCAL"/>
    <n v="314"/>
    <x v="3"/>
    <n v="99"/>
    <s v="FINANCE GENERAL"/>
    <n v="2005"/>
    <s v="FINANCE GENERAL"/>
    <n v="56"/>
    <s v="DENTAL PLAN PREMIUMS"/>
    <x v="9"/>
    <x v="1675"/>
  </r>
  <r>
    <s v="LOCAL"/>
    <n v="314"/>
    <x v="3"/>
    <n v="99"/>
    <s v="FINANCE GENERAL"/>
    <n v="2005"/>
    <s v="FINANCE GENERAL"/>
    <n v="70"/>
    <s v="TUITION REIMBURSEMENT"/>
    <x v="9"/>
    <x v="197"/>
  </r>
  <r>
    <s v="LOCAL"/>
    <n v="314"/>
    <x v="3"/>
    <n v="99"/>
    <s v="FINANCE GENERAL"/>
    <n v="2005"/>
    <s v="FINANCE GENERAL"/>
    <n v="128"/>
    <s v="INVESTIGATION COSTS - COMPTROLLER"/>
    <x v="9"/>
    <x v="953"/>
  </r>
  <r>
    <s v="LOCAL"/>
    <n v="314"/>
    <x v="3"/>
    <n v="99"/>
    <s v="FINANCE GENERAL"/>
    <n v="2005"/>
    <s v="FINANCE GENERAL"/>
    <n v="138"/>
    <s v="IT MAINTENANCE"/>
    <x v="9"/>
    <x v="1676"/>
  </r>
  <r>
    <s v="LOCAL"/>
    <n v="314"/>
    <x v="3"/>
    <n v="99"/>
    <s v="FINANCE GENERAL"/>
    <n v="2005"/>
    <s v="FINANCE GENERAL"/>
    <n v="139"/>
    <s v="IT DEVELOPMENT"/>
    <x v="9"/>
    <x v="1677"/>
  </r>
  <r>
    <s v="LOCAL"/>
    <n v="314"/>
    <x v="3"/>
    <n v="99"/>
    <s v="FINANCE GENERAL"/>
    <n v="2005"/>
    <s v="FINANCE GENERAL"/>
    <n v="140"/>
    <s v="PROFESSIONAL AND TECHNICAL SERVICES"/>
    <x v="9"/>
    <x v="1678"/>
  </r>
  <r>
    <s v="LOCAL"/>
    <n v="314"/>
    <x v="3"/>
    <n v="99"/>
    <s v="FINANCE GENERAL"/>
    <n v="2005"/>
    <s v="FINANCE GENERAL"/>
    <n v="142"/>
    <s v="ACCOUNTING AND AUDITING"/>
    <x v="9"/>
    <x v="1600"/>
  </r>
  <r>
    <s v="LOCAL"/>
    <n v="314"/>
    <x v="3"/>
    <n v="99"/>
    <s v="FINANCE GENERAL"/>
    <n v="2005"/>
    <s v="FINANCE GENERAL"/>
    <n v="149"/>
    <s v="SOFTWARE MAINTENANCE AND LICENSING"/>
    <x v="9"/>
    <x v="796"/>
  </r>
  <r>
    <s v="LOCAL"/>
    <n v="314"/>
    <x v="3"/>
    <n v="99"/>
    <s v="FINANCE GENERAL"/>
    <n v="2005"/>
    <s v="FINANCE GENERAL"/>
    <n v="902"/>
    <s v="INTEREST ON BONDS"/>
    <x v="9"/>
    <x v="1679"/>
  </r>
  <r>
    <s v="LOCAL"/>
    <n v="314"/>
    <x v="3"/>
    <n v="99"/>
    <s v="FINANCE GENERAL"/>
    <n v="2005"/>
    <s v="FINANCE GENERAL"/>
    <n v="912"/>
    <s v="PAYMENT OF BONDS"/>
    <x v="9"/>
    <x v="1680"/>
  </r>
  <r>
    <s v="LOCAL"/>
    <n v="314"/>
    <x v="3"/>
    <n v="99"/>
    <s v="FINANCE GENERAL"/>
    <n v="2005"/>
    <s v="FINANCE GENERAL"/>
    <n v="931"/>
    <s v="TORT/NON-TORT JUDGMENT"/>
    <x v="9"/>
    <x v="1681"/>
  </r>
  <r>
    <s v="LOCAL"/>
    <n v="314"/>
    <x v="3"/>
    <n v="99"/>
    <s v="FINANCE GENERAL"/>
    <n v="2005"/>
    <s v="FINANCE GENERAL"/>
    <n v="934"/>
    <s v="CLAIMS AGAINST THE CITY"/>
    <x v="9"/>
    <x v="197"/>
  </r>
  <r>
    <s v="LOCAL"/>
    <n v="314"/>
    <x v="3"/>
    <n v="99"/>
    <s v="FINANCE GENERAL"/>
    <n v="2005"/>
    <s v="FINANCE GENERAL"/>
    <n v="943"/>
    <s v="INTEREST ON LOANS"/>
    <x v="9"/>
    <x v="1682"/>
  </r>
  <r>
    <s v="LOCAL"/>
    <n v="314"/>
    <x v="3"/>
    <n v="99"/>
    <s v="FINANCE GENERAL"/>
    <n v="2005"/>
    <s v="FINANCE GENERAL"/>
    <n v="944"/>
    <s v="PAYMENT ON LOANS"/>
    <x v="9"/>
    <x v="1683"/>
  </r>
  <r>
    <s v="LOCAL"/>
    <n v="314"/>
    <x v="3"/>
    <n v="99"/>
    <s v="FINANCE GENERAL"/>
    <n v="2005"/>
    <s v="FINANCE GENERAL"/>
    <n v="959"/>
    <s v="BOND FEES AND COSTS"/>
    <x v="9"/>
    <x v="1684"/>
  </r>
  <r>
    <s v="LOCAL"/>
    <n v="314"/>
    <x v="3"/>
    <n v="99"/>
    <s v="FINANCE GENERAL"/>
    <n v="2005"/>
    <s v="FINANCE GENERAL"/>
    <n v="9027"/>
    <s v="SOCIAL SECURITY TAX"/>
    <x v="9"/>
    <x v="1685"/>
  </r>
  <r>
    <s v="LOCAL"/>
    <n v="314"/>
    <x v="3"/>
    <n v="99"/>
    <s v="FINANCE GENERAL"/>
    <n v="2005"/>
    <s v="FINANCE GENERAL"/>
    <n v="9076"/>
    <s v="CITY CNTB MEDICARE TAX"/>
    <x v="9"/>
    <x v="1686"/>
  </r>
  <r>
    <s v="LOCAL"/>
    <n v="314"/>
    <x v="3"/>
    <n v="99"/>
    <s v="FINANCE GENERAL"/>
    <n v="2005"/>
    <s v="FINANCE GENERAL"/>
    <n v="9097"/>
    <s v="FOR CAPITAL CONSTRUCTION"/>
    <x v="9"/>
    <x v="1687"/>
  </r>
  <r>
    <s v="LOCAL"/>
    <n v="314"/>
    <x v="3"/>
    <n v="99"/>
    <s v="FINANCE GENERAL"/>
    <n v="2005"/>
    <s v="FINANCE GENERAL"/>
    <n v="9148"/>
    <s v="SENIOR CITIZEN SEWER"/>
    <x v="9"/>
    <x v="952"/>
  </r>
  <r>
    <s v="LOCAL"/>
    <n v="314"/>
    <x v="3"/>
    <n v="99"/>
    <s v="FINANCE GENERAL"/>
    <n v="2005"/>
    <s v="FINANCE GENERAL"/>
    <n v="9611"/>
    <s v="REIMB - INDIRECT COSTS TO CORPORATE"/>
    <x v="9"/>
    <x v="1688"/>
  </r>
  <r>
    <s v="LOCAL"/>
    <n v="314"/>
    <x v="3"/>
    <n v="99"/>
    <s v="FINANCE GENERAL"/>
    <n v="2005"/>
    <s v="FINANCE GENERAL"/>
    <n v="9645"/>
    <s v="REIMB - INDIRECT PENSION TO CORPORATE"/>
    <x v="9"/>
    <x v="1689"/>
  </r>
  <r>
    <s v="LOCAL"/>
    <n v="314"/>
    <x v="3"/>
    <n v="99"/>
    <s v="FINANCE GENERAL"/>
    <n v="2005"/>
    <s v="FINANCE GENERAL"/>
    <n v="9710"/>
    <s v="TRANSFER - WATER FUND FROM SEWER FUND"/>
    <x v="9"/>
    <x v="1690"/>
  </r>
  <r>
    <s v="LOCAL"/>
    <n v="314"/>
    <x v="3"/>
    <n v="99"/>
    <s v="FINANCE GENERAL"/>
    <n v="2005"/>
    <s v="FINANCE GENERAL"/>
    <n v="9774"/>
    <s v="TRANSFER FOR SERVICES - OEMC"/>
    <x v="9"/>
    <x v="196"/>
  </r>
  <r>
    <s v="LOCAL"/>
    <n v="314"/>
    <x v="3"/>
    <n v="99"/>
    <s v="FINANCE GENERAL"/>
    <n v="2005"/>
    <s v="FINANCE GENERAL"/>
    <n v="9980"/>
    <s v="MUNICIPAL FUND PENSION ALLOCATION"/>
    <x v="9"/>
    <x v="1691"/>
  </r>
  <r>
    <s v="LOCAL"/>
    <n v="314"/>
    <x v="3"/>
    <n v="99"/>
    <s v="FINANCE GENERAL"/>
    <n v="2005"/>
    <s v="FINANCE GENERAL"/>
    <n v="9981"/>
    <s v="LABORERS' FUND PENSION ALLOCATION"/>
    <x v="9"/>
    <x v="1692"/>
  </r>
  <r>
    <s v="LOCAL"/>
    <n v="346"/>
    <x v="11"/>
    <n v="99"/>
    <s v="FINANCE GENERAL"/>
    <n v="2005"/>
    <s v="FINANCE GENERAL"/>
    <n v="3"/>
    <s v="SCHEDULED WAGE ADJUSTMENTS"/>
    <x v="9"/>
    <x v="1693"/>
  </r>
  <r>
    <s v="LOCAL"/>
    <n v="346"/>
    <x v="11"/>
    <n v="99"/>
    <s v="FINANCE GENERAL"/>
    <n v="2005"/>
    <s v="FINANCE GENERAL"/>
    <n v="29"/>
    <s v="HMO PREMIUMS"/>
    <x v="9"/>
    <x v="1694"/>
  </r>
  <r>
    <s v="LOCAL"/>
    <n v="346"/>
    <x v="11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695"/>
  </r>
  <r>
    <s v="LOCAL"/>
    <n v="346"/>
    <x v="11"/>
    <n v="99"/>
    <s v="FINANCE GENERAL"/>
    <n v="2005"/>
    <s v="FINANCE GENERAL"/>
    <n v="45"/>
    <s v="PREM TERM LIFE INSURANCE"/>
    <x v="9"/>
    <x v="1696"/>
  </r>
  <r>
    <s v="LOCAL"/>
    <n v="346"/>
    <x v="11"/>
    <n v="99"/>
    <s v="FINANCE GENERAL"/>
    <n v="2005"/>
    <s v="FINANCE GENERAL"/>
    <n v="49"/>
    <s v="WORKERS' COMPENSATION"/>
    <x v="9"/>
    <x v="1697"/>
  </r>
  <r>
    <s v="LOCAL"/>
    <n v="346"/>
    <x v="11"/>
    <n v="99"/>
    <s v="FINANCE GENERAL"/>
    <n v="2005"/>
    <s v="FINANCE GENERAL"/>
    <n v="51"/>
    <s v="UNEMPLOYMENT INSURANCE CLAIM"/>
    <x v="9"/>
    <x v="1698"/>
  </r>
  <r>
    <s v="LOCAL"/>
    <n v="346"/>
    <x v="11"/>
    <n v="99"/>
    <s v="FINANCE GENERAL"/>
    <n v="2005"/>
    <s v="FINANCE GENERAL"/>
    <n v="52"/>
    <s v="MEDICAL CARE CLAIMS"/>
    <x v="9"/>
    <x v="1699"/>
  </r>
  <r>
    <s v="LOCAL"/>
    <n v="346"/>
    <x v="11"/>
    <n v="99"/>
    <s v="FINANCE GENERAL"/>
    <n v="2005"/>
    <s v="FINANCE GENERAL"/>
    <n v="56"/>
    <s v="DENTAL PLAN PREMIUMS"/>
    <x v="9"/>
    <x v="1700"/>
  </r>
  <r>
    <s v="LOCAL"/>
    <n v="346"/>
    <x v="11"/>
    <n v="99"/>
    <s v="FINANCE GENERAL"/>
    <n v="2005"/>
    <s v="FINANCE GENERAL"/>
    <n v="70"/>
    <s v="TUITION REIMBURSEMENT"/>
    <x v="9"/>
    <x v="590"/>
  </r>
  <r>
    <s v="LOCAL"/>
    <n v="346"/>
    <x v="11"/>
    <n v="99"/>
    <s v="FINANCE GENERAL"/>
    <n v="2005"/>
    <s v="FINANCE GENERAL"/>
    <n v="139"/>
    <s v="IT DEVELOPMENT"/>
    <x v="9"/>
    <x v="1701"/>
  </r>
  <r>
    <s v="LOCAL"/>
    <n v="346"/>
    <x v="11"/>
    <n v="99"/>
    <s v="FINANCE GENERAL"/>
    <n v="2005"/>
    <s v="FINANCE GENERAL"/>
    <n v="140"/>
    <s v="PROFESSIONAL AND TECHNICAL SERVICES"/>
    <x v="9"/>
    <x v="1702"/>
  </r>
  <r>
    <s v="LOCAL"/>
    <n v="346"/>
    <x v="11"/>
    <n v="99"/>
    <s v="FINANCE GENERAL"/>
    <n v="2005"/>
    <s v="FINANCE GENERAL"/>
    <n v="142"/>
    <s v="ACCOUNTING AND AUDITING"/>
    <x v="9"/>
    <x v="154"/>
  </r>
  <r>
    <s v="LOCAL"/>
    <n v="346"/>
    <x v="11"/>
    <n v="99"/>
    <s v="FINANCE GENERAL"/>
    <n v="2005"/>
    <s v="FINANCE GENERAL"/>
    <n v="190"/>
    <s v="TELEPHONE - CENTREX BILLINGS"/>
    <x v="9"/>
    <x v="248"/>
  </r>
  <r>
    <s v="LOCAL"/>
    <n v="346"/>
    <x v="11"/>
    <n v="99"/>
    <s v="FINANCE GENERAL"/>
    <n v="2005"/>
    <s v="FINANCE GENERAL"/>
    <n v="420"/>
    <s v="FURNITURE AND FIXTURES"/>
    <x v="9"/>
    <x v="1703"/>
  </r>
  <r>
    <s v="LOCAL"/>
    <n v="346"/>
    <x v="11"/>
    <n v="99"/>
    <s v="FINANCE GENERAL"/>
    <n v="2005"/>
    <s v="FINANCE GENERAL"/>
    <n v="446"/>
    <s v="PURCHASE - DATA HARDWARE"/>
    <x v="9"/>
    <x v="1704"/>
  </r>
  <r>
    <s v="LOCAL"/>
    <n v="346"/>
    <x v="11"/>
    <n v="99"/>
    <s v="FINANCE GENERAL"/>
    <n v="2005"/>
    <s v="FINANCE GENERAL"/>
    <n v="450"/>
    <s v="VEHICLES"/>
    <x v="9"/>
    <x v="154"/>
  </r>
  <r>
    <s v="LOCAL"/>
    <n v="346"/>
    <x v="11"/>
    <n v="99"/>
    <s v="FINANCE GENERAL"/>
    <n v="2005"/>
    <s v="FINANCE GENERAL"/>
    <n v="955"/>
    <s v="INTEREST ON LIBRARY FINANCING"/>
    <x v="9"/>
    <x v="1705"/>
  </r>
  <r>
    <s v="LOCAL"/>
    <n v="346"/>
    <x v="11"/>
    <n v="99"/>
    <s v="FINANCE GENERAL"/>
    <n v="2005"/>
    <s v="FINANCE GENERAL"/>
    <n v="9027"/>
    <s v="SOCIAL SECURITY TAX"/>
    <x v="9"/>
    <x v="1706"/>
  </r>
  <r>
    <s v="LOCAL"/>
    <n v="346"/>
    <x v="11"/>
    <n v="99"/>
    <s v="FINANCE GENERAL"/>
    <n v="2005"/>
    <s v="FINANCE GENERAL"/>
    <n v="9076"/>
    <s v="CITY CNTB MEDICARE TAX"/>
    <x v="9"/>
    <x v="1707"/>
  </r>
  <r>
    <s v="LOCAL"/>
    <n v="346"/>
    <x v="11"/>
    <n v="99"/>
    <s v="FINANCE GENERAL"/>
    <n v="2005"/>
    <s v="FINANCE GENERAL"/>
    <n v="9112"/>
    <s v="PROP. MAINT. CNTRL LIBR"/>
    <x v="9"/>
    <x v="1708"/>
  </r>
  <r>
    <s v="LOCAL"/>
    <n v="346"/>
    <x v="11"/>
    <n v="99"/>
    <s v="FINANCE GENERAL"/>
    <n v="2005"/>
    <s v="FINANCE GENERAL"/>
    <n v="9199"/>
    <s v="CPL LIBRARY BOOKS AND MATERIALS"/>
    <x v="9"/>
    <x v="799"/>
  </r>
  <r>
    <s v="LOCAL"/>
    <n v="346"/>
    <x v="11"/>
    <n v="99"/>
    <s v="FINANCE GENERAL"/>
    <n v="2005"/>
    <s v="FINANCE GENERAL"/>
    <n v="9980"/>
    <s v="MUNICIPAL FUND PENSION ALLOCATION"/>
    <x v="9"/>
    <x v="1709"/>
  </r>
  <r>
    <s v="LOCAL"/>
    <n v="353"/>
    <x v="15"/>
    <n v="99"/>
    <s v="FINANCE GENERAL"/>
    <n v="2005"/>
    <s v="FINANCE GENERAL"/>
    <n v="3"/>
    <s v="SCHEDULED WAGE ADJUSTMENTS"/>
    <x v="9"/>
    <x v="1710"/>
  </r>
  <r>
    <s v="LOCAL"/>
    <n v="353"/>
    <x v="15"/>
    <n v="99"/>
    <s v="FINANCE GENERAL"/>
    <n v="2005"/>
    <s v="FINANCE GENERAL"/>
    <n v="29"/>
    <s v="HMO PREMIUMS"/>
    <x v="9"/>
    <x v="1711"/>
  </r>
  <r>
    <s v="LOCAL"/>
    <n v="353"/>
    <x v="15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712"/>
  </r>
  <r>
    <s v="LOCAL"/>
    <n v="353"/>
    <x v="15"/>
    <n v="99"/>
    <s v="FINANCE GENERAL"/>
    <n v="2005"/>
    <s v="FINANCE GENERAL"/>
    <n v="45"/>
    <s v="PREM TERM LIFE INSURANCE"/>
    <x v="9"/>
    <x v="1713"/>
  </r>
  <r>
    <s v="LOCAL"/>
    <n v="353"/>
    <x v="15"/>
    <n v="99"/>
    <s v="FINANCE GENERAL"/>
    <n v="2005"/>
    <s v="FINANCE GENERAL"/>
    <n v="51"/>
    <s v="UNEMPLOYMENT INSURANCE CLAIM"/>
    <x v="9"/>
    <x v="1714"/>
  </r>
  <r>
    <s v="LOCAL"/>
    <n v="353"/>
    <x v="15"/>
    <n v="99"/>
    <s v="FINANCE GENERAL"/>
    <n v="2005"/>
    <s v="FINANCE GENERAL"/>
    <n v="52"/>
    <s v="MEDICAL CARE CLAIMS"/>
    <x v="9"/>
    <x v="1715"/>
  </r>
  <r>
    <s v="LOCAL"/>
    <n v="353"/>
    <x v="15"/>
    <n v="99"/>
    <s v="FINANCE GENERAL"/>
    <n v="2005"/>
    <s v="FINANCE GENERAL"/>
    <n v="56"/>
    <s v="DENTAL PLAN PREMIUMS"/>
    <x v="9"/>
    <x v="1716"/>
  </r>
  <r>
    <s v="LOCAL"/>
    <n v="353"/>
    <x v="15"/>
    <n v="99"/>
    <s v="FINANCE GENERAL"/>
    <n v="2005"/>
    <s v="FINANCE GENERAL"/>
    <n v="138"/>
    <s v="IT MAINTENANCE"/>
    <x v="9"/>
    <x v="1717"/>
  </r>
  <r>
    <s v="LOCAL"/>
    <n v="353"/>
    <x v="15"/>
    <n v="99"/>
    <s v="FINANCE GENERAL"/>
    <n v="2005"/>
    <s v="FINANCE GENERAL"/>
    <n v="991"/>
    <s v="MATCHING AND SUPPLEMENTAL GRANTS"/>
    <x v="9"/>
    <x v="1470"/>
  </r>
  <r>
    <s v="LOCAL"/>
    <n v="353"/>
    <x v="15"/>
    <n v="99"/>
    <s v="FINANCE GENERAL"/>
    <n v="2005"/>
    <s v="FINANCE GENERAL"/>
    <n v="9611"/>
    <s v="REIMB - INDIRECT COSTS TO CORPORATE"/>
    <x v="9"/>
    <x v="1718"/>
  </r>
  <r>
    <s v="LOCAL"/>
    <n v="353"/>
    <x v="15"/>
    <n v="99"/>
    <s v="FINANCE GENERAL"/>
    <n v="2005"/>
    <s v="FINANCE GENERAL"/>
    <n v="9980"/>
    <s v="MUNICIPAL FUND PENSION ALLOCATION"/>
    <x v="9"/>
    <x v="1719"/>
  </r>
  <r>
    <s v="LOCAL"/>
    <n v="355"/>
    <x v="1"/>
    <n v="99"/>
    <s v="FINANCE GENERAL"/>
    <n v="2005"/>
    <s v="FINANCE GENERAL"/>
    <n v="3"/>
    <s v="SCHEDULED WAGE ADJUSTMENTS"/>
    <x v="9"/>
    <x v="1720"/>
  </r>
  <r>
    <s v="LOCAL"/>
    <n v="355"/>
    <x v="1"/>
    <n v="99"/>
    <s v="FINANCE GENERAL"/>
    <n v="2005"/>
    <s v="FINANCE GENERAL"/>
    <n v="29"/>
    <s v="HMO PREMIUMS"/>
    <x v="9"/>
    <x v="1721"/>
  </r>
  <r>
    <s v="LOCAL"/>
    <n v="355"/>
    <x v="1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722"/>
  </r>
  <r>
    <s v="LOCAL"/>
    <n v="355"/>
    <x v="1"/>
    <n v="99"/>
    <s v="FINANCE GENERAL"/>
    <n v="2005"/>
    <s v="FINANCE GENERAL"/>
    <n v="45"/>
    <s v="PREM TERM LIFE INSURANCE"/>
    <x v="9"/>
    <x v="1723"/>
  </r>
  <r>
    <s v="LOCAL"/>
    <n v="355"/>
    <x v="1"/>
    <n v="99"/>
    <s v="FINANCE GENERAL"/>
    <n v="2005"/>
    <s v="FINANCE GENERAL"/>
    <n v="49"/>
    <s v="WORKERS' COMPENSATION"/>
    <x v="9"/>
    <x v="600"/>
  </r>
  <r>
    <s v="LOCAL"/>
    <n v="355"/>
    <x v="1"/>
    <n v="99"/>
    <s v="FINANCE GENERAL"/>
    <n v="2005"/>
    <s v="FINANCE GENERAL"/>
    <n v="51"/>
    <s v="UNEMPLOYMENT INSURANCE CLAIM"/>
    <x v="9"/>
    <x v="1724"/>
  </r>
  <r>
    <s v="LOCAL"/>
    <n v="355"/>
    <x v="1"/>
    <n v="99"/>
    <s v="FINANCE GENERAL"/>
    <n v="2005"/>
    <s v="FINANCE GENERAL"/>
    <n v="52"/>
    <s v="MEDICAL CARE CLAIMS"/>
    <x v="9"/>
    <x v="1725"/>
  </r>
  <r>
    <s v="LOCAL"/>
    <n v="355"/>
    <x v="1"/>
    <n v="99"/>
    <s v="FINANCE GENERAL"/>
    <n v="2005"/>
    <s v="FINANCE GENERAL"/>
    <n v="56"/>
    <s v="DENTAL PLAN PREMIUMS"/>
    <x v="9"/>
    <x v="1726"/>
  </r>
  <r>
    <s v="LOCAL"/>
    <n v="355"/>
    <x v="1"/>
    <n v="99"/>
    <s v="FINANCE GENERAL"/>
    <n v="2005"/>
    <s v="FINANCE GENERAL"/>
    <n v="140"/>
    <s v="PROFESSIONAL AND TECHNICAL SERVICES"/>
    <x v="9"/>
    <x v="1727"/>
  </r>
  <r>
    <s v="LOCAL"/>
    <n v="355"/>
    <x v="1"/>
    <n v="99"/>
    <s v="FINANCE GENERAL"/>
    <n v="2005"/>
    <s v="FINANCE GENERAL"/>
    <n v="991"/>
    <s v="MATCHING AND SUPPLEMENTAL GRANTS"/>
    <x v="9"/>
    <x v="1728"/>
  </r>
  <r>
    <s v="LOCAL"/>
    <n v="355"/>
    <x v="1"/>
    <n v="99"/>
    <s v="FINANCE GENERAL"/>
    <n v="2005"/>
    <s v="FINANCE GENERAL"/>
    <n v="9027"/>
    <s v="SOCIAL SECURITY TAX"/>
    <x v="9"/>
    <x v="1729"/>
  </r>
  <r>
    <s v="LOCAL"/>
    <n v="355"/>
    <x v="1"/>
    <n v="99"/>
    <s v="FINANCE GENERAL"/>
    <n v="2005"/>
    <s v="FINANCE GENERAL"/>
    <n v="9076"/>
    <s v="CITY CNTB MEDICARE TAX"/>
    <x v="9"/>
    <x v="1730"/>
  </r>
  <r>
    <s v="LOCAL"/>
    <n v="355"/>
    <x v="1"/>
    <n v="99"/>
    <s v="FINANCE GENERAL"/>
    <n v="2005"/>
    <s v="FINANCE GENERAL"/>
    <n v="9124"/>
    <s v="SISTER CITIES PROGRAM"/>
    <x v="9"/>
    <x v="1731"/>
  </r>
  <r>
    <s v="LOCAL"/>
    <n v="355"/>
    <x v="1"/>
    <n v="99"/>
    <s v="FINANCE GENERAL"/>
    <n v="2005"/>
    <s v="FINANCE GENERAL"/>
    <n v="9610"/>
    <s v="REIMB - PENSION PAYMENTS"/>
    <x v="9"/>
    <x v="1732"/>
  </r>
  <r>
    <s v="LOCAL"/>
    <n v="355"/>
    <x v="1"/>
    <n v="99"/>
    <s v="FINANCE GENERAL"/>
    <n v="2005"/>
    <s v="FINANCE GENERAL"/>
    <n v="9611"/>
    <s v="REIMB - INDIRECT COSTS TO CORPORATE"/>
    <x v="9"/>
    <x v="1733"/>
  </r>
  <r>
    <s v="LOCAL"/>
    <n v="355"/>
    <x v="1"/>
    <n v="99"/>
    <s v="FINANCE GENERAL"/>
    <n v="2005"/>
    <s v="FINANCE GENERAL"/>
    <n v="9770"/>
    <s v="TRANSFER FOR SERVICES - FINANCE"/>
    <x v="9"/>
    <x v="204"/>
  </r>
  <r>
    <s v="LOCAL"/>
    <n v="355"/>
    <x v="1"/>
    <n v="99"/>
    <s v="FINANCE GENERAL"/>
    <n v="2005"/>
    <s v="FINANCE GENERAL"/>
    <n v="9771"/>
    <s v="TRANSFER FOR SERVICES - DAIS"/>
    <x v="9"/>
    <x v="1734"/>
  </r>
  <r>
    <s v="LOCAL"/>
    <n v="355"/>
    <x v="1"/>
    <n v="99"/>
    <s v="FINANCE GENERAL"/>
    <n v="2005"/>
    <s v="FINANCE GENERAL"/>
    <n v="9772"/>
    <s v="TRANSFER FOR SERVICES - CDPH"/>
    <x v="9"/>
    <x v="350"/>
  </r>
  <r>
    <s v="LOCAL"/>
    <n v="355"/>
    <x v="1"/>
    <n v="99"/>
    <s v="FINANCE GENERAL"/>
    <n v="2005"/>
    <s v="FINANCE GENERAL"/>
    <n v="9773"/>
    <s v="TRANSFER FOR SERVICES - CPD"/>
    <x v="9"/>
    <x v="1253"/>
  </r>
  <r>
    <s v="LOCAL"/>
    <n v="355"/>
    <x v="1"/>
    <n v="99"/>
    <s v="FINANCE GENERAL"/>
    <n v="2005"/>
    <s v="FINANCE GENERAL"/>
    <n v="9774"/>
    <s v="TRANSFER FOR SERVICES - OEMC"/>
    <x v="9"/>
    <x v="945"/>
  </r>
  <r>
    <s v="LOCAL"/>
    <n v="355"/>
    <x v="1"/>
    <n v="99"/>
    <s v="FINANCE GENERAL"/>
    <n v="2005"/>
    <s v="FINANCE GENERAL"/>
    <n v="9775"/>
    <s v="TRANSFER FOR SERVICES - CFD"/>
    <x v="9"/>
    <x v="1230"/>
  </r>
  <r>
    <s v="LOCAL"/>
    <n v="355"/>
    <x v="1"/>
    <n v="99"/>
    <s v="FINANCE GENERAL"/>
    <n v="2005"/>
    <s v="FINANCE GENERAL"/>
    <n v="9776"/>
    <s v="TRANSFER FOR SERVICES - DSS"/>
    <x v="9"/>
    <x v="1735"/>
  </r>
  <r>
    <s v="LOCAL"/>
    <n v="355"/>
    <x v="1"/>
    <n v="99"/>
    <s v="FINANCE GENERAL"/>
    <n v="2005"/>
    <s v="FINANCE GENERAL"/>
    <n v="9777"/>
    <s v="TRANSFER FOR SERVICES - CDOT"/>
    <x v="9"/>
    <x v="119"/>
  </r>
  <r>
    <s v="LOCAL"/>
    <n v="383"/>
    <x v="20"/>
    <n v="99"/>
    <s v="FINANCE GENERAL"/>
    <n v="2005"/>
    <s v="FINANCE GENERAL"/>
    <n v="902"/>
    <s v="INTEREST ON BONDS"/>
    <x v="9"/>
    <x v="1736"/>
  </r>
  <r>
    <s v="LOCAL"/>
    <n v="383"/>
    <x v="20"/>
    <n v="99"/>
    <s v="FINANCE GENERAL"/>
    <n v="2005"/>
    <s v="FINANCE GENERAL"/>
    <n v="912"/>
    <s v="PAYMENT OF BONDS"/>
    <x v="9"/>
    <x v="1737"/>
  </r>
  <r>
    <s v="LOCAL"/>
    <n v="383"/>
    <x v="20"/>
    <n v="99"/>
    <s v="FINANCE GENERAL"/>
    <n v="2005"/>
    <s v="FINANCE GENERAL"/>
    <n v="943"/>
    <s v="INTEREST ON LOANS"/>
    <x v="9"/>
    <x v="1738"/>
  </r>
  <r>
    <s v="LOCAL"/>
    <n v="383"/>
    <x v="20"/>
    <n v="99"/>
    <s v="FINANCE GENERAL"/>
    <n v="2005"/>
    <s v="FINANCE GENERAL"/>
    <n v="944"/>
    <s v="PAYMENT ON LOANS"/>
    <x v="9"/>
    <x v="1739"/>
  </r>
  <r>
    <s v="LOCAL"/>
    <n v="383"/>
    <x v="20"/>
    <n v="99"/>
    <s v="FINANCE GENERAL"/>
    <n v="2005"/>
    <s v="FINANCE GENERAL"/>
    <n v="959"/>
    <s v="BOND FEES AND COSTS"/>
    <x v="9"/>
    <x v="1098"/>
  </r>
  <r>
    <s v="LOCAL"/>
    <n v="510"/>
    <x v="21"/>
    <n v="99"/>
    <s v="FINANCE GENERAL"/>
    <n v="2005"/>
    <s v="FINANCE GENERAL"/>
    <n v="902"/>
    <s v="INTEREST ON BONDS"/>
    <x v="9"/>
    <x v="1740"/>
  </r>
  <r>
    <s v="LOCAL"/>
    <n v="510"/>
    <x v="21"/>
    <n v="99"/>
    <s v="FINANCE GENERAL"/>
    <n v="2005"/>
    <s v="FINANCE GENERAL"/>
    <n v="912"/>
    <s v="PAYMENT OF BONDS"/>
    <x v="9"/>
    <x v="1741"/>
  </r>
  <r>
    <s v="LOCAL"/>
    <n v="510"/>
    <x v="21"/>
    <n v="99"/>
    <s v="FINANCE GENERAL"/>
    <n v="2005"/>
    <s v="FINANCE GENERAL"/>
    <n v="960"/>
    <s v="LOSS IN COLLECTION OF TAXES"/>
    <x v="9"/>
    <x v="1742"/>
  </r>
  <r>
    <s v="LOCAL"/>
    <n v="516"/>
    <x v="22"/>
    <n v="99"/>
    <s v="FINANCE GENERAL"/>
    <n v="2005"/>
    <s v="FINANCE GENERAL"/>
    <n v="902"/>
    <s v="INTEREST ON BONDS"/>
    <x v="9"/>
    <x v="1743"/>
  </r>
  <r>
    <s v="LOCAL"/>
    <n v="516"/>
    <x v="22"/>
    <n v="99"/>
    <s v="FINANCE GENERAL"/>
    <n v="2005"/>
    <s v="FINANCE GENERAL"/>
    <n v="912"/>
    <s v="PAYMENT OF BONDS"/>
    <x v="9"/>
    <x v="1744"/>
  </r>
  <r>
    <s v="LOCAL"/>
    <n v="521"/>
    <x v="23"/>
    <n v="99"/>
    <s v="FINANCE GENERAL"/>
    <n v="2005"/>
    <s v="FINANCE GENERAL"/>
    <n v="960"/>
    <s v="LOSS IN COLLECTION OF TAXES"/>
    <x v="9"/>
    <x v="1745"/>
  </r>
  <r>
    <s v="LOCAL"/>
    <n v="521"/>
    <x v="23"/>
    <n v="99"/>
    <s v="FINANCE GENERAL"/>
    <n v="2005"/>
    <s v="FINANCE GENERAL"/>
    <n v="961"/>
    <s v="PAYMENT OF TERM NOTES"/>
    <x v="9"/>
    <x v="1746"/>
  </r>
  <r>
    <s v="LOCAL"/>
    <n v="525"/>
    <x v="24"/>
    <n v="99"/>
    <s v="FINANCE GENERAL"/>
    <n v="2005"/>
    <s v="FINANCE GENERAL"/>
    <n v="902"/>
    <s v="INTEREST ON BONDS"/>
    <x v="9"/>
    <x v="1747"/>
  </r>
  <r>
    <s v="LOCAL"/>
    <n v="525"/>
    <x v="24"/>
    <n v="99"/>
    <s v="FINANCE GENERAL"/>
    <n v="2005"/>
    <s v="FINANCE GENERAL"/>
    <n v="912"/>
    <s v="PAYMENT OF BONDS"/>
    <x v="9"/>
    <x v="1748"/>
  </r>
  <r>
    <s v="LOCAL"/>
    <n v="549"/>
    <x v="25"/>
    <n v="99"/>
    <s v="FINANCE GENERAL"/>
    <n v="2005"/>
    <s v="FINANCE GENERAL"/>
    <n v="902"/>
    <s v="INTEREST ON BONDS"/>
    <x v="9"/>
    <x v="1749"/>
  </r>
  <r>
    <s v="LOCAL"/>
    <n v="549"/>
    <x v="25"/>
    <n v="99"/>
    <s v="FINANCE GENERAL"/>
    <n v="2005"/>
    <s v="FINANCE GENERAL"/>
    <n v="912"/>
    <s v="PAYMENT OF BONDS"/>
    <x v="9"/>
    <x v="1750"/>
  </r>
  <r>
    <s v="LOCAL"/>
    <n v="549"/>
    <x v="25"/>
    <n v="99"/>
    <s v="FINANCE GENERAL"/>
    <n v="2005"/>
    <s v="FINANCE GENERAL"/>
    <n v="960"/>
    <s v="LOSS IN COLLECTION OF TAXES"/>
    <x v="9"/>
    <x v="1751"/>
  </r>
  <r>
    <s v="LOCAL"/>
    <n v="610"/>
    <x v="4"/>
    <n v="99"/>
    <s v="FINANCE GENERAL"/>
    <n v="2005"/>
    <s v="FINANCE GENERAL"/>
    <n v="3"/>
    <s v="SCHEDULED WAGE ADJUSTMENTS"/>
    <x v="9"/>
    <x v="1752"/>
  </r>
  <r>
    <s v="LOCAL"/>
    <n v="610"/>
    <x v="4"/>
    <n v="99"/>
    <s v="FINANCE GENERAL"/>
    <n v="2005"/>
    <s v="FINANCE GENERAL"/>
    <n v="29"/>
    <s v="HMO PREMIUMS"/>
    <x v="9"/>
    <x v="1753"/>
  </r>
  <r>
    <s v="LOCAL"/>
    <n v="610"/>
    <x v="4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754"/>
  </r>
  <r>
    <s v="LOCAL"/>
    <n v="610"/>
    <x v="4"/>
    <n v="99"/>
    <s v="FINANCE GENERAL"/>
    <n v="2005"/>
    <s v="FINANCE GENERAL"/>
    <n v="43"/>
    <s v="For the Health Maintenance Organization Premiums or Cost of Claims and Administration for Hospital and Medical Care Provided to Police and Fire Depart..."/>
    <x v="9"/>
    <x v="1755"/>
  </r>
  <r>
    <s v="LOCAL"/>
    <n v="610"/>
    <x v="4"/>
    <n v="99"/>
    <s v="FINANCE GENERAL"/>
    <n v="2005"/>
    <s v="FINANCE GENERAL"/>
    <n v="45"/>
    <s v="PREM TERM LIFE INSURANCE"/>
    <x v="9"/>
    <x v="1756"/>
  </r>
  <r>
    <s v="LOCAL"/>
    <n v="610"/>
    <x v="4"/>
    <n v="99"/>
    <s v="FINANCE GENERAL"/>
    <n v="2005"/>
    <s v="FINANCE GENERAL"/>
    <n v="49"/>
    <s v="WORKERS' COMPENSATION"/>
    <x v="9"/>
    <x v="189"/>
  </r>
  <r>
    <s v="LOCAL"/>
    <n v="610"/>
    <x v="4"/>
    <n v="99"/>
    <s v="FINANCE GENERAL"/>
    <n v="2005"/>
    <s v="FINANCE GENERAL"/>
    <n v="51"/>
    <s v="UNEMPLOYMENT INSURANCE CLAIM"/>
    <x v="9"/>
    <x v="1757"/>
  </r>
  <r>
    <s v="LOCAL"/>
    <n v="610"/>
    <x v="4"/>
    <n v="99"/>
    <s v="FINANCE GENERAL"/>
    <n v="2005"/>
    <s v="FINANCE GENERAL"/>
    <n v="52"/>
    <s v="MEDICAL CARE CLAIMS"/>
    <x v="9"/>
    <x v="1758"/>
  </r>
  <r>
    <s v="LOCAL"/>
    <n v="610"/>
    <x v="4"/>
    <n v="99"/>
    <s v="FINANCE GENERAL"/>
    <n v="2005"/>
    <s v="FINANCE GENERAL"/>
    <n v="56"/>
    <s v="DENTAL PLAN PREMIUMS"/>
    <x v="9"/>
    <x v="1759"/>
  </r>
  <r>
    <s v="LOCAL"/>
    <n v="610"/>
    <x v="4"/>
    <n v="99"/>
    <s v="FINANCE GENERAL"/>
    <n v="2005"/>
    <s v="FINANCE GENERAL"/>
    <n v="138"/>
    <s v="IT MAINTENANCE"/>
    <x v="9"/>
    <x v="1760"/>
  </r>
  <r>
    <s v="LOCAL"/>
    <n v="610"/>
    <x v="4"/>
    <n v="99"/>
    <s v="FINANCE GENERAL"/>
    <n v="2005"/>
    <s v="FINANCE GENERAL"/>
    <n v="140"/>
    <s v="PROFESSIONAL AND TECHNICAL SERVICES"/>
    <x v="9"/>
    <x v="1761"/>
  </r>
  <r>
    <s v="LOCAL"/>
    <n v="610"/>
    <x v="4"/>
    <n v="99"/>
    <s v="FINANCE GENERAL"/>
    <n v="2005"/>
    <s v="FINANCE GENERAL"/>
    <n v="142"/>
    <s v="ACCOUNTING AND AUDITING"/>
    <x v="9"/>
    <x v="1762"/>
  </r>
  <r>
    <s v="LOCAL"/>
    <n v="610"/>
    <x v="4"/>
    <n v="99"/>
    <s v="FINANCE GENERAL"/>
    <n v="2005"/>
    <s v="FINANCE GENERAL"/>
    <n v="145"/>
    <s v="LEGAL EXPENSES"/>
    <x v="9"/>
    <x v="1763"/>
  </r>
  <r>
    <s v="LOCAL"/>
    <n v="610"/>
    <x v="4"/>
    <n v="99"/>
    <s v="FINANCE GENERAL"/>
    <n v="2005"/>
    <s v="FINANCE GENERAL"/>
    <n v="161"/>
    <s v="MAINT FACILITIES"/>
    <x v="9"/>
    <x v="159"/>
  </r>
  <r>
    <s v="LOCAL"/>
    <n v="610"/>
    <x v="4"/>
    <n v="99"/>
    <s v="FINANCE GENERAL"/>
    <n v="2005"/>
    <s v="FINANCE GENERAL"/>
    <n v="172"/>
    <s v="INSURANCE PREMIUMS"/>
    <x v="9"/>
    <x v="1764"/>
  </r>
  <r>
    <s v="LOCAL"/>
    <n v="610"/>
    <x v="4"/>
    <n v="99"/>
    <s v="FINANCE GENERAL"/>
    <n v="2005"/>
    <s v="FINANCE GENERAL"/>
    <n v="902"/>
    <s v="INTEREST ON BONDS"/>
    <x v="9"/>
    <x v="1765"/>
  </r>
  <r>
    <s v="LOCAL"/>
    <n v="610"/>
    <x v="4"/>
    <n v="99"/>
    <s v="FINANCE GENERAL"/>
    <n v="2005"/>
    <s v="FINANCE GENERAL"/>
    <n v="912"/>
    <s v="PAYMENT OF BONDS"/>
    <x v="9"/>
    <x v="1766"/>
  </r>
  <r>
    <s v="LOCAL"/>
    <n v="610"/>
    <x v="4"/>
    <n v="99"/>
    <s v="FINANCE GENERAL"/>
    <n v="2005"/>
    <s v="FINANCE GENERAL"/>
    <n v="931"/>
    <s v="TORT/NON-TORT JUDGMENT"/>
    <x v="9"/>
    <x v="121"/>
  </r>
  <r>
    <s v="LOCAL"/>
    <n v="610"/>
    <x v="4"/>
    <n v="99"/>
    <s v="FINANCE GENERAL"/>
    <n v="2005"/>
    <s v="FINANCE GENERAL"/>
    <n v="959"/>
    <s v="BOND FEES AND COSTS"/>
    <x v="9"/>
    <x v="1767"/>
  </r>
  <r>
    <s v="LOCAL"/>
    <n v="610"/>
    <x v="4"/>
    <n v="99"/>
    <s v="FINANCE GENERAL"/>
    <n v="2005"/>
    <s v="FINANCE GENERAL"/>
    <n v="9027"/>
    <s v="SOCIAL SECURITY TAX"/>
    <x v="9"/>
    <x v="1768"/>
  </r>
  <r>
    <s v="LOCAL"/>
    <n v="610"/>
    <x v="4"/>
    <n v="99"/>
    <s v="FINANCE GENERAL"/>
    <n v="2005"/>
    <s v="FINANCE GENERAL"/>
    <n v="9046"/>
    <s v="OPERATIONS AND MAINTENANCE RESERVE"/>
    <x v="9"/>
    <x v="1403"/>
  </r>
  <r>
    <s v="LOCAL"/>
    <n v="610"/>
    <x v="4"/>
    <n v="99"/>
    <s v="FINANCE GENERAL"/>
    <n v="2005"/>
    <s v="FINANCE GENERAL"/>
    <n v="9076"/>
    <s v="CITY CNTB MEDICARE TAX"/>
    <x v="9"/>
    <x v="1769"/>
  </r>
  <r>
    <s v="LOCAL"/>
    <n v="610"/>
    <x v="4"/>
    <n v="99"/>
    <s v="FINANCE GENERAL"/>
    <n v="2005"/>
    <s v="FINANCE GENERAL"/>
    <n v="9611"/>
    <s v="REIMB - INDIRECT COSTS TO CORPORATE"/>
    <x v="9"/>
    <x v="1770"/>
  </r>
  <r>
    <s v="LOCAL"/>
    <n v="610"/>
    <x v="4"/>
    <n v="99"/>
    <s v="FINANCE GENERAL"/>
    <n v="2005"/>
    <s v="FINANCE GENERAL"/>
    <n v="9711"/>
    <s v="TRANSFER-O'HARE FUND FOR ADMIN SALARIES"/>
    <x v="9"/>
    <x v="1667"/>
  </r>
  <r>
    <s v="LOCAL"/>
    <n v="610"/>
    <x v="4"/>
    <n v="99"/>
    <s v="FINANCE GENERAL"/>
    <n v="2005"/>
    <s v="FINANCE GENERAL"/>
    <n v="9980"/>
    <s v="MUNICIPAL FUND PENSION ALLOCATION"/>
    <x v="9"/>
    <x v="1771"/>
  </r>
  <r>
    <s v="LOCAL"/>
    <n v="610"/>
    <x v="4"/>
    <n v="99"/>
    <s v="FINANCE GENERAL"/>
    <n v="2005"/>
    <s v="FINANCE GENERAL"/>
    <n v="9981"/>
    <s v="LABORERS' FUND PENSION ALLOCATION"/>
    <x v="9"/>
    <x v="1772"/>
  </r>
  <r>
    <s v="LOCAL"/>
    <n v="610"/>
    <x v="4"/>
    <n v="99"/>
    <s v="FINANCE GENERAL"/>
    <n v="2005"/>
    <s v="FINANCE GENERAL"/>
    <n v="9982"/>
    <s v="POLICEMEN'S FUND PENSION ALLOCATION"/>
    <x v="9"/>
    <x v="1773"/>
  </r>
  <r>
    <s v="LOCAL"/>
    <n v="610"/>
    <x v="4"/>
    <n v="99"/>
    <s v="FINANCE GENERAL"/>
    <n v="2005"/>
    <s v="FINANCE GENERAL"/>
    <n v="9983"/>
    <s v="FIREMEN'S FUND PENSION ALLOCATION"/>
    <x v="9"/>
    <x v="1774"/>
  </r>
  <r>
    <s v="LOCAL"/>
    <n v="681"/>
    <x v="26"/>
    <n v="99"/>
    <s v="FINANCE GENERAL"/>
    <n v="2005"/>
    <s v="FINANCE GENERAL"/>
    <n v="976"/>
    <s v="EMPLOYEE ANNUITY AND BENEFIT"/>
    <x v="9"/>
    <x v="1775"/>
  </r>
  <r>
    <s v="LOCAL"/>
    <n v="681"/>
    <x v="26"/>
    <n v="99"/>
    <s v="FINANCE GENERAL"/>
    <n v="2005"/>
    <s v="FINANCE GENERAL"/>
    <n v="980"/>
    <s v="MEABF OBLIGATION FUND"/>
    <x v="9"/>
    <x v="1776"/>
  </r>
  <r>
    <s v="LOCAL"/>
    <n v="682"/>
    <x v="27"/>
    <n v="99"/>
    <s v="FINANCE GENERAL"/>
    <n v="2005"/>
    <s v="FINANCE GENERAL"/>
    <n v="976"/>
    <s v="EMPLOYEE ANNUITY AND BENEFIT"/>
    <x v="9"/>
    <x v="1777"/>
  </r>
  <r>
    <s v="LOCAL"/>
    <n v="683"/>
    <x v="28"/>
    <n v="99"/>
    <s v="FINANCE GENERAL"/>
    <n v="2005"/>
    <s v="FINANCE GENERAL"/>
    <n v="976"/>
    <s v="EMPLOYEE ANNUITY AND BENEFIT"/>
    <x v="9"/>
    <x v="1778"/>
  </r>
  <r>
    <s v="LOCAL"/>
    <n v="684"/>
    <x v="29"/>
    <n v="99"/>
    <s v="FINANCE GENERAL"/>
    <n v="2005"/>
    <s v="FINANCE GENERAL"/>
    <n v="976"/>
    <s v="EMPLOYEE ANNUITY AND BENEFIT"/>
    <x v="9"/>
    <x v="1779"/>
  </r>
  <r>
    <s v="LOCAL"/>
    <n v="740"/>
    <x v="5"/>
    <n v="99"/>
    <s v="FINANCE GENERAL"/>
    <n v="2005"/>
    <s v="FINANCE GENERAL"/>
    <n v="3"/>
    <s v="SCHEDULED WAGE ADJUSTMENTS"/>
    <x v="9"/>
    <x v="1780"/>
  </r>
  <r>
    <s v="LOCAL"/>
    <n v="740"/>
    <x v="5"/>
    <n v="99"/>
    <s v="FINANCE GENERAL"/>
    <n v="2005"/>
    <s v="FINANCE GENERAL"/>
    <n v="29"/>
    <s v="HMO PREMIUMS"/>
    <x v="9"/>
    <x v="1781"/>
  </r>
  <r>
    <s v="LOCAL"/>
    <n v="740"/>
    <x v="5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782"/>
  </r>
  <r>
    <s v="LOCAL"/>
    <n v="740"/>
    <x v="5"/>
    <n v="99"/>
    <s v="FINANCE GENERAL"/>
    <n v="2005"/>
    <s v="FINANCE GENERAL"/>
    <n v="43"/>
    <s v="For the Health Maintenance Organization Premiums or Cost of Claims and Administration for Hospital and Medical Care Provided to Police and Fire Depart..."/>
    <x v="9"/>
    <x v="1783"/>
  </r>
  <r>
    <s v="LOCAL"/>
    <n v="740"/>
    <x v="5"/>
    <n v="99"/>
    <s v="FINANCE GENERAL"/>
    <n v="2005"/>
    <s v="FINANCE GENERAL"/>
    <n v="45"/>
    <s v="PREM TERM LIFE INSURANCE"/>
    <x v="9"/>
    <x v="1784"/>
  </r>
  <r>
    <s v="LOCAL"/>
    <n v="740"/>
    <x v="5"/>
    <n v="99"/>
    <s v="FINANCE GENERAL"/>
    <n v="2005"/>
    <s v="FINANCE GENERAL"/>
    <n v="49"/>
    <s v="WORKERS' COMPENSATION"/>
    <x v="9"/>
    <x v="1785"/>
  </r>
  <r>
    <s v="LOCAL"/>
    <n v="740"/>
    <x v="5"/>
    <n v="99"/>
    <s v="FINANCE GENERAL"/>
    <n v="2005"/>
    <s v="FINANCE GENERAL"/>
    <n v="51"/>
    <s v="UNEMPLOYMENT INSURANCE CLAIM"/>
    <x v="9"/>
    <x v="1786"/>
  </r>
  <r>
    <s v="LOCAL"/>
    <n v="740"/>
    <x v="5"/>
    <n v="99"/>
    <s v="FINANCE GENERAL"/>
    <n v="2005"/>
    <s v="FINANCE GENERAL"/>
    <n v="52"/>
    <s v="MEDICAL CARE CLAIMS"/>
    <x v="9"/>
    <x v="1787"/>
  </r>
  <r>
    <s v="LOCAL"/>
    <n v="740"/>
    <x v="5"/>
    <n v="99"/>
    <s v="FINANCE GENERAL"/>
    <n v="2005"/>
    <s v="FINANCE GENERAL"/>
    <n v="56"/>
    <s v="DENTAL PLAN PREMIUMS"/>
    <x v="9"/>
    <x v="1788"/>
  </r>
  <r>
    <s v="LOCAL"/>
    <n v="740"/>
    <x v="5"/>
    <n v="99"/>
    <s v="FINANCE GENERAL"/>
    <n v="2005"/>
    <s v="FINANCE GENERAL"/>
    <n v="70"/>
    <s v="TUITION REIMBURSEMENT"/>
    <x v="9"/>
    <x v="201"/>
  </r>
  <r>
    <s v="LOCAL"/>
    <n v="740"/>
    <x v="5"/>
    <n v="99"/>
    <s v="FINANCE GENERAL"/>
    <n v="2005"/>
    <s v="FINANCE GENERAL"/>
    <n v="135"/>
    <s v="DELEGATE AGENCIES"/>
    <x v="9"/>
    <x v="1789"/>
  </r>
  <r>
    <s v="LOCAL"/>
    <n v="740"/>
    <x v="5"/>
    <n v="99"/>
    <s v="FINANCE GENERAL"/>
    <n v="2005"/>
    <s v="FINANCE GENERAL"/>
    <n v="138"/>
    <s v="IT MAINTENANCE"/>
    <x v="9"/>
    <x v="1790"/>
  </r>
  <r>
    <s v="LOCAL"/>
    <n v="740"/>
    <x v="5"/>
    <n v="99"/>
    <s v="FINANCE GENERAL"/>
    <n v="2005"/>
    <s v="FINANCE GENERAL"/>
    <n v="140"/>
    <s v="PROFESSIONAL AND TECHNICAL SERVICES"/>
    <x v="9"/>
    <x v="1791"/>
  </r>
  <r>
    <s v="LOCAL"/>
    <n v="740"/>
    <x v="5"/>
    <n v="99"/>
    <s v="FINANCE GENERAL"/>
    <n v="2005"/>
    <s v="FINANCE GENERAL"/>
    <n v="142"/>
    <s v="ACCOUNTING AND AUDITING"/>
    <x v="9"/>
    <x v="1792"/>
  </r>
  <r>
    <s v="LOCAL"/>
    <n v="740"/>
    <x v="5"/>
    <n v="99"/>
    <s v="FINANCE GENERAL"/>
    <n v="2005"/>
    <s v="FINANCE GENERAL"/>
    <n v="145"/>
    <s v="LEGAL EXPENSES"/>
    <x v="9"/>
    <x v="1793"/>
  </r>
  <r>
    <s v="LOCAL"/>
    <n v="740"/>
    <x v="5"/>
    <n v="99"/>
    <s v="FINANCE GENERAL"/>
    <n v="2005"/>
    <s v="FINANCE GENERAL"/>
    <n v="161"/>
    <s v="MAINT FACILITIES"/>
    <x v="9"/>
    <x v="17"/>
  </r>
  <r>
    <s v="LOCAL"/>
    <n v="740"/>
    <x v="5"/>
    <n v="99"/>
    <s v="FINANCE GENERAL"/>
    <n v="2005"/>
    <s v="FINANCE GENERAL"/>
    <n v="172"/>
    <s v="INSURANCE PREMIUMS"/>
    <x v="9"/>
    <x v="1794"/>
  </r>
  <r>
    <s v="LOCAL"/>
    <n v="740"/>
    <x v="5"/>
    <n v="99"/>
    <s v="FINANCE GENERAL"/>
    <n v="2005"/>
    <s v="FINANCE GENERAL"/>
    <n v="902"/>
    <s v="INTEREST ON BONDS"/>
    <x v="9"/>
    <x v="1795"/>
  </r>
  <r>
    <s v="LOCAL"/>
    <n v="740"/>
    <x v="5"/>
    <n v="99"/>
    <s v="FINANCE GENERAL"/>
    <n v="2005"/>
    <s v="FINANCE GENERAL"/>
    <n v="912"/>
    <s v="PAYMENT OF BONDS"/>
    <x v="9"/>
    <x v="1796"/>
  </r>
  <r>
    <s v="LOCAL"/>
    <n v="740"/>
    <x v="5"/>
    <n v="99"/>
    <s v="FINANCE GENERAL"/>
    <n v="2005"/>
    <s v="FINANCE GENERAL"/>
    <n v="931"/>
    <s v="TORT/NON-TORT JUDGMENT"/>
    <x v="9"/>
    <x v="170"/>
  </r>
  <r>
    <s v="LOCAL"/>
    <n v="740"/>
    <x v="5"/>
    <n v="99"/>
    <s v="FINANCE GENERAL"/>
    <n v="2005"/>
    <s v="FINANCE GENERAL"/>
    <n v="959"/>
    <s v="BOND FEES AND COSTS"/>
    <x v="9"/>
    <x v="1797"/>
  </r>
  <r>
    <s v="LOCAL"/>
    <n v="740"/>
    <x v="5"/>
    <n v="99"/>
    <s v="FINANCE GENERAL"/>
    <n v="2005"/>
    <s v="FINANCE GENERAL"/>
    <n v="9027"/>
    <s v="SOCIAL SECURITY TAX"/>
    <x v="9"/>
    <x v="1798"/>
  </r>
  <r>
    <s v="LOCAL"/>
    <n v="740"/>
    <x v="5"/>
    <n v="99"/>
    <s v="FINANCE GENERAL"/>
    <n v="2005"/>
    <s v="FINANCE GENERAL"/>
    <n v="9046"/>
    <s v="OPERATIONS AND MAINTENANCE RESERVE"/>
    <x v="9"/>
    <x v="1667"/>
  </r>
  <r>
    <s v="LOCAL"/>
    <n v="740"/>
    <x v="5"/>
    <n v="99"/>
    <s v="FINANCE GENERAL"/>
    <n v="2005"/>
    <s v="FINANCE GENERAL"/>
    <n v="9047"/>
    <s v="SPECIAL CAPITAL PROJECTS - AIRLINES"/>
    <x v="9"/>
    <x v="1094"/>
  </r>
  <r>
    <s v="LOCAL"/>
    <n v="740"/>
    <x v="5"/>
    <n v="99"/>
    <s v="FINANCE GENERAL"/>
    <n v="2005"/>
    <s v="FINANCE GENERAL"/>
    <n v="9067"/>
    <s v="PHYSICAL EXAMS"/>
    <x v="9"/>
    <x v="1799"/>
  </r>
  <r>
    <s v="LOCAL"/>
    <n v="740"/>
    <x v="5"/>
    <n v="99"/>
    <s v="FINANCE GENERAL"/>
    <n v="2005"/>
    <s v="FINANCE GENERAL"/>
    <n v="9076"/>
    <s v="CITY CNTB MEDICARE TAX"/>
    <x v="9"/>
    <x v="1800"/>
  </r>
  <r>
    <s v="LOCAL"/>
    <n v="740"/>
    <x v="5"/>
    <n v="99"/>
    <s v="FINANCE GENERAL"/>
    <n v="2005"/>
    <s v="FINANCE GENERAL"/>
    <n v="9611"/>
    <s v="REIMB - INDIRECT COSTS TO CORPORATE"/>
    <x v="9"/>
    <x v="1801"/>
  </r>
  <r>
    <s v="LOCAL"/>
    <n v="740"/>
    <x v="5"/>
    <n v="99"/>
    <s v="FINANCE GENERAL"/>
    <n v="2005"/>
    <s v="FINANCE GENERAL"/>
    <n v="9980"/>
    <s v="MUNICIPAL FUND PENSION ALLOCATION"/>
    <x v="9"/>
    <x v="1802"/>
  </r>
  <r>
    <s v="LOCAL"/>
    <n v="740"/>
    <x v="5"/>
    <n v="99"/>
    <s v="FINANCE GENERAL"/>
    <n v="2005"/>
    <s v="FINANCE GENERAL"/>
    <n v="9981"/>
    <s v="LABORERS' FUND PENSION ALLOCATION"/>
    <x v="9"/>
    <x v="1803"/>
  </r>
  <r>
    <s v="LOCAL"/>
    <n v="740"/>
    <x v="5"/>
    <n v="99"/>
    <s v="FINANCE GENERAL"/>
    <n v="2005"/>
    <s v="FINANCE GENERAL"/>
    <n v="9982"/>
    <s v="POLICEMEN'S FUND PENSION ALLOCATION"/>
    <x v="9"/>
    <x v="1804"/>
  </r>
  <r>
    <s v="LOCAL"/>
    <n v="740"/>
    <x v="5"/>
    <n v="99"/>
    <s v="FINANCE GENERAL"/>
    <n v="2005"/>
    <s v="FINANCE GENERAL"/>
    <n v="9983"/>
    <s v="FIREMEN'S FUND PENSION ALLOCATION"/>
    <x v="9"/>
    <x v="1805"/>
  </r>
  <r>
    <s v="LOCAL"/>
    <n v="996"/>
    <x v="8"/>
    <n v="99"/>
    <s v="FINANCE GENERAL"/>
    <n v="2005"/>
    <s v="FINANCE GENERAL"/>
    <n v="3"/>
    <s v="SCHEDULED WAGE ADJUSTMENTS"/>
    <x v="9"/>
    <x v="1806"/>
  </r>
  <r>
    <s v="LOCAL"/>
    <n v="996"/>
    <x v="8"/>
    <n v="99"/>
    <s v="FINANCE GENERAL"/>
    <n v="2005"/>
    <s v="FINANCE GENERAL"/>
    <n v="29"/>
    <s v="HMO PREMIUMS"/>
    <x v="9"/>
    <x v="1807"/>
  </r>
  <r>
    <s v="LOCAL"/>
    <n v="996"/>
    <x v="8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808"/>
  </r>
  <r>
    <s v="LOCAL"/>
    <n v="996"/>
    <x v="8"/>
    <n v="99"/>
    <s v="FINANCE GENERAL"/>
    <n v="2005"/>
    <s v="FINANCE GENERAL"/>
    <n v="45"/>
    <s v="PREM TERM LIFE INSURANCE"/>
    <x v="9"/>
    <x v="1809"/>
  </r>
  <r>
    <s v="LOCAL"/>
    <n v="996"/>
    <x v="8"/>
    <n v="99"/>
    <s v="FINANCE GENERAL"/>
    <n v="2005"/>
    <s v="FINANCE GENERAL"/>
    <n v="52"/>
    <s v="MEDICAL CARE CLAIMS"/>
    <x v="9"/>
    <x v="1810"/>
  </r>
  <r>
    <s v="LOCAL"/>
    <n v="996"/>
    <x v="8"/>
    <n v="99"/>
    <s v="FINANCE GENERAL"/>
    <n v="2005"/>
    <s v="FINANCE GENERAL"/>
    <n v="56"/>
    <s v="DENTAL PLAN PREMIUMS"/>
    <x v="9"/>
    <x v="1811"/>
  </r>
  <r>
    <s v="LOCAL"/>
    <n v="996"/>
    <x v="8"/>
    <n v="99"/>
    <s v="FINANCE GENERAL"/>
    <n v="2005"/>
    <s v="FINANCE GENERAL"/>
    <n v="9610"/>
    <s v="REIMB - PENSION PAYMENTS"/>
    <x v="9"/>
    <x v="1231"/>
  </r>
  <r>
    <s v="LOCAL"/>
    <n v="996"/>
    <x v="8"/>
    <n v="99"/>
    <s v="FINANCE GENERAL"/>
    <n v="2005"/>
    <s v="FINANCE GENERAL"/>
    <n v="9611"/>
    <s v="REIMB - INDIRECT COSTS TO CORPORATE"/>
    <x v="9"/>
    <x v="1812"/>
  </r>
  <r>
    <s v="LOCAL"/>
    <s v="0B09"/>
    <x v="30"/>
    <n v="99"/>
    <s v="FINANCE GENERAL"/>
    <n v="2005"/>
    <s v="FINANCE GENERAL"/>
    <n v="9205"/>
    <s v="FOR DISTRIBUTION - CTA"/>
    <x v="9"/>
    <x v="1813"/>
  </r>
  <r>
    <s v="LOCAL"/>
    <s v="0B09"/>
    <x v="30"/>
    <n v="99"/>
    <s v="FINANCE GENERAL"/>
    <n v="2005"/>
    <s v="FINANCE GENERAL"/>
    <n v="9640"/>
    <s v="REIMB - FROM CTA"/>
    <x v="9"/>
    <x v="1814"/>
  </r>
  <r>
    <s v="LOCAL"/>
    <s v="0B21"/>
    <x v="6"/>
    <n v="99"/>
    <s v="FINANCE GENERAL"/>
    <n v="2005"/>
    <s v="FINANCE GENERAL"/>
    <n v="3"/>
    <s v="SCHEDULED WAGE ADJUSTMENTS"/>
    <x v="9"/>
    <x v="1815"/>
  </r>
  <r>
    <s v="LOCAL"/>
    <s v="0B21"/>
    <x v="6"/>
    <n v="99"/>
    <s v="FINANCE GENERAL"/>
    <n v="2005"/>
    <s v="FINANCE GENERAL"/>
    <n v="29"/>
    <s v="HMO PREMIUMS"/>
    <x v="9"/>
    <x v="1816"/>
  </r>
  <r>
    <s v="LOCAL"/>
    <s v="0B21"/>
    <x v="6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817"/>
  </r>
  <r>
    <s v="LOCAL"/>
    <s v="0B21"/>
    <x v="6"/>
    <n v="99"/>
    <s v="FINANCE GENERAL"/>
    <n v="2005"/>
    <s v="FINANCE GENERAL"/>
    <n v="45"/>
    <s v="PREM TERM LIFE INSURANCE"/>
    <x v="9"/>
    <x v="1818"/>
  </r>
  <r>
    <s v="LOCAL"/>
    <s v="0B21"/>
    <x v="6"/>
    <n v="99"/>
    <s v="FINANCE GENERAL"/>
    <n v="2005"/>
    <s v="FINANCE GENERAL"/>
    <n v="52"/>
    <s v="MEDICAL CARE CLAIMS"/>
    <x v="9"/>
    <x v="1819"/>
  </r>
  <r>
    <s v="LOCAL"/>
    <s v="0B21"/>
    <x v="6"/>
    <n v="99"/>
    <s v="FINANCE GENERAL"/>
    <n v="2005"/>
    <s v="FINANCE GENERAL"/>
    <n v="56"/>
    <s v="DENTAL PLAN PREMIUMS"/>
    <x v="9"/>
    <x v="1820"/>
  </r>
  <r>
    <s v="LOCAL"/>
    <s v="0B21"/>
    <x v="6"/>
    <n v="99"/>
    <s v="FINANCE GENERAL"/>
    <n v="2005"/>
    <s v="FINANCE GENERAL"/>
    <n v="138"/>
    <s v="IT MAINTENANCE"/>
    <x v="9"/>
    <x v="1821"/>
  </r>
  <r>
    <s v="LOCAL"/>
    <s v="0B21"/>
    <x v="6"/>
    <n v="99"/>
    <s v="FINANCE GENERAL"/>
    <n v="2005"/>
    <s v="FINANCE GENERAL"/>
    <n v="142"/>
    <s v="ACCOUNTING AND AUDITING"/>
    <x v="9"/>
    <x v="1822"/>
  </r>
  <r>
    <s v="LOCAL"/>
    <s v="0B21"/>
    <x v="6"/>
    <n v="99"/>
    <s v="FINANCE GENERAL"/>
    <n v="2005"/>
    <s v="FINANCE GENERAL"/>
    <n v="9610"/>
    <s v="REIMB - PENSION PAYMENTS"/>
    <x v="9"/>
    <x v="1823"/>
  </r>
  <r>
    <s v="LOCAL"/>
    <s v="0B21"/>
    <x v="6"/>
    <n v="99"/>
    <s v="FINANCE GENERAL"/>
    <n v="2005"/>
    <s v="FINANCE GENERAL"/>
    <n v="9611"/>
    <s v="REIMB - INDIRECT COSTS TO CORPORATE"/>
    <x v="9"/>
    <x v="1824"/>
  </r>
  <r>
    <s v="LOCAL"/>
    <s v="0B32"/>
    <x v="19"/>
    <n v="99"/>
    <s v="FINANCE GENERAL"/>
    <n v="2005"/>
    <s v="FINANCE GENERAL"/>
    <n v="3"/>
    <s v="SCHEDULED WAGE ADJUSTMENTS"/>
    <x v="9"/>
    <x v="1825"/>
  </r>
  <r>
    <s v="LOCAL"/>
    <s v="0B32"/>
    <x v="19"/>
    <n v="99"/>
    <s v="FINANCE GENERAL"/>
    <n v="2005"/>
    <s v="FINANCE GENERAL"/>
    <n v="139"/>
    <s v="IT DEVELOPMENT"/>
    <x v="9"/>
    <x v="1826"/>
  </r>
  <r>
    <s v="LOCAL"/>
    <s v="0B32"/>
    <x v="19"/>
    <n v="99"/>
    <s v="FINANCE GENERAL"/>
    <n v="2005"/>
    <s v="FINANCE GENERAL"/>
    <n v="140"/>
    <s v="PROFESSIONAL AND TECHNICAL SERVICES"/>
    <x v="9"/>
    <x v="1827"/>
  </r>
  <r>
    <s v="LOCAL"/>
    <s v="0B39"/>
    <x v="12"/>
    <n v="99"/>
    <s v="FINANCE GENERAL"/>
    <n v="2005"/>
    <s v="FINANCE GENERAL"/>
    <n v="9713"/>
    <s v="TRANSFER - ADMINISTRATION"/>
    <x v="9"/>
    <x v="1828"/>
  </r>
  <r>
    <s v="LOCAL"/>
    <s v="0B40"/>
    <x v="13"/>
    <n v="99"/>
    <s v="FINANCE GENERAL"/>
    <n v="2005"/>
    <s v="FINANCE GENERAL"/>
    <n v="9713"/>
    <s v="TRANSFER - ADMINISTRATION"/>
    <x v="9"/>
    <x v="811"/>
  </r>
  <r>
    <s v="LOCAL"/>
    <s v="0B41"/>
    <x v="16"/>
    <n v="99"/>
    <s v="FINANCE GENERAL"/>
    <n v="2005"/>
    <s v="FINANCE GENERAL"/>
    <n v="3"/>
    <s v="SCHEDULED WAGE ADJUSTMENTS"/>
    <x v="9"/>
    <x v="1829"/>
  </r>
  <r>
    <s v="LOCAL"/>
    <s v="0B41"/>
    <x v="16"/>
    <n v="99"/>
    <s v="FINANCE GENERAL"/>
    <n v="2005"/>
    <s v="FINANCE GENERAL"/>
    <n v="29"/>
    <s v="HMO PREMIUMS"/>
    <x v="9"/>
    <x v="1830"/>
  </r>
  <r>
    <s v="LOCAL"/>
    <s v="0B41"/>
    <x v="16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831"/>
  </r>
  <r>
    <s v="LOCAL"/>
    <s v="0B41"/>
    <x v="16"/>
    <n v="99"/>
    <s v="FINANCE GENERAL"/>
    <n v="2005"/>
    <s v="FINANCE GENERAL"/>
    <n v="45"/>
    <s v="PREM TERM LIFE INSURANCE"/>
    <x v="9"/>
    <x v="1832"/>
  </r>
  <r>
    <s v="LOCAL"/>
    <s v="0B41"/>
    <x v="16"/>
    <n v="99"/>
    <s v="FINANCE GENERAL"/>
    <n v="2005"/>
    <s v="FINANCE GENERAL"/>
    <n v="52"/>
    <s v="MEDICAL CARE CLAIMS"/>
    <x v="9"/>
    <x v="1833"/>
  </r>
  <r>
    <s v="LOCAL"/>
    <s v="0B41"/>
    <x v="16"/>
    <n v="99"/>
    <s v="FINANCE GENERAL"/>
    <n v="2005"/>
    <s v="FINANCE GENERAL"/>
    <n v="56"/>
    <s v="DENTAL PLAN PREMIUMS"/>
    <x v="9"/>
    <x v="1834"/>
  </r>
  <r>
    <s v="LOCAL"/>
    <s v="0B41"/>
    <x v="16"/>
    <n v="99"/>
    <s v="FINANCE GENERAL"/>
    <n v="2005"/>
    <s v="FINANCE GENERAL"/>
    <n v="9610"/>
    <s v="REIMB - PENSION PAYMENTS"/>
    <x v="9"/>
    <x v="963"/>
  </r>
  <r>
    <s v="LOCAL"/>
    <s v="0B41"/>
    <x v="16"/>
    <n v="99"/>
    <s v="FINANCE GENERAL"/>
    <n v="2005"/>
    <s v="FINANCE GENERAL"/>
    <n v="9611"/>
    <s v="REIMB - INDIRECT COSTS TO CORPORATE"/>
    <x v="9"/>
    <x v="1835"/>
  </r>
  <r>
    <s v="LOCAL"/>
    <s v="0B42"/>
    <x v="31"/>
    <n v="99"/>
    <s v="FINANCE GENERAL"/>
    <n v="2005"/>
    <s v="FINANCE GENERAL"/>
    <n v="455"/>
    <s v="EMERGENCY RESPONSE VEHICLE MAINTENANCE"/>
    <x v="9"/>
    <x v="1836"/>
  </r>
  <r>
    <s v="LOCAL"/>
    <s v="0B42"/>
    <x v="31"/>
    <n v="99"/>
    <s v="FINANCE GENERAL"/>
    <n v="2005"/>
    <s v="FINANCE GENERAL"/>
    <n v="526"/>
    <s v="FIRE FACILITIES MAINTENANCE"/>
    <x v="9"/>
    <x v="1837"/>
  </r>
  <r>
    <s v="LOCAL"/>
    <s v="0B42"/>
    <x v="31"/>
    <n v="99"/>
    <s v="FINANCE GENERAL"/>
    <n v="2005"/>
    <s v="FINANCE GENERAL"/>
    <n v="9287"/>
    <s v="CFD - OTHER MAINTENANCE / BENEFITS"/>
    <x v="9"/>
    <x v="1836"/>
  </r>
  <r>
    <s v="LOCAL"/>
    <s v="0B43"/>
    <x v="14"/>
    <n v="99"/>
    <s v="FINANCE GENERAL"/>
    <n v="2005"/>
    <s v="FINANCE GENERAL"/>
    <n v="9713"/>
    <s v="TRANSFER - ADMINISTRATION"/>
    <x v="9"/>
    <x v="207"/>
  </r>
  <r>
    <s v="GRANTS"/>
    <s v="0P71"/>
    <x v="32"/>
    <n v="1"/>
    <s v="MAYOR"/>
    <n v="2833"/>
    <s v="Innovation Delivery"/>
    <n v="140"/>
    <s v="PROFESSIONAL AND TECHNICAL SERVICES"/>
    <x v="0"/>
    <x v="1838"/>
  </r>
  <r>
    <s v="GRANTS"/>
    <s v="0Z11"/>
    <x v="33"/>
    <n v="1"/>
    <s v="MAYOR"/>
    <n v="2825"/>
    <s v="Police Reform"/>
    <n v="3"/>
    <s v="SCHEDULED WAGE ADJUSTMENTS"/>
    <x v="0"/>
    <x v="1839"/>
  </r>
  <r>
    <s v="GRANTS"/>
    <s v="0Z11"/>
    <x v="33"/>
    <n v="1"/>
    <s v="MAYOR"/>
    <n v="2825"/>
    <s v="Police Reform"/>
    <n v="5"/>
    <s v="SALARIES AND WAGES - ON PAYROLL"/>
    <x v="0"/>
    <x v="1840"/>
  </r>
  <r>
    <s v="GRANTS"/>
    <s v="0Z11"/>
    <x v="33"/>
    <n v="1"/>
    <s v="MAYOR"/>
    <n v="2825"/>
    <s v="Police Reform"/>
    <n v="44"/>
    <s v="FRINGE BENEFITS"/>
    <x v="0"/>
    <x v="1841"/>
  </r>
  <r>
    <s v="GRANTS"/>
    <s v="0Z29"/>
    <x v="34"/>
    <n v="1"/>
    <s v="MAYOR"/>
    <n v="2828"/>
    <s v="Pathways to Freedom"/>
    <n v="140"/>
    <s v="PROFESSIONAL AND TECHNICAL SERVICES"/>
    <x v="0"/>
    <x v="1842"/>
  </r>
  <r>
    <s v="GRANTS"/>
    <s v="0Z52"/>
    <x v="35"/>
    <n v="1"/>
    <s v="MAYOR"/>
    <n v="2831"/>
    <s v="Workforce Innovation"/>
    <n v="3"/>
    <s v="SCHEDULED WAGE ADJUSTMENTS"/>
    <x v="0"/>
    <x v="1185"/>
  </r>
  <r>
    <s v="GRANTS"/>
    <s v="0Z52"/>
    <x v="35"/>
    <n v="1"/>
    <s v="MAYOR"/>
    <n v="2831"/>
    <s v="Workforce Innovation"/>
    <n v="5"/>
    <s v="SALARIES AND WAGES - ON PAYROLL"/>
    <x v="0"/>
    <x v="1843"/>
  </r>
  <r>
    <s v="GRANTS"/>
    <s v="0Z52"/>
    <x v="35"/>
    <n v="1"/>
    <s v="MAYOR"/>
    <n v="2831"/>
    <s v="Workforce Innovation"/>
    <n v="44"/>
    <s v="FRINGE BENEFITS"/>
    <x v="0"/>
    <x v="1844"/>
  </r>
  <r>
    <s v="GRANTS"/>
    <s v="0Z52"/>
    <x v="35"/>
    <n v="1"/>
    <s v="MAYOR"/>
    <n v="2831"/>
    <s v="Workforce Innovation"/>
    <n v="140"/>
    <s v="PROFESSIONAL AND TECHNICAL SERVICES"/>
    <x v="0"/>
    <x v="1845"/>
  </r>
  <r>
    <s v="GRANTS"/>
    <n v="75"/>
    <x v="36"/>
    <n v="5"/>
    <s v="OBM"/>
    <n v="2855"/>
    <s v="GRANTS MANAGEMENT"/>
    <n v="3"/>
    <s v="SCHEDULED WAGE ADJUSTMENTS"/>
    <x v="0"/>
    <x v="1846"/>
  </r>
  <r>
    <s v="GRANTS"/>
    <n v="75"/>
    <x v="36"/>
    <n v="5"/>
    <s v="OBM"/>
    <n v="2855"/>
    <s v="GRANTS MANAGEMENT"/>
    <n v="5"/>
    <s v="SALARIES AND WAGES - ON PAYROLL"/>
    <x v="0"/>
    <x v="1847"/>
  </r>
  <r>
    <s v="GRANTS"/>
    <n v="75"/>
    <x v="36"/>
    <n v="5"/>
    <s v="OBM"/>
    <n v="2855"/>
    <s v="GRANTS MANAGEMENT"/>
    <n v="39"/>
    <s v="STUDENT AS TRAINEES"/>
    <x v="0"/>
    <x v="1848"/>
  </r>
  <r>
    <s v="GRANTS"/>
    <n v="75"/>
    <x v="36"/>
    <n v="5"/>
    <s v="OBM"/>
    <n v="2855"/>
    <s v="GRANTS MANAGEMENT"/>
    <n v="44"/>
    <s v="FRINGE BENEFITS"/>
    <x v="0"/>
    <x v="1849"/>
  </r>
  <r>
    <s v="GRANTS"/>
    <n v="75"/>
    <x v="36"/>
    <n v="5"/>
    <s v="OBM"/>
    <n v="2855"/>
    <s v="GRANTS MANAGEMENT"/>
    <n v="140"/>
    <s v="PROFESSIONAL AND TECHNICAL SERVICES"/>
    <x v="0"/>
    <x v="1850"/>
  </r>
  <r>
    <s v="GRANTS"/>
    <n v="75"/>
    <x v="36"/>
    <n v="5"/>
    <s v="OBM"/>
    <n v="2855"/>
    <s v="GRANTS MANAGEMENT"/>
    <n v="166"/>
    <s v="DUES  SUBSC &amp; MEM"/>
    <x v="0"/>
    <x v="123"/>
  </r>
  <r>
    <s v="GRANTS"/>
    <n v="75"/>
    <x v="36"/>
    <n v="5"/>
    <s v="OBM"/>
    <n v="2855"/>
    <s v="GRANTS MANAGEMENT"/>
    <n v="190"/>
    <s v="TELEPHONE - CENTREX BILLINGS"/>
    <x v="0"/>
    <x v="262"/>
  </r>
  <r>
    <s v="GRANTS"/>
    <n v="75"/>
    <x v="36"/>
    <n v="5"/>
    <s v="OBM"/>
    <n v="2855"/>
    <s v="GRANTS MANAGEMENT"/>
    <n v="245"/>
    <s v="REIMBURSEMENT TO TRAVELERS"/>
    <x v="0"/>
    <x v="5"/>
  </r>
  <r>
    <s v="GRANTS"/>
    <s v="0J63"/>
    <x v="37"/>
    <n v="5"/>
    <s v="OBM"/>
    <n v="2880"/>
    <s v="CDBG - Disaster Recovery"/>
    <n v="140"/>
    <s v="PROFESSIONAL AND TECHNICAL SERVICES"/>
    <x v="0"/>
    <x v="1851"/>
  </r>
  <r>
    <s v="GRANTS"/>
    <s v="0K14"/>
    <x v="38"/>
    <n v="21"/>
    <s v="HOUSING"/>
    <n v="2833"/>
    <s v="Home Investment Partnership"/>
    <n v="9103"/>
    <s v="REHABILITATION LOANS GT"/>
    <x v="2"/>
    <x v="1852"/>
  </r>
  <r>
    <s v="GRANTS"/>
    <s v="0K32"/>
    <x v="39"/>
    <n v="21"/>
    <s v="HOUSING"/>
    <n v="2832"/>
    <s v="Foreclosure Prevention Program"/>
    <n v="135"/>
    <s v="DELEGATE AGENCIES"/>
    <x v="2"/>
    <x v="1853"/>
  </r>
  <r>
    <s v="GRANTS"/>
    <s v="0K51"/>
    <x v="40"/>
    <n v="21"/>
    <s v="HOUSING"/>
    <n v="2835"/>
    <s v="Low Income Housing Trust Fund"/>
    <n v="9103"/>
    <s v="REHABILITATION LOANS GT"/>
    <x v="2"/>
    <x v="1854"/>
  </r>
  <r>
    <s v="GRANTS"/>
    <s v="0K73"/>
    <x v="38"/>
    <n v="21"/>
    <s v="HOUSING"/>
    <n v="2833"/>
    <s v="Home Investment Partnership"/>
    <n v="9103"/>
    <s v="REHABILITATION LOANS GT"/>
    <x v="2"/>
    <x v="1855"/>
  </r>
  <r>
    <s v="GRANTS"/>
    <s v="0K89"/>
    <x v="38"/>
    <n v="21"/>
    <s v="HOUSING"/>
    <n v="2833"/>
    <s v="Home Investment Partnership"/>
    <n v="9103"/>
    <s v="REHABILITATION LOANS GT"/>
    <x v="2"/>
    <x v="1856"/>
  </r>
  <r>
    <s v="GRANTS"/>
    <s v="0V24"/>
    <x v="38"/>
    <n v="21"/>
    <s v="HOUSING"/>
    <n v="2833"/>
    <s v="Home Investment Partnership"/>
    <n v="9103"/>
    <s v="REHABILITATION LOANS GT"/>
    <x v="2"/>
    <x v="1857"/>
  </r>
  <r>
    <s v="GRANTS"/>
    <s v="0V47"/>
    <x v="41"/>
    <n v="21"/>
    <s v="HOUSING"/>
    <n v="2833"/>
    <s v="Home Investment Partnership"/>
    <n v="9103"/>
    <s v="REHABILITATION LOANS GT"/>
    <x v="2"/>
    <x v="1858"/>
  </r>
  <r>
    <s v="GRANTS"/>
    <s v="0W74"/>
    <x v="38"/>
    <n v="21"/>
    <s v="HOUSING"/>
    <n v="2833"/>
    <s v="Home Investment Partnership"/>
    <n v="3"/>
    <s v="SCHEDULED WAGE ADJUSTMENTS"/>
    <x v="2"/>
    <x v="1859"/>
  </r>
  <r>
    <s v="GRANTS"/>
    <s v="0W74"/>
    <x v="38"/>
    <n v="21"/>
    <s v="HOUSING"/>
    <n v="2833"/>
    <s v="Home Investment Partnership"/>
    <n v="5"/>
    <s v="SALARIES AND WAGES - ON PAYROLL"/>
    <x v="2"/>
    <x v="1860"/>
  </r>
  <r>
    <s v="GRANTS"/>
    <s v="0W74"/>
    <x v="38"/>
    <n v="21"/>
    <s v="HOUSING"/>
    <n v="2833"/>
    <s v="Home Investment Partnership"/>
    <n v="15"/>
    <s v="SCHEDULE SALARY ADJUSTMENTS"/>
    <x v="2"/>
    <x v="1861"/>
  </r>
  <r>
    <s v="GRANTS"/>
    <s v="0W74"/>
    <x v="38"/>
    <n v="21"/>
    <s v="HOUSING"/>
    <n v="2833"/>
    <s v="Home Investment Partnership"/>
    <n v="44"/>
    <s v="FRINGE BENEFITS"/>
    <x v="2"/>
    <x v="1862"/>
  </r>
  <r>
    <s v="GRANTS"/>
    <s v="0W74"/>
    <x v="38"/>
    <n v="21"/>
    <s v="HOUSING"/>
    <n v="2833"/>
    <s v="Home Investment Partnership"/>
    <n v="140"/>
    <s v="PROFESSIONAL AND TECHNICAL SERVICES"/>
    <x v="2"/>
    <x v="1863"/>
  </r>
  <r>
    <s v="GRANTS"/>
    <s v="0W74"/>
    <x v="38"/>
    <n v="21"/>
    <s v="HOUSING"/>
    <n v="2833"/>
    <s v="Home Investment Partnership"/>
    <n v="155"/>
    <s v="RENTAL OF PROPERTY"/>
    <x v="2"/>
    <x v="196"/>
  </r>
  <r>
    <s v="GRANTS"/>
    <s v="0W74"/>
    <x v="38"/>
    <n v="21"/>
    <s v="HOUSING"/>
    <n v="2833"/>
    <s v="Home Investment Partnership"/>
    <n v="9103"/>
    <s v="REHABILITATION LOANS GT"/>
    <x v="2"/>
    <x v="1864"/>
  </r>
  <r>
    <s v="GRANTS"/>
    <s v="0W74"/>
    <x v="38"/>
    <n v="21"/>
    <s v="HOUSING"/>
    <n v="2833"/>
    <s v="Home Investment Partnership"/>
    <n v="9651"/>
    <s v="REIMB - INDIRECT COSTS"/>
    <x v="2"/>
    <x v="1865"/>
  </r>
  <r>
    <s v="GRANTS"/>
    <s v="0W81"/>
    <x v="42"/>
    <n v="21"/>
    <s v="HOUSING"/>
    <n v="2834"/>
    <s v="Abandoned Res. Property Relief"/>
    <n v="140"/>
    <s v="PROFESSIONAL AND TECHNICAL SERVICES"/>
    <x v="2"/>
    <x v="1866"/>
  </r>
  <r>
    <s v="GRANTS"/>
    <s v="0W82"/>
    <x v="41"/>
    <n v="21"/>
    <s v="HOUSING"/>
    <n v="2833"/>
    <s v="Home Investment Partnership"/>
    <n v="9103"/>
    <s v="REHABILITATION LOANS GT"/>
    <x v="2"/>
    <x v="1867"/>
  </r>
  <r>
    <s v="GRANTS"/>
    <s v="0Y74"/>
    <x v="43"/>
    <n v="21"/>
    <s v="HOUSING"/>
    <n v="2834"/>
    <s v="Abandoned Res. Property Relief"/>
    <n v="140"/>
    <s v="PROFESSIONAL AND TECHNICAL SERVICES"/>
    <x v="2"/>
    <x v="1868"/>
  </r>
  <r>
    <s v="GRANTS"/>
    <s v="0P72"/>
    <x v="44"/>
    <n v="23"/>
    <s v="DCASE"/>
    <n v="2864"/>
    <s v="Cultural Center Foundation"/>
    <n v="140"/>
    <s v="PROFESSIONAL AND TECHNICAL SERVICES"/>
    <x v="3"/>
    <x v="1869"/>
  </r>
  <r>
    <s v="GRANTS"/>
    <s v="0P72"/>
    <x v="44"/>
    <n v="23"/>
    <s v="DCASE"/>
    <n v="2878"/>
    <s v="DCASE - Private Grants"/>
    <n v="140"/>
    <s v="PROFESSIONAL AND TECHNICAL SERVICES"/>
    <x v="3"/>
    <x v="1235"/>
  </r>
  <r>
    <s v="GRANTS"/>
    <s v="0W75"/>
    <x v="45"/>
    <n v="23"/>
    <s v="DCASE"/>
    <n v="2839"/>
    <s v="Community Arts Access Program"/>
    <n v="140"/>
    <s v="PROFESSIONAL AND TECHNICAL SERVICES"/>
    <x v="3"/>
    <x v="1870"/>
  </r>
  <r>
    <s v="GRANTS"/>
    <s v="0W76"/>
    <x v="46"/>
    <n v="23"/>
    <s v="DCASE"/>
    <n v="2838"/>
    <s v="PARTNERS IN EXCELLENCE"/>
    <n v="140"/>
    <s v="PROFESSIONAL AND TECHNICAL SERVICES"/>
    <x v="3"/>
    <x v="1871"/>
  </r>
  <r>
    <s v="GRANTS"/>
    <s v="0W77"/>
    <x v="47"/>
    <n v="23"/>
    <s v="DCASE"/>
    <n v="2872"/>
    <s v="Our Town Program"/>
    <n v="140"/>
    <s v="PROFESSIONAL AND TECHNICAL SERVICES"/>
    <x v="3"/>
    <x v="811"/>
  </r>
  <r>
    <s v="GRANTS"/>
    <s v="0Y55"/>
    <x v="48"/>
    <n v="23"/>
    <s v="DCASE"/>
    <n v="2877"/>
    <s v="Cultural Sector Building"/>
    <n v="140"/>
    <s v="PROFESSIONAL AND TECHNICAL SERVICES"/>
    <x v="3"/>
    <x v="839"/>
  </r>
  <r>
    <s v="GRANTS"/>
    <s v="0Z16"/>
    <x v="49"/>
    <n v="23"/>
    <s v="DCASE"/>
    <n v="2829"/>
    <s v="Farmers Markets"/>
    <n v="140"/>
    <s v="PROFESSIONAL AND TECHNICAL SERVICES"/>
    <x v="3"/>
    <x v="1872"/>
  </r>
  <r>
    <s v="GRANTS"/>
    <s v="0Z37"/>
    <x v="50"/>
    <n v="23"/>
    <s v="DCASE"/>
    <n v="2865"/>
    <s v="Art Works"/>
    <n v="140"/>
    <s v="PROFESSIONAL AND TECHNICAL SERVICES"/>
    <x v="3"/>
    <x v="200"/>
  </r>
  <r>
    <s v="GRANTS"/>
    <s v="0Z44"/>
    <x v="51"/>
    <n v="23"/>
    <s v="DCASE"/>
    <n v="2855"/>
    <s v="Visual Arts Exhibition"/>
    <n v="140"/>
    <s v="PROFESSIONAL AND TECHNICAL SERVICES"/>
    <x v="3"/>
    <x v="224"/>
  </r>
  <r>
    <s v="GRANTS"/>
    <s v="0Z48"/>
    <x v="52"/>
    <n v="23"/>
    <s v="DCASE"/>
    <n v="2851"/>
    <s v="CULTURAL FUND"/>
    <n v="140"/>
    <s v="PROFESSIONAL AND TECHNICAL SERVICES"/>
    <x v="3"/>
    <x v="1235"/>
  </r>
  <r>
    <s v="GRANTS"/>
    <s v="0Z59"/>
    <x v="47"/>
    <n v="23"/>
    <s v="DCASE"/>
    <n v="2872"/>
    <s v="Our Town Program"/>
    <n v="140"/>
    <s v="PROFESSIONAL AND TECHNICAL SERVICES"/>
    <x v="3"/>
    <x v="10"/>
  </r>
  <r>
    <s v="GRANTS"/>
    <s v="0Z60"/>
    <x v="47"/>
    <n v="23"/>
    <s v="DCASE"/>
    <n v="2872"/>
    <s v="Our Town Program"/>
    <n v="140"/>
    <s v="PROFESSIONAL AND TECHNICAL SERVICES"/>
    <x v="3"/>
    <x v="17"/>
  </r>
  <r>
    <s v="GRANTS"/>
    <n v="75"/>
    <x v="36"/>
    <n v="27"/>
    <s v="FINANCE"/>
    <n v="2855"/>
    <s v="Central Grants Management"/>
    <n v="5"/>
    <s v="SALARIES AND WAGES - ON PAYROLL"/>
    <x v="0"/>
    <x v="1873"/>
  </r>
  <r>
    <s v="GRANTS"/>
    <n v="75"/>
    <x v="36"/>
    <n v="27"/>
    <s v="FINANCE"/>
    <n v="2855"/>
    <s v="Central Grants Management"/>
    <n v="44"/>
    <s v="FRINGE BENEFITS"/>
    <x v="0"/>
    <x v="1874"/>
  </r>
  <r>
    <s v="GRANTS"/>
    <s v="0Z04"/>
    <x v="53"/>
    <n v="38"/>
    <s v="DAIS"/>
    <n v="2848"/>
    <s v="Municipal Brownfields Redevelp"/>
    <n v="140"/>
    <s v="PROFESSIONAL AND TECHNICAL SERVICES"/>
    <x v="0"/>
    <x v="189"/>
  </r>
  <r>
    <s v="GRANTS"/>
    <s v="0Z39"/>
    <x v="54"/>
    <n v="38"/>
    <s v="DAIS"/>
    <n v="2852"/>
    <s v="Anadarko/Streeterville Removal"/>
    <n v="5"/>
    <s v="SALARIES AND WAGES - ON PAYROLL"/>
    <x v="0"/>
    <x v="1875"/>
  </r>
  <r>
    <s v="GRANTS"/>
    <s v="0Z39"/>
    <x v="54"/>
    <n v="38"/>
    <s v="DAIS"/>
    <n v="2852"/>
    <s v="Anadarko/Streeterville Removal"/>
    <n v="44"/>
    <s v="FRINGE BENEFITS"/>
    <x v="0"/>
    <x v="1876"/>
  </r>
  <r>
    <s v="GRANTS"/>
    <s v="0Z39"/>
    <x v="54"/>
    <n v="38"/>
    <s v="DAIS"/>
    <n v="2852"/>
    <s v="Anadarko/Streeterville Removal"/>
    <n v="140"/>
    <s v="PROFESSIONAL AND TECHNICAL SERVICES"/>
    <x v="0"/>
    <x v="1877"/>
  </r>
  <r>
    <s v="GRANTS"/>
    <s v="0H26"/>
    <x v="55"/>
    <n v="41"/>
    <s v="HEALTH"/>
    <n v="2721"/>
    <s v="RESOURCE CONSERVATION"/>
    <n v="3"/>
    <s v="SCHEDULED WAGE ADJUSTMENTS"/>
    <x v="4"/>
    <x v="1878"/>
  </r>
  <r>
    <s v="GRANTS"/>
    <s v="0H26"/>
    <x v="55"/>
    <n v="41"/>
    <s v="HEALTH"/>
    <n v="2721"/>
    <s v="RESOURCE CONSERVATION"/>
    <n v="5"/>
    <s v="SALARIES AND WAGES - ON PAYROLL"/>
    <x v="4"/>
    <x v="1879"/>
  </r>
  <r>
    <s v="GRANTS"/>
    <s v="0H26"/>
    <x v="55"/>
    <n v="41"/>
    <s v="HEALTH"/>
    <n v="2721"/>
    <s v="RESOURCE CONSERVATION"/>
    <n v="6"/>
    <s v="SALARY PROVISION"/>
    <x v="4"/>
    <x v="1880"/>
  </r>
  <r>
    <s v="GRANTS"/>
    <s v="0H26"/>
    <x v="55"/>
    <n v="41"/>
    <s v="HEALTH"/>
    <n v="2721"/>
    <s v="RESOURCE CONSERVATION"/>
    <n v="44"/>
    <s v="FRINGE BENEFITS"/>
    <x v="4"/>
    <x v="1881"/>
  </r>
  <r>
    <s v="GRANTS"/>
    <s v="0H26"/>
    <x v="55"/>
    <n v="41"/>
    <s v="HEALTH"/>
    <n v="2721"/>
    <s v="RESOURCE CONSERVATION"/>
    <n v="140"/>
    <s v="PROFESSIONAL AND TECHNICAL SERVICES"/>
    <x v="4"/>
    <x v="1882"/>
  </r>
  <r>
    <s v="GRANTS"/>
    <s v="0H86"/>
    <x v="56"/>
    <n v="41"/>
    <s v="HEALTH"/>
    <n v="2984"/>
    <s v="SUMMER FOOD PROGRAM"/>
    <n v="140"/>
    <s v="PROFESSIONAL AND TECHNICAL SERVICES"/>
    <x v="4"/>
    <x v="1883"/>
  </r>
  <r>
    <s v="GRANTS"/>
    <s v="0H86"/>
    <x v="56"/>
    <n v="41"/>
    <s v="HEALTH"/>
    <n v="2984"/>
    <s v="SUMMER FOOD PROGRAM"/>
    <n v="340"/>
    <s v="MATERIAL AND SUPPLIES"/>
    <x v="4"/>
    <x v="139"/>
  </r>
  <r>
    <s v="GRANTS"/>
    <s v="0H89"/>
    <x v="57"/>
    <n v="41"/>
    <s v="HEALTH"/>
    <s v="280F"/>
    <s v="HPP Ebola Preparedness &amp; Resp."/>
    <n v="140"/>
    <s v="PROFESSIONAL AND TECHNICAL SERVICES"/>
    <x v="4"/>
    <x v="1884"/>
  </r>
  <r>
    <s v="GRANTS"/>
    <s v="0U07"/>
    <x v="58"/>
    <n v="41"/>
    <s v="HEALTH"/>
    <s v="280L"/>
    <s v="Lead Poisoning Surveillance"/>
    <n v="5"/>
    <s v="SALARIES AND WAGES - ON PAYROLL"/>
    <x v="4"/>
    <x v="1885"/>
  </r>
  <r>
    <s v="GRANTS"/>
    <s v="0U07"/>
    <x v="58"/>
    <n v="41"/>
    <s v="HEALTH"/>
    <s v="280L"/>
    <s v="Lead Poisoning Surveillance"/>
    <n v="15"/>
    <s v="SCHEDULE SALARY ADJUSTMENTS"/>
    <x v="4"/>
    <x v="1886"/>
  </r>
  <r>
    <s v="GRANTS"/>
    <s v="0U07"/>
    <x v="58"/>
    <n v="41"/>
    <s v="HEALTH"/>
    <s v="280L"/>
    <s v="Lead Poisoning Surveillance"/>
    <n v="44"/>
    <s v="FRINGE BENEFITS"/>
    <x v="4"/>
    <x v="1887"/>
  </r>
  <r>
    <s v="GRANTS"/>
    <s v="0U07"/>
    <x v="58"/>
    <n v="41"/>
    <s v="HEALTH"/>
    <s v="280L"/>
    <s v="Lead Poisoning Surveillance"/>
    <n v="140"/>
    <s v="PROFESSIONAL AND TECHNICAL SERVICES"/>
    <x v="4"/>
    <x v="1888"/>
  </r>
  <r>
    <s v="GRANTS"/>
    <s v="0U08"/>
    <x v="59"/>
    <n v="41"/>
    <s v="HEALTH"/>
    <n v="2714"/>
    <s v="AIR POLLUTION CONTROL PROGRAM"/>
    <n v="6"/>
    <s v="SALARY PROVISION"/>
    <x v="4"/>
    <x v="889"/>
  </r>
  <r>
    <s v="GRANTS"/>
    <s v="0U09"/>
    <x v="60"/>
    <n v="41"/>
    <s v="HEALTH"/>
    <n v="2883"/>
    <s v="HPP"/>
    <n v="3"/>
    <s v="SCHEDULED WAGE ADJUSTMENTS"/>
    <x v="4"/>
    <x v="1889"/>
  </r>
  <r>
    <s v="GRANTS"/>
    <s v="0U09"/>
    <x v="60"/>
    <n v="41"/>
    <s v="HEALTH"/>
    <n v="2883"/>
    <s v="HPP"/>
    <n v="5"/>
    <s v="SALARIES AND WAGES - ON PAYROLL"/>
    <x v="4"/>
    <x v="1890"/>
  </r>
  <r>
    <s v="GRANTS"/>
    <s v="0U09"/>
    <x v="60"/>
    <n v="41"/>
    <s v="HEALTH"/>
    <n v="2883"/>
    <s v="HPP"/>
    <n v="6"/>
    <s v="SALARY PROVISION"/>
    <x v="4"/>
    <x v="1891"/>
  </r>
  <r>
    <s v="GRANTS"/>
    <s v="0U09"/>
    <x v="60"/>
    <n v="41"/>
    <s v="HEALTH"/>
    <n v="2883"/>
    <s v="HPP"/>
    <n v="44"/>
    <s v="FRINGE BENEFITS"/>
    <x v="4"/>
    <x v="1892"/>
  </r>
  <r>
    <s v="GRANTS"/>
    <s v="0U09"/>
    <x v="60"/>
    <n v="41"/>
    <s v="HEALTH"/>
    <n v="2883"/>
    <s v="HPP"/>
    <n v="135"/>
    <s v="DELEGATE AGENCIES"/>
    <x v="4"/>
    <x v="1893"/>
  </r>
  <r>
    <s v="GRANTS"/>
    <s v="0U09"/>
    <x v="60"/>
    <n v="41"/>
    <s v="HEALTH"/>
    <n v="2883"/>
    <s v="HPP"/>
    <n v="140"/>
    <s v="PROFESSIONAL AND TECHNICAL SERVICES"/>
    <x v="4"/>
    <x v="1894"/>
  </r>
  <r>
    <s v="GRANTS"/>
    <s v="0U09"/>
    <x v="60"/>
    <n v="41"/>
    <s v="HEALTH"/>
    <n v="2883"/>
    <s v="HPP"/>
    <n v="801"/>
    <s v="INDIRECT COSTS"/>
    <x v="4"/>
    <x v="1895"/>
  </r>
  <r>
    <s v="GRANTS"/>
    <s v="0U10"/>
    <x v="61"/>
    <n v="41"/>
    <s v="HEALTH"/>
    <n v="2829"/>
    <s v="Emergency Preparedness"/>
    <n v="3"/>
    <s v="SCHEDULED WAGE ADJUSTMENTS"/>
    <x v="4"/>
    <x v="1896"/>
  </r>
  <r>
    <s v="GRANTS"/>
    <s v="0U10"/>
    <x v="61"/>
    <n v="41"/>
    <s v="HEALTH"/>
    <n v="2829"/>
    <s v="Emergency Preparedness"/>
    <n v="5"/>
    <s v="SALARIES AND WAGES - ON PAYROLL"/>
    <x v="4"/>
    <x v="1897"/>
  </r>
  <r>
    <s v="GRANTS"/>
    <s v="0U10"/>
    <x v="61"/>
    <n v="41"/>
    <s v="HEALTH"/>
    <n v="2829"/>
    <s v="Emergency Preparedness"/>
    <n v="6"/>
    <s v="SALARY PROVISION"/>
    <x v="4"/>
    <x v="1898"/>
  </r>
  <r>
    <s v="GRANTS"/>
    <s v="0U10"/>
    <x v="61"/>
    <n v="41"/>
    <s v="HEALTH"/>
    <n v="2829"/>
    <s v="Emergency Preparedness"/>
    <n v="15"/>
    <s v="SCHEDULE SALARY ADJUSTMENTS"/>
    <x v="4"/>
    <x v="1899"/>
  </r>
  <r>
    <s v="GRANTS"/>
    <s v="0U10"/>
    <x v="61"/>
    <n v="41"/>
    <s v="HEALTH"/>
    <n v="2829"/>
    <s v="Emergency Preparedness"/>
    <n v="44"/>
    <s v="FRINGE BENEFITS"/>
    <x v="4"/>
    <x v="1900"/>
  </r>
  <r>
    <s v="GRANTS"/>
    <s v="0U10"/>
    <x v="61"/>
    <n v="41"/>
    <s v="HEALTH"/>
    <n v="2829"/>
    <s v="Emergency Preparedness"/>
    <n v="140"/>
    <s v="PROFESSIONAL AND TECHNICAL SERVICES"/>
    <x v="4"/>
    <x v="1901"/>
  </r>
  <r>
    <s v="GRANTS"/>
    <s v="0U10"/>
    <x v="61"/>
    <n v="41"/>
    <s v="HEALTH"/>
    <n v="2829"/>
    <s v="Emergency Preparedness"/>
    <n v="245"/>
    <s v="REIMBURSEMENT TO TRAVELERS"/>
    <x v="4"/>
    <x v="159"/>
  </r>
  <r>
    <s v="GRANTS"/>
    <s v="0U10"/>
    <x v="61"/>
    <n v="41"/>
    <s v="HEALTH"/>
    <n v="2829"/>
    <s v="Emergency Preparedness"/>
    <n v="270"/>
    <s v="LOCAL TRANSPORTATION"/>
    <x v="4"/>
    <x v="1902"/>
  </r>
  <r>
    <s v="GRANTS"/>
    <s v="0U10"/>
    <x v="61"/>
    <n v="41"/>
    <s v="HEALTH"/>
    <n v="2829"/>
    <s v="Emergency Preparedness"/>
    <n v="340"/>
    <s v="MATERIAL AND SUPPLIES"/>
    <x v="4"/>
    <x v="1903"/>
  </r>
  <r>
    <s v="GRANTS"/>
    <s v="0U10"/>
    <x v="61"/>
    <n v="41"/>
    <s v="HEALTH"/>
    <n v="2829"/>
    <s v="Emergency Preparedness"/>
    <n v="342"/>
    <s v="DRUGS  MEDICINE AND CHEMICAL MATERIALS"/>
    <x v="4"/>
    <x v="1904"/>
  </r>
  <r>
    <s v="GRANTS"/>
    <s v="0U10"/>
    <x v="61"/>
    <n v="41"/>
    <s v="HEALTH"/>
    <n v="2829"/>
    <s v="Emergency Preparedness"/>
    <n v="801"/>
    <s v="INDIRECT COSTS"/>
    <x v="4"/>
    <x v="1905"/>
  </r>
  <r>
    <s v="GRANTS"/>
    <s v="0U17"/>
    <x v="62"/>
    <n v="41"/>
    <s v="HEALTH"/>
    <n v="2729"/>
    <s v="Genetics Education"/>
    <n v="140"/>
    <s v="PROFESSIONAL AND TECHNICAL SERVICES"/>
    <x v="4"/>
    <x v="1906"/>
  </r>
  <r>
    <s v="GRANTS"/>
    <s v="0U21"/>
    <x v="63"/>
    <n v="41"/>
    <s v="HEALTH"/>
    <s v="280T"/>
    <s v="Opioid Use Prevention"/>
    <n v="140"/>
    <s v="PROFESSIONAL AND TECHNICAL SERVICES"/>
    <x v="4"/>
    <x v="782"/>
  </r>
  <r>
    <s v="GRANTS"/>
    <s v="0U22"/>
    <x v="64"/>
    <n v="41"/>
    <s v="HEALTH"/>
    <n v="2932"/>
    <s v="HOPWA"/>
    <n v="135"/>
    <s v="DELEGATE AGENCIES"/>
    <x v="4"/>
    <x v="1907"/>
  </r>
  <r>
    <s v="GRANTS"/>
    <s v="0U22"/>
    <x v="64"/>
    <n v="41"/>
    <s v="HEALTH"/>
    <n v="2932"/>
    <s v="HOPWA"/>
    <n v="138"/>
    <s v="IT MAINTENANCE"/>
    <x v="4"/>
    <x v="1908"/>
  </r>
  <r>
    <s v="GRANTS"/>
    <s v="0U22"/>
    <x v="64"/>
    <n v="41"/>
    <s v="HEALTH"/>
    <n v="2932"/>
    <s v="HOPWA"/>
    <n v="140"/>
    <s v="PROFESSIONAL AND TECHNICAL SERVICES"/>
    <x v="4"/>
    <x v="824"/>
  </r>
  <r>
    <s v="GRANTS"/>
    <s v="0U22"/>
    <x v="64"/>
    <n v="41"/>
    <s v="HEALTH"/>
    <n v="2932"/>
    <s v="HOPWA"/>
    <n v="150"/>
    <s v="OUTSIDE GRAPHIC SERVICES"/>
    <x v="4"/>
    <x v="1909"/>
  </r>
  <r>
    <s v="GRANTS"/>
    <s v="0U22"/>
    <x v="64"/>
    <n v="41"/>
    <s v="HEALTH"/>
    <n v="2932"/>
    <s v="HOPWA"/>
    <n v="190"/>
    <s v="TELEPHONE - CENTREX BILLINGS"/>
    <x v="4"/>
    <x v="5"/>
  </r>
  <r>
    <s v="GRANTS"/>
    <s v="0U22"/>
    <x v="64"/>
    <n v="41"/>
    <s v="HEALTH"/>
    <n v="2932"/>
    <s v="HOPWA"/>
    <n v="350"/>
    <s v="STATIONERY AND OFFICE SUPPLIES"/>
    <x v="4"/>
    <x v="1910"/>
  </r>
  <r>
    <s v="GRANTS"/>
    <s v="0U22"/>
    <x v="64"/>
    <n v="41"/>
    <s v="HEALTH"/>
    <n v="2932"/>
    <s v="HOPWA"/>
    <n v="9438"/>
    <s v="REIMBURSEMENT - DAIS"/>
    <x v="4"/>
    <x v="102"/>
  </r>
  <r>
    <s v="GRANTS"/>
    <s v="0U23"/>
    <x v="65"/>
    <n v="41"/>
    <s v="HEALTH"/>
    <n v="2820"/>
    <s v="Vaccine Preventable Diseases"/>
    <n v="3"/>
    <s v="SCHEDULED WAGE ADJUSTMENTS"/>
    <x v="4"/>
    <x v="1911"/>
  </r>
  <r>
    <s v="GRANTS"/>
    <s v="0U23"/>
    <x v="65"/>
    <n v="41"/>
    <s v="HEALTH"/>
    <n v="2820"/>
    <s v="Vaccine Preventable Diseases"/>
    <n v="5"/>
    <s v="SALARIES AND WAGES - ON PAYROLL"/>
    <x v="4"/>
    <x v="1912"/>
  </r>
  <r>
    <s v="GRANTS"/>
    <s v="0U23"/>
    <x v="65"/>
    <n v="41"/>
    <s v="HEALTH"/>
    <n v="2820"/>
    <s v="Vaccine Preventable Diseases"/>
    <n v="6"/>
    <s v="SALARY PROVISION"/>
    <x v="4"/>
    <x v="1913"/>
  </r>
  <r>
    <s v="GRANTS"/>
    <s v="0U23"/>
    <x v="65"/>
    <n v="41"/>
    <s v="HEALTH"/>
    <n v="2820"/>
    <s v="Vaccine Preventable Diseases"/>
    <n v="11"/>
    <s v="CONTRACT WAGE - SALARY"/>
    <x v="4"/>
    <x v="1914"/>
  </r>
  <r>
    <s v="GRANTS"/>
    <s v="0U23"/>
    <x v="65"/>
    <n v="41"/>
    <s v="HEALTH"/>
    <n v="2820"/>
    <s v="Vaccine Preventable Diseases"/>
    <n v="15"/>
    <s v="SCHEDULE SALARY ADJUSTMENTS"/>
    <x v="4"/>
    <x v="1915"/>
  </r>
  <r>
    <s v="GRANTS"/>
    <s v="0U23"/>
    <x v="65"/>
    <n v="41"/>
    <s v="HEALTH"/>
    <n v="2820"/>
    <s v="Vaccine Preventable Diseases"/>
    <n v="20"/>
    <s v="OVERTIME"/>
    <x v="4"/>
    <x v="159"/>
  </r>
  <r>
    <s v="GRANTS"/>
    <s v="0U23"/>
    <x v="65"/>
    <n v="41"/>
    <s v="HEALTH"/>
    <n v="2820"/>
    <s v="Vaccine Preventable Diseases"/>
    <n v="44"/>
    <s v="FRINGE BENEFITS"/>
    <x v="4"/>
    <x v="1916"/>
  </r>
  <r>
    <s v="GRANTS"/>
    <s v="0U23"/>
    <x v="65"/>
    <n v="41"/>
    <s v="HEALTH"/>
    <n v="2820"/>
    <s v="Vaccine Preventable Diseases"/>
    <n v="91"/>
    <s v="UNIFORM ALLOWANCE"/>
    <x v="4"/>
    <x v="897"/>
  </r>
  <r>
    <s v="GRANTS"/>
    <s v="0U23"/>
    <x v="65"/>
    <n v="41"/>
    <s v="HEALTH"/>
    <n v="2820"/>
    <s v="Vaccine Preventable Diseases"/>
    <n v="125"/>
    <s v="OFFICE AND BUILDING SERVICES"/>
    <x v="4"/>
    <x v="5"/>
  </r>
  <r>
    <s v="GRANTS"/>
    <s v="0U23"/>
    <x v="65"/>
    <n v="41"/>
    <s v="HEALTH"/>
    <n v="2820"/>
    <s v="Vaccine Preventable Diseases"/>
    <n v="130"/>
    <s v="POSTAGE"/>
    <x v="4"/>
    <x v="1316"/>
  </r>
  <r>
    <s v="GRANTS"/>
    <s v="0U23"/>
    <x v="65"/>
    <n v="41"/>
    <s v="HEALTH"/>
    <n v="2820"/>
    <s v="Vaccine Preventable Diseases"/>
    <n v="140"/>
    <s v="PROFESSIONAL AND TECHNICAL SERVICES"/>
    <x v="4"/>
    <x v="1917"/>
  </r>
  <r>
    <s v="GRANTS"/>
    <s v="0U23"/>
    <x v="65"/>
    <n v="41"/>
    <s v="HEALTH"/>
    <n v="2820"/>
    <s v="Vaccine Preventable Diseases"/>
    <n v="152"/>
    <s v="ADVERTISING"/>
    <x v="4"/>
    <x v="1918"/>
  </r>
  <r>
    <s v="GRANTS"/>
    <s v="0U23"/>
    <x v="65"/>
    <n v="41"/>
    <s v="HEALTH"/>
    <n v="2820"/>
    <s v="Vaccine Preventable Diseases"/>
    <n v="157"/>
    <s v="RENTAL EQUIPMENT AND SERVICES"/>
    <x v="4"/>
    <x v="1098"/>
  </r>
  <r>
    <s v="GRANTS"/>
    <s v="0U23"/>
    <x v="65"/>
    <n v="41"/>
    <s v="HEALTH"/>
    <n v="2820"/>
    <s v="Vaccine Preventable Diseases"/>
    <n v="162"/>
    <s v="REPAIR/MAINT EQUIPMENT"/>
    <x v="4"/>
    <x v="40"/>
  </r>
  <r>
    <s v="GRANTS"/>
    <s v="0U23"/>
    <x v="65"/>
    <n v="41"/>
    <s v="HEALTH"/>
    <n v="2820"/>
    <s v="Vaccine Preventable Diseases"/>
    <n v="166"/>
    <s v="DUES  SUBSC &amp; MEM"/>
    <x v="4"/>
    <x v="1143"/>
  </r>
  <r>
    <s v="GRANTS"/>
    <s v="0U23"/>
    <x v="65"/>
    <n v="41"/>
    <s v="HEALTH"/>
    <n v="2820"/>
    <s v="Vaccine Preventable Diseases"/>
    <n v="168"/>
    <s v="EDUCATION DEVELOPMENT"/>
    <x v="4"/>
    <x v="119"/>
  </r>
  <r>
    <s v="GRANTS"/>
    <s v="0U23"/>
    <x v="65"/>
    <n v="41"/>
    <s v="HEALTH"/>
    <n v="2820"/>
    <s v="Vaccine Preventable Diseases"/>
    <n v="169"/>
    <s v="TECHNICAL MEETING COSTS"/>
    <x v="4"/>
    <x v="1919"/>
  </r>
  <r>
    <s v="GRANTS"/>
    <s v="0U23"/>
    <x v="65"/>
    <n v="41"/>
    <s v="HEALTH"/>
    <n v="2820"/>
    <s v="Vaccine Preventable Diseases"/>
    <n v="181"/>
    <s v="MOBILE COMMUNICATION SERVICES"/>
    <x v="4"/>
    <x v="1920"/>
  </r>
  <r>
    <s v="GRANTS"/>
    <s v="0U23"/>
    <x v="65"/>
    <n v="41"/>
    <s v="HEALTH"/>
    <n v="2820"/>
    <s v="Vaccine Preventable Diseases"/>
    <n v="190"/>
    <s v="TELEPHONE - CENTREX BILLINGS"/>
    <x v="4"/>
    <x v="1921"/>
  </r>
  <r>
    <s v="GRANTS"/>
    <s v="0U23"/>
    <x v="65"/>
    <n v="41"/>
    <s v="HEALTH"/>
    <n v="2820"/>
    <s v="Vaccine Preventable Diseases"/>
    <n v="229"/>
    <s v="TRANSPORTATION AND EXPENSE ALLOWANCE"/>
    <x v="4"/>
    <x v="1922"/>
  </r>
  <r>
    <s v="GRANTS"/>
    <s v="0U23"/>
    <x v="65"/>
    <n v="41"/>
    <s v="HEALTH"/>
    <n v="2820"/>
    <s v="Vaccine Preventable Diseases"/>
    <n v="245"/>
    <s v="REIMBURSEMENT TO TRAVELERS"/>
    <x v="4"/>
    <x v="1923"/>
  </r>
  <r>
    <s v="GRANTS"/>
    <s v="0U23"/>
    <x v="65"/>
    <n v="41"/>
    <s v="HEALTH"/>
    <n v="2820"/>
    <s v="Vaccine Preventable Diseases"/>
    <n v="340"/>
    <s v="MATERIAL AND SUPPLIES"/>
    <x v="4"/>
    <x v="1924"/>
  </r>
  <r>
    <s v="GRANTS"/>
    <s v="0U23"/>
    <x v="65"/>
    <n v="41"/>
    <s v="HEALTH"/>
    <n v="2820"/>
    <s v="Vaccine Preventable Diseases"/>
    <n v="342"/>
    <s v="DRUGS  MEDICINE AND CHEMICAL MATERIALS"/>
    <x v="4"/>
    <x v="1299"/>
  </r>
  <r>
    <s v="GRANTS"/>
    <s v="0U23"/>
    <x v="65"/>
    <n v="41"/>
    <s v="HEALTH"/>
    <n v="2820"/>
    <s v="Vaccine Preventable Diseases"/>
    <n v="345"/>
    <s v="APPARATUS AND INSTRUMENTS"/>
    <x v="4"/>
    <x v="1925"/>
  </r>
  <r>
    <s v="GRANTS"/>
    <s v="0U23"/>
    <x v="65"/>
    <n v="41"/>
    <s v="HEALTH"/>
    <n v="2820"/>
    <s v="Vaccine Preventable Diseases"/>
    <n v="348"/>
    <s v="BOOKS AND RELATED MATERIAL"/>
    <x v="4"/>
    <x v="390"/>
  </r>
  <r>
    <s v="GRANTS"/>
    <s v="0U23"/>
    <x v="65"/>
    <n v="41"/>
    <s v="HEALTH"/>
    <n v="2820"/>
    <s v="Vaccine Preventable Diseases"/>
    <n v="350"/>
    <s v="STATIONERY AND OFFICE SUPPLIES"/>
    <x v="4"/>
    <x v="1926"/>
  </r>
  <r>
    <s v="GRANTS"/>
    <s v="0U23"/>
    <x v="65"/>
    <n v="41"/>
    <s v="HEALTH"/>
    <n v="2820"/>
    <s v="Vaccine Preventable Diseases"/>
    <n v="801"/>
    <s v="INDIRECT COSTS"/>
    <x v="4"/>
    <x v="1927"/>
  </r>
  <r>
    <s v="GRANTS"/>
    <s v="0U26"/>
    <x v="66"/>
    <n v="41"/>
    <s v="HEALTH"/>
    <n v="2910"/>
    <s v="MATERNAL AND CHILD HEALTH"/>
    <n v="3"/>
    <s v="SCHEDULED WAGE ADJUSTMENTS"/>
    <x v="4"/>
    <x v="1928"/>
  </r>
  <r>
    <s v="GRANTS"/>
    <s v="0U26"/>
    <x v="66"/>
    <n v="41"/>
    <s v="HEALTH"/>
    <n v="2910"/>
    <s v="MATERNAL AND CHILD HEALTH"/>
    <n v="5"/>
    <s v="SALARIES AND WAGES - ON PAYROLL"/>
    <x v="4"/>
    <x v="1929"/>
  </r>
  <r>
    <s v="GRANTS"/>
    <s v="0U26"/>
    <x v="66"/>
    <n v="41"/>
    <s v="HEALTH"/>
    <n v="2910"/>
    <s v="MATERNAL AND CHILD HEALTH"/>
    <n v="11"/>
    <s v="CONTRACT WAGE - SALARY"/>
    <x v="4"/>
    <x v="1930"/>
  </r>
  <r>
    <s v="GRANTS"/>
    <s v="0U26"/>
    <x v="66"/>
    <n v="41"/>
    <s v="HEALTH"/>
    <n v="2910"/>
    <s v="MATERNAL AND CHILD HEALTH"/>
    <n v="15"/>
    <s v="SCHEDULE SALARY ADJUSTMENTS"/>
    <x v="4"/>
    <x v="1931"/>
  </r>
  <r>
    <s v="GRANTS"/>
    <s v="0U26"/>
    <x v="66"/>
    <n v="41"/>
    <s v="HEALTH"/>
    <n v="2910"/>
    <s v="MATERNAL AND CHILD HEALTH"/>
    <n v="44"/>
    <s v="FRINGE BENEFITS"/>
    <x v="4"/>
    <x v="1932"/>
  </r>
  <r>
    <s v="GRANTS"/>
    <s v="0U26"/>
    <x v="66"/>
    <n v="41"/>
    <s v="HEALTH"/>
    <n v="2910"/>
    <s v="MATERNAL AND CHILD HEALTH"/>
    <n v="91"/>
    <s v="UNIFORM ALLOWANCE"/>
    <x v="4"/>
    <x v="185"/>
  </r>
  <r>
    <s v="GRANTS"/>
    <s v="0U26"/>
    <x v="66"/>
    <n v="41"/>
    <s v="HEALTH"/>
    <n v="2910"/>
    <s v="MATERNAL AND CHILD HEALTH"/>
    <n v="130"/>
    <s v="POSTAGE"/>
    <x v="4"/>
    <x v="123"/>
  </r>
  <r>
    <s v="GRANTS"/>
    <s v="0U26"/>
    <x v="66"/>
    <n v="41"/>
    <s v="HEALTH"/>
    <n v="2910"/>
    <s v="MATERNAL AND CHILD HEALTH"/>
    <n v="140"/>
    <s v="PROFESSIONAL AND TECHNICAL SERVICES"/>
    <x v="4"/>
    <x v="1933"/>
  </r>
  <r>
    <s v="GRANTS"/>
    <s v="0U26"/>
    <x v="66"/>
    <n v="41"/>
    <s v="HEALTH"/>
    <n v="2910"/>
    <s v="MATERNAL AND CHILD HEALTH"/>
    <n v="150"/>
    <s v="OUTSIDE GRAPHIC SERVICES"/>
    <x v="4"/>
    <x v="1934"/>
  </r>
  <r>
    <s v="GRANTS"/>
    <s v="0U26"/>
    <x v="66"/>
    <n v="41"/>
    <s v="HEALTH"/>
    <n v="2910"/>
    <s v="MATERNAL AND CHILD HEALTH"/>
    <n v="160"/>
    <s v="REPAIR/MAINT PROPERTY"/>
    <x v="4"/>
    <x v="5"/>
  </r>
  <r>
    <s v="GRANTS"/>
    <s v="0U26"/>
    <x v="66"/>
    <n v="41"/>
    <s v="HEALTH"/>
    <n v="2910"/>
    <s v="MATERNAL AND CHILD HEALTH"/>
    <n v="162"/>
    <s v="REPAIR/MAINT EQUIPMENT"/>
    <x v="4"/>
    <x v="5"/>
  </r>
  <r>
    <s v="GRANTS"/>
    <s v="0U26"/>
    <x v="66"/>
    <n v="41"/>
    <s v="HEALTH"/>
    <n v="2910"/>
    <s v="MATERNAL AND CHILD HEALTH"/>
    <n v="166"/>
    <s v="DUES  SUBSC &amp; MEM"/>
    <x v="4"/>
    <x v="1935"/>
  </r>
  <r>
    <s v="GRANTS"/>
    <s v="0U26"/>
    <x v="66"/>
    <n v="41"/>
    <s v="HEALTH"/>
    <n v="2910"/>
    <s v="MATERNAL AND CHILD HEALTH"/>
    <n v="169"/>
    <s v="TECHNICAL MEETING COSTS"/>
    <x v="4"/>
    <x v="270"/>
  </r>
  <r>
    <s v="GRANTS"/>
    <s v="0U26"/>
    <x v="66"/>
    <n v="41"/>
    <s v="HEALTH"/>
    <n v="2910"/>
    <s v="MATERNAL AND CHILD HEALTH"/>
    <n v="186"/>
    <s v="PAGERS"/>
    <x v="4"/>
    <x v="1936"/>
  </r>
  <r>
    <s v="GRANTS"/>
    <s v="0U26"/>
    <x v="66"/>
    <n v="41"/>
    <s v="HEALTH"/>
    <n v="2910"/>
    <s v="MATERNAL AND CHILD HEALTH"/>
    <n v="229"/>
    <s v="TRANSPORTATION AND EXPENSE ALLOWANCE"/>
    <x v="4"/>
    <x v="387"/>
  </r>
  <r>
    <s v="GRANTS"/>
    <s v="0U26"/>
    <x v="66"/>
    <n v="41"/>
    <s v="HEALTH"/>
    <n v="2910"/>
    <s v="MATERNAL AND CHILD HEALTH"/>
    <n v="245"/>
    <s v="REIMBURSEMENT TO TRAVELERS"/>
    <x v="4"/>
    <x v="1937"/>
  </r>
  <r>
    <s v="GRANTS"/>
    <s v="0U26"/>
    <x v="66"/>
    <n v="41"/>
    <s v="HEALTH"/>
    <n v="2910"/>
    <s v="MATERNAL AND CHILD HEALTH"/>
    <n v="270"/>
    <s v="LOCAL TRANSPORTATION"/>
    <x v="4"/>
    <x v="1938"/>
  </r>
  <r>
    <s v="GRANTS"/>
    <s v="0U26"/>
    <x v="66"/>
    <n v="41"/>
    <s v="HEALTH"/>
    <n v="2910"/>
    <s v="MATERNAL AND CHILD HEALTH"/>
    <n v="340"/>
    <s v="MATERIAL AND SUPPLIES"/>
    <x v="4"/>
    <x v="590"/>
  </r>
  <r>
    <s v="GRANTS"/>
    <s v="0U26"/>
    <x v="66"/>
    <n v="41"/>
    <s v="HEALTH"/>
    <n v="2910"/>
    <s v="MATERNAL AND CHILD HEALTH"/>
    <n v="350"/>
    <s v="STATIONERY AND OFFICE SUPPLIES"/>
    <x v="4"/>
    <x v="1939"/>
  </r>
  <r>
    <s v="GRANTS"/>
    <s v="0U26"/>
    <x v="66"/>
    <n v="41"/>
    <s v="HEALTH"/>
    <n v="2910"/>
    <s v="MATERNAL AND CHILD HEALTH"/>
    <n v="440"/>
    <s v="MACHINERY AND EQUIPMENT"/>
    <x v="4"/>
    <x v="147"/>
  </r>
  <r>
    <s v="GRANTS"/>
    <s v="0U26"/>
    <x v="66"/>
    <n v="41"/>
    <s v="HEALTH"/>
    <n v="2910"/>
    <s v="MATERNAL AND CHILD HEALTH"/>
    <n v="801"/>
    <s v="INDIRECT COSTS"/>
    <x v="4"/>
    <x v="1940"/>
  </r>
  <r>
    <s v="GRANTS"/>
    <s v="0U26"/>
    <x v="66"/>
    <n v="41"/>
    <s v="HEALTH"/>
    <n v="2910"/>
    <s v="MATERNAL AND CHILD HEALTH"/>
    <n v="9438"/>
    <s v="REIMBURSEMENT - DAIS"/>
    <x v="4"/>
    <x v="40"/>
  </r>
  <r>
    <s v="GRANTS"/>
    <s v="0U27"/>
    <x v="67"/>
    <n v="41"/>
    <s v="HEALTH"/>
    <n v="2887"/>
    <s v="MORBIDITY AND RISK BEHAVIOR"/>
    <n v="5"/>
    <s v="SALARIES AND WAGES - ON PAYROLL"/>
    <x v="4"/>
    <x v="1941"/>
  </r>
  <r>
    <s v="GRANTS"/>
    <s v="0U27"/>
    <x v="67"/>
    <n v="41"/>
    <s v="HEALTH"/>
    <n v="2887"/>
    <s v="MORBIDITY AND RISK BEHAVIOR"/>
    <n v="44"/>
    <s v="FRINGE BENEFITS"/>
    <x v="4"/>
    <x v="1942"/>
  </r>
  <r>
    <s v="GRANTS"/>
    <s v="0U27"/>
    <x v="67"/>
    <n v="41"/>
    <s v="HEALTH"/>
    <n v="2887"/>
    <s v="MORBIDITY AND RISK BEHAVIOR"/>
    <n v="140"/>
    <s v="PROFESSIONAL AND TECHNICAL SERVICES"/>
    <x v="4"/>
    <x v="1943"/>
  </r>
  <r>
    <s v="GRANTS"/>
    <s v="0U36"/>
    <x v="68"/>
    <n v="41"/>
    <s v="HEALTH"/>
    <n v="2824"/>
    <s v="TUBERCULOSIS CONTROL"/>
    <n v="3"/>
    <s v="SCHEDULED WAGE ADJUSTMENTS"/>
    <x v="4"/>
    <x v="1944"/>
  </r>
  <r>
    <s v="GRANTS"/>
    <s v="0U36"/>
    <x v="68"/>
    <n v="41"/>
    <s v="HEALTH"/>
    <n v="2824"/>
    <s v="TUBERCULOSIS CONTROL"/>
    <n v="5"/>
    <s v="SALARIES AND WAGES - ON PAYROLL"/>
    <x v="4"/>
    <x v="1945"/>
  </r>
  <r>
    <s v="GRANTS"/>
    <s v="0U36"/>
    <x v="68"/>
    <n v="41"/>
    <s v="HEALTH"/>
    <n v="2824"/>
    <s v="TUBERCULOSIS CONTROL"/>
    <n v="11"/>
    <s v="CONTRACT WAGE - SALARY"/>
    <x v="4"/>
    <x v="1946"/>
  </r>
  <r>
    <s v="GRANTS"/>
    <s v="0U36"/>
    <x v="68"/>
    <n v="41"/>
    <s v="HEALTH"/>
    <n v="2824"/>
    <s v="TUBERCULOSIS CONTROL"/>
    <n v="15"/>
    <s v="SCHEDULE SALARY ADJUSTMENTS"/>
    <x v="4"/>
    <x v="1947"/>
  </r>
  <r>
    <s v="GRANTS"/>
    <s v="0U36"/>
    <x v="68"/>
    <n v="41"/>
    <s v="HEALTH"/>
    <n v="2824"/>
    <s v="TUBERCULOSIS CONTROL"/>
    <n v="44"/>
    <s v="FRINGE BENEFITS"/>
    <x v="4"/>
    <x v="1948"/>
  </r>
  <r>
    <s v="GRANTS"/>
    <s v="0U36"/>
    <x v="68"/>
    <n v="41"/>
    <s v="HEALTH"/>
    <n v="2824"/>
    <s v="TUBERCULOSIS CONTROL"/>
    <n v="140"/>
    <s v="PROFESSIONAL AND TECHNICAL SERVICES"/>
    <x v="4"/>
    <x v="1949"/>
  </r>
  <r>
    <s v="GRANTS"/>
    <s v="0U40"/>
    <x v="69"/>
    <n v="41"/>
    <s v="HEALTH"/>
    <s v="280Y"/>
    <s v="HIV Surveillance and Preventn"/>
    <n v="3"/>
    <s v="SCHEDULED WAGE ADJUSTMENTS"/>
    <x v="4"/>
    <x v="1950"/>
  </r>
  <r>
    <s v="GRANTS"/>
    <s v="0U40"/>
    <x v="69"/>
    <n v="41"/>
    <s v="HEALTH"/>
    <s v="280Y"/>
    <s v="HIV Surveillance and Preventn"/>
    <n v="5"/>
    <s v="SALARIES AND WAGES - ON PAYROLL"/>
    <x v="4"/>
    <x v="1951"/>
  </r>
  <r>
    <s v="GRANTS"/>
    <s v="0U40"/>
    <x v="69"/>
    <n v="41"/>
    <s v="HEALTH"/>
    <s v="280Y"/>
    <s v="HIV Surveillance and Preventn"/>
    <n v="15"/>
    <s v="SCHEDULE SALARY ADJUSTMENTS"/>
    <x v="4"/>
    <x v="1952"/>
  </r>
  <r>
    <s v="GRANTS"/>
    <s v="0U40"/>
    <x v="69"/>
    <n v="41"/>
    <s v="HEALTH"/>
    <s v="280Y"/>
    <s v="HIV Surveillance and Preventn"/>
    <n v="20"/>
    <s v="OVERTIME"/>
    <x v="4"/>
    <x v="1953"/>
  </r>
  <r>
    <s v="GRANTS"/>
    <s v="0U40"/>
    <x v="69"/>
    <n v="41"/>
    <s v="HEALTH"/>
    <s v="280Y"/>
    <s v="HIV Surveillance and Preventn"/>
    <n v="44"/>
    <s v="FRINGE BENEFITS"/>
    <x v="4"/>
    <x v="1954"/>
  </r>
  <r>
    <s v="GRANTS"/>
    <s v="0U40"/>
    <x v="69"/>
    <n v="41"/>
    <s v="HEALTH"/>
    <s v="280Y"/>
    <s v="HIV Surveillance and Preventn"/>
    <n v="135"/>
    <s v="DELEGATE AGENCIES"/>
    <x v="4"/>
    <x v="1955"/>
  </r>
  <r>
    <s v="GRANTS"/>
    <s v="0U40"/>
    <x v="69"/>
    <n v="41"/>
    <s v="HEALTH"/>
    <s v="280Y"/>
    <s v="HIV Surveillance and Preventn"/>
    <n v="245"/>
    <s v="REIMBURSEMENT TO TRAVELERS"/>
    <x v="4"/>
    <x v="1956"/>
  </r>
  <r>
    <s v="GRANTS"/>
    <s v="0U40"/>
    <x v="69"/>
    <n v="41"/>
    <s v="HEALTH"/>
    <s v="280Y"/>
    <s v="HIV Surveillance and Preventn"/>
    <n v="340"/>
    <s v="MATERIAL AND SUPPLIES"/>
    <x v="4"/>
    <x v="1957"/>
  </r>
  <r>
    <s v="GRANTS"/>
    <s v="0U40"/>
    <x v="69"/>
    <n v="41"/>
    <s v="HEALTH"/>
    <s v="280Y"/>
    <s v="HIV Surveillance and Preventn"/>
    <n v="801"/>
    <s v="INDIRECT COSTS"/>
    <x v="4"/>
    <x v="1958"/>
  </r>
  <r>
    <s v="GRANTS"/>
    <s v="0U44"/>
    <x v="70"/>
    <n v="41"/>
    <s v="HEALTH"/>
    <n v="2944"/>
    <s v="LEAD HAZARD REDUCTION"/>
    <n v="3"/>
    <s v="SCHEDULED WAGE ADJUSTMENTS"/>
    <x v="4"/>
    <x v="1959"/>
  </r>
  <r>
    <s v="GRANTS"/>
    <s v="0U44"/>
    <x v="70"/>
    <n v="41"/>
    <s v="HEALTH"/>
    <n v="2944"/>
    <s v="LEAD HAZARD REDUCTION"/>
    <n v="5"/>
    <s v="SALARIES AND WAGES - ON PAYROLL"/>
    <x v="4"/>
    <x v="1960"/>
  </r>
  <r>
    <s v="GRANTS"/>
    <s v="0U44"/>
    <x v="70"/>
    <n v="41"/>
    <s v="HEALTH"/>
    <n v="2944"/>
    <s v="LEAD HAZARD REDUCTION"/>
    <n v="15"/>
    <s v="SCHEDULE SALARY ADJUSTMENTS"/>
    <x v="4"/>
    <x v="1961"/>
  </r>
  <r>
    <s v="GRANTS"/>
    <s v="0U44"/>
    <x v="70"/>
    <n v="41"/>
    <s v="HEALTH"/>
    <n v="2944"/>
    <s v="LEAD HAZARD REDUCTION"/>
    <n v="44"/>
    <s v="FRINGE BENEFITS"/>
    <x v="4"/>
    <x v="1962"/>
  </r>
  <r>
    <s v="GRANTS"/>
    <s v="0U44"/>
    <x v="70"/>
    <n v="41"/>
    <s v="HEALTH"/>
    <n v="2944"/>
    <s v="LEAD HAZARD REDUCTION"/>
    <n v="140"/>
    <s v="PROFESSIONAL AND TECHNICAL SERVICES"/>
    <x v="4"/>
    <x v="1963"/>
  </r>
  <r>
    <s v="GRANTS"/>
    <s v="0U44"/>
    <x v="70"/>
    <n v="41"/>
    <s v="HEALTH"/>
    <n v="2944"/>
    <s v="LEAD HAZARD REDUCTION"/>
    <n v="350"/>
    <s v="STATIONERY AND OFFICE SUPPLIES"/>
    <x v="4"/>
    <x v="1964"/>
  </r>
  <r>
    <s v="GRANTS"/>
    <s v="0U49"/>
    <x v="71"/>
    <n v="41"/>
    <s v="HEALTH"/>
    <s v="280R"/>
    <s v="C3 Clinical and Translation"/>
    <n v="3"/>
    <s v="SCHEDULED WAGE ADJUSTMENTS"/>
    <x v="4"/>
    <x v="1965"/>
  </r>
  <r>
    <s v="GRANTS"/>
    <s v="0U49"/>
    <x v="71"/>
    <n v="41"/>
    <s v="HEALTH"/>
    <s v="280R"/>
    <s v="C3 Clinical and Translation"/>
    <n v="5"/>
    <s v="SALARIES AND WAGES - ON PAYROLL"/>
    <x v="4"/>
    <x v="1966"/>
  </r>
  <r>
    <s v="GRANTS"/>
    <s v="0U49"/>
    <x v="71"/>
    <n v="41"/>
    <s v="HEALTH"/>
    <s v="280R"/>
    <s v="C3 Clinical and Translation"/>
    <n v="15"/>
    <s v="SCHEDULE SALARY ADJUSTMENTS"/>
    <x v="4"/>
    <x v="1967"/>
  </r>
  <r>
    <s v="GRANTS"/>
    <s v="0U49"/>
    <x v="71"/>
    <n v="41"/>
    <s v="HEALTH"/>
    <s v="280R"/>
    <s v="C3 Clinical and Translation"/>
    <n v="44"/>
    <s v="FRINGE BENEFITS"/>
    <x v="4"/>
    <x v="1968"/>
  </r>
  <r>
    <s v="GRANTS"/>
    <s v="0U49"/>
    <x v="71"/>
    <n v="41"/>
    <s v="HEALTH"/>
    <s v="280R"/>
    <s v="C3 Clinical and Translation"/>
    <n v="140"/>
    <s v="PROFESSIONAL AND TECHNICAL SERVICES"/>
    <x v="4"/>
    <x v="1969"/>
  </r>
  <r>
    <s v="GRANTS"/>
    <s v="0U50"/>
    <x v="59"/>
    <n v="41"/>
    <s v="HEALTH"/>
    <n v="2714"/>
    <s v="AIR POLLUTION CONTROL PROGRAM"/>
    <n v="5"/>
    <s v="SALARIES AND WAGES - ON PAYROLL"/>
    <x v="4"/>
    <x v="1970"/>
  </r>
  <r>
    <s v="GRANTS"/>
    <s v="0U50"/>
    <x v="59"/>
    <n v="41"/>
    <s v="HEALTH"/>
    <n v="2714"/>
    <s v="AIR POLLUTION CONTROL PROGRAM"/>
    <n v="15"/>
    <s v="SCHEDULE SALARY ADJUSTMENTS"/>
    <x v="4"/>
    <x v="1971"/>
  </r>
  <r>
    <s v="GRANTS"/>
    <s v="0U50"/>
    <x v="59"/>
    <n v="41"/>
    <s v="HEALTH"/>
    <n v="2714"/>
    <s v="AIR POLLUTION CONTROL PROGRAM"/>
    <n v="44"/>
    <s v="FRINGE BENEFITS"/>
    <x v="4"/>
    <x v="1972"/>
  </r>
  <r>
    <s v="GRANTS"/>
    <s v="0U52"/>
    <x v="72"/>
    <n v="41"/>
    <s v="HEALTH"/>
    <n v="2710"/>
    <s v="BUILDING EPIDEMIOLOGY AND HLTH"/>
    <n v="3"/>
    <s v="SCHEDULED WAGE ADJUSTMENTS"/>
    <x v="4"/>
    <x v="1973"/>
  </r>
  <r>
    <s v="GRANTS"/>
    <s v="0U52"/>
    <x v="72"/>
    <n v="41"/>
    <s v="HEALTH"/>
    <n v="2710"/>
    <s v="BUILDING EPIDEMIOLOGY AND HLTH"/>
    <n v="5"/>
    <s v="SALARIES AND WAGES - ON PAYROLL"/>
    <x v="4"/>
    <x v="1974"/>
  </r>
  <r>
    <s v="GRANTS"/>
    <s v="0U52"/>
    <x v="72"/>
    <n v="41"/>
    <s v="HEALTH"/>
    <n v="2710"/>
    <s v="BUILDING EPIDEMIOLOGY AND HLTH"/>
    <n v="6"/>
    <s v="SALARY PROVISION"/>
    <x v="4"/>
    <x v="1975"/>
  </r>
  <r>
    <s v="GRANTS"/>
    <s v="0U52"/>
    <x v="72"/>
    <n v="41"/>
    <s v="HEALTH"/>
    <n v="2710"/>
    <s v="BUILDING EPIDEMIOLOGY AND HLTH"/>
    <n v="11"/>
    <s v="CONTRACT WAGE - SALARY"/>
    <x v="4"/>
    <x v="1946"/>
  </r>
  <r>
    <s v="GRANTS"/>
    <s v="0U52"/>
    <x v="72"/>
    <n v="41"/>
    <s v="HEALTH"/>
    <n v="2710"/>
    <s v="BUILDING EPIDEMIOLOGY AND HLTH"/>
    <n v="15"/>
    <s v="SCHEDULE SALARY ADJUSTMENTS"/>
    <x v="4"/>
    <x v="498"/>
  </r>
  <r>
    <s v="GRANTS"/>
    <s v="0U52"/>
    <x v="72"/>
    <n v="41"/>
    <s v="HEALTH"/>
    <n v="2710"/>
    <s v="BUILDING EPIDEMIOLOGY AND HLTH"/>
    <n v="44"/>
    <s v="FRINGE BENEFITS"/>
    <x v="4"/>
    <x v="1976"/>
  </r>
  <r>
    <s v="GRANTS"/>
    <s v="0U52"/>
    <x v="72"/>
    <n v="41"/>
    <s v="HEALTH"/>
    <n v="2710"/>
    <s v="BUILDING EPIDEMIOLOGY AND HLTH"/>
    <n v="140"/>
    <s v="PROFESSIONAL AND TECHNICAL SERVICES"/>
    <x v="4"/>
    <x v="1977"/>
  </r>
  <r>
    <s v="GRANTS"/>
    <s v="0U52"/>
    <x v="72"/>
    <n v="41"/>
    <s v="HEALTH"/>
    <n v="2710"/>
    <s v="BUILDING EPIDEMIOLOGY AND HLTH"/>
    <n v="340"/>
    <s v="MATERIAL AND SUPPLIES"/>
    <x v="4"/>
    <x v="136"/>
  </r>
  <r>
    <s v="GRANTS"/>
    <s v="0U52"/>
    <x v="72"/>
    <n v="41"/>
    <s v="HEALTH"/>
    <n v="2710"/>
    <s v="BUILDING EPIDEMIOLOGY AND HLTH"/>
    <n v="801"/>
    <s v="INDIRECT COSTS"/>
    <x v="4"/>
    <x v="1978"/>
  </r>
  <r>
    <s v="GRANTS"/>
    <s v="0U54"/>
    <x v="73"/>
    <n v="41"/>
    <s v="HEALTH"/>
    <s v="280Z"/>
    <s v="High Risk Infant Follow-Up"/>
    <n v="6"/>
    <s v="SALARY PROVISION"/>
    <x v="4"/>
    <x v="1979"/>
  </r>
  <r>
    <s v="GRANTS"/>
    <s v="0U54"/>
    <x v="73"/>
    <n v="41"/>
    <s v="HEALTH"/>
    <s v="280Z"/>
    <s v="High Risk Infant Follow-Up"/>
    <n v="140"/>
    <s v="PROFESSIONAL AND TECHNICAL SERVICES"/>
    <x v="4"/>
    <x v="1980"/>
  </r>
  <r>
    <s v="GRANTS"/>
    <s v="0U55"/>
    <x v="74"/>
    <n v="41"/>
    <s v="HEALTH"/>
    <s v="290B"/>
    <s v="SPP to Support Ending HIV"/>
    <n v="140"/>
    <s v="PROFESSIONAL AND TECHNICAL SERVICES"/>
    <x v="4"/>
    <x v="598"/>
  </r>
  <r>
    <s v="GRANTS"/>
    <s v="0U56"/>
    <x v="75"/>
    <n v="41"/>
    <s v="HEALTH"/>
    <n v="2713"/>
    <s v="DATING MATTERS"/>
    <n v="140"/>
    <s v="PROFESSIONAL AND TECHNICAL SERVICES"/>
    <x v="4"/>
    <x v="159"/>
  </r>
  <r>
    <s v="GRANTS"/>
    <s v="0U57"/>
    <x v="76"/>
    <n v="41"/>
    <s v="HEALTH"/>
    <n v="2871"/>
    <s v="DENTAL SEALANT GRANT"/>
    <n v="140"/>
    <s v="PROFESSIONAL AND TECHNICAL SERVICES"/>
    <x v="4"/>
    <x v="139"/>
  </r>
  <r>
    <s v="GRANTS"/>
    <s v="0U58"/>
    <x v="62"/>
    <n v="41"/>
    <s v="HEALTH"/>
    <n v="2729"/>
    <s v="Genetics Education"/>
    <n v="5"/>
    <s v="SALARIES AND WAGES - ON PAYROLL"/>
    <x v="4"/>
    <x v="1981"/>
  </r>
  <r>
    <s v="GRANTS"/>
    <s v="0U58"/>
    <x v="62"/>
    <n v="41"/>
    <s v="HEALTH"/>
    <n v="2729"/>
    <s v="Genetics Education"/>
    <n v="11"/>
    <s v="CONTRACT WAGE - SALARY"/>
    <x v="4"/>
    <x v="1946"/>
  </r>
  <r>
    <s v="GRANTS"/>
    <s v="0U58"/>
    <x v="62"/>
    <n v="41"/>
    <s v="HEALTH"/>
    <n v="2729"/>
    <s v="Genetics Education"/>
    <n v="44"/>
    <s v="FRINGE BENEFITS"/>
    <x v="4"/>
    <x v="1982"/>
  </r>
  <r>
    <s v="GRANTS"/>
    <s v="0U58"/>
    <x v="62"/>
    <n v="41"/>
    <s v="HEALTH"/>
    <n v="2729"/>
    <s v="Genetics Education"/>
    <n v="140"/>
    <s v="PROFESSIONAL AND TECHNICAL SERVICES"/>
    <x v="4"/>
    <x v="1983"/>
  </r>
  <r>
    <s v="GRANTS"/>
    <s v="0U60"/>
    <x v="77"/>
    <n v="41"/>
    <s v="HEALTH"/>
    <n v="2932"/>
    <s v="HOPWA"/>
    <n v="135"/>
    <s v="DELEGATE AGENCIES"/>
    <x v="4"/>
    <x v="969"/>
  </r>
  <r>
    <s v="GRANTS"/>
    <s v="0U61"/>
    <x v="78"/>
    <n v="41"/>
    <s v="HEALTH"/>
    <n v="2730"/>
    <s v="Local Health Protection"/>
    <n v="3"/>
    <s v="SCHEDULED WAGE ADJUSTMENTS"/>
    <x v="4"/>
    <x v="1984"/>
  </r>
  <r>
    <s v="GRANTS"/>
    <s v="0U61"/>
    <x v="78"/>
    <n v="41"/>
    <s v="HEALTH"/>
    <n v="2730"/>
    <s v="Local Health Protection"/>
    <n v="5"/>
    <s v="SALARIES AND WAGES - ON PAYROLL"/>
    <x v="4"/>
    <x v="1985"/>
  </r>
  <r>
    <s v="GRANTS"/>
    <s v="0U61"/>
    <x v="78"/>
    <n v="41"/>
    <s v="HEALTH"/>
    <n v="2730"/>
    <s v="Local Health Protection"/>
    <n v="6"/>
    <s v="SALARY PROVISION"/>
    <x v="4"/>
    <x v="1986"/>
  </r>
  <r>
    <s v="GRANTS"/>
    <s v="0U61"/>
    <x v="78"/>
    <n v="41"/>
    <s v="HEALTH"/>
    <n v="2730"/>
    <s v="Local Health Protection"/>
    <n v="15"/>
    <s v="SCHEDULE SALARY ADJUSTMENTS"/>
    <x v="4"/>
    <x v="1987"/>
  </r>
  <r>
    <s v="GRANTS"/>
    <s v="0U61"/>
    <x v="78"/>
    <n v="41"/>
    <s v="HEALTH"/>
    <n v="2730"/>
    <s v="Local Health Protection"/>
    <n v="20"/>
    <s v="OVERTIME"/>
    <x v="4"/>
    <x v="10"/>
  </r>
  <r>
    <s v="GRANTS"/>
    <s v="0U61"/>
    <x v="78"/>
    <n v="41"/>
    <s v="HEALTH"/>
    <n v="2730"/>
    <s v="Local Health Protection"/>
    <n v="44"/>
    <s v="FRINGE BENEFITS"/>
    <x v="4"/>
    <x v="1988"/>
  </r>
  <r>
    <s v="GRANTS"/>
    <s v="0U61"/>
    <x v="78"/>
    <n v="41"/>
    <s v="HEALTH"/>
    <n v="2730"/>
    <s v="Local Health Protection"/>
    <n v="91"/>
    <s v="UNIFORM ALLOWANCE"/>
    <x v="4"/>
    <x v="123"/>
  </r>
  <r>
    <s v="GRANTS"/>
    <s v="0U61"/>
    <x v="78"/>
    <n v="41"/>
    <s v="HEALTH"/>
    <n v="2730"/>
    <s v="Local Health Protection"/>
    <n v="135"/>
    <s v="DELEGATE AGENCIES"/>
    <x v="4"/>
    <x v="197"/>
  </r>
  <r>
    <s v="GRANTS"/>
    <s v="0U61"/>
    <x v="78"/>
    <n v="41"/>
    <s v="HEALTH"/>
    <n v="2730"/>
    <s v="Local Health Protection"/>
    <n v="140"/>
    <s v="PROFESSIONAL AND TECHNICAL SERVICES"/>
    <x v="4"/>
    <x v="119"/>
  </r>
  <r>
    <s v="GRANTS"/>
    <s v="0U61"/>
    <x v="78"/>
    <n v="41"/>
    <s v="HEALTH"/>
    <n v="2730"/>
    <s v="Local Health Protection"/>
    <n v="169"/>
    <s v="TECHNICAL MEETING COSTS"/>
    <x v="4"/>
    <x v="5"/>
  </r>
  <r>
    <s v="GRANTS"/>
    <s v="0U61"/>
    <x v="78"/>
    <n v="41"/>
    <s v="HEALTH"/>
    <n v="2730"/>
    <s v="Local Health Protection"/>
    <n v="189"/>
    <s v="TELEPHONE - NON-CENTREX BILLINGS"/>
    <x v="4"/>
    <x v="3"/>
  </r>
  <r>
    <s v="GRANTS"/>
    <s v="0U61"/>
    <x v="78"/>
    <n v="41"/>
    <s v="HEALTH"/>
    <n v="2730"/>
    <s v="Local Health Protection"/>
    <n v="229"/>
    <s v="TRANSPORTATION AND EXPENSE ALLOWANCE"/>
    <x v="4"/>
    <x v="134"/>
  </r>
  <r>
    <s v="GRANTS"/>
    <s v="0U61"/>
    <x v="78"/>
    <n v="41"/>
    <s v="HEALTH"/>
    <n v="2730"/>
    <s v="Local Health Protection"/>
    <n v="245"/>
    <s v="REIMBURSEMENT TO TRAVELERS"/>
    <x v="4"/>
    <x v="119"/>
  </r>
  <r>
    <s v="GRANTS"/>
    <s v="0U61"/>
    <x v="78"/>
    <n v="41"/>
    <s v="HEALTH"/>
    <n v="2730"/>
    <s v="Local Health Protection"/>
    <n v="270"/>
    <s v="LOCAL TRANSPORTATION"/>
    <x v="4"/>
    <x v="134"/>
  </r>
  <r>
    <s v="GRANTS"/>
    <s v="0U61"/>
    <x v="78"/>
    <n v="41"/>
    <s v="HEALTH"/>
    <n v="2730"/>
    <s v="Local Health Protection"/>
    <n v="350"/>
    <s v="STATIONERY AND OFFICE SUPPLIES"/>
    <x v="4"/>
    <x v="1989"/>
  </r>
  <r>
    <s v="GRANTS"/>
    <s v="0U62"/>
    <x v="59"/>
    <n v="41"/>
    <s v="HEALTH"/>
    <n v="2714"/>
    <s v="AIR POLLUTION CONTROL PROGRAM"/>
    <n v="6"/>
    <s v="SALARY PROVISION"/>
    <x v="4"/>
    <x v="889"/>
  </r>
  <r>
    <s v="GRANTS"/>
    <s v="0U64"/>
    <x v="79"/>
    <n v="41"/>
    <s v="HEALTH"/>
    <n v="2731"/>
    <s v="Ryan White HIV Care Act Part A"/>
    <n v="135"/>
    <s v="DELEGATE AGENCIES"/>
    <x v="4"/>
    <x v="799"/>
  </r>
  <r>
    <s v="GRANTS"/>
    <s v="0U65"/>
    <x v="80"/>
    <n v="41"/>
    <s v="HEALTH"/>
    <n v="2814"/>
    <s v="SEXUALLY TRANSMITTED DISEASE C"/>
    <n v="3"/>
    <s v="SCHEDULED WAGE ADJUSTMENTS"/>
    <x v="4"/>
    <x v="1990"/>
  </r>
  <r>
    <s v="GRANTS"/>
    <s v="0U65"/>
    <x v="80"/>
    <n v="41"/>
    <s v="HEALTH"/>
    <n v="2814"/>
    <s v="SEXUALLY TRANSMITTED DISEASE C"/>
    <n v="5"/>
    <s v="SALARIES AND WAGES - ON PAYROLL"/>
    <x v="4"/>
    <x v="1991"/>
  </r>
  <r>
    <s v="GRANTS"/>
    <s v="0U65"/>
    <x v="80"/>
    <n v="41"/>
    <s v="HEALTH"/>
    <n v="2814"/>
    <s v="SEXUALLY TRANSMITTED DISEASE C"/>
    <n v="15"/>
    <s v="SCHEDULE SALARY ADJUSTMENTS"/>
    <x v="4"/>
    <x v="1992"/>
  </r>
  <r>
    <s v="GRANTS"/>
    <s v="0U65"/>
    <x v="80"/>
    <n v="41"/>
    <s v="HEALTH"/>
    <n v="2814"/>
    <s v="SEXUALLY TRANSMITTED DISEASE C"/>
    <n v="44"/>
    <s v="FRINGE BENEFITS"/>
    <x v="4"/>
    <x v="1993"/>
  </r>
  <r>
    <s v="GRANTS"/>
    <s v="0U65"/>
    <x v="80"/>
    <n v="41"/>
    <s v="HEALTH"/>
    <n v="2814"/>
    <s v="SEXUALLY TRANSMITTED DISEASE C"/>
    <n v="135"/>
    <s v="DELEGATE AGENCIES"/>
    <x v="4"/>
    <x v="1994"/>
  </r>
  <r>
    <s v="GRANTS"/>
    <s v="0U65"/>
    <x v="80"/>
    <n v="41"/>
    <s v="HEALTH"/>
    <n v="2814"/>
    <s v="SEXUALLY TRANSMITTED DISEASE C"/>
    <n v="801"/>
    <s v="INDIRECT COSTS"/>
    <x v="4"/>
    <x v="1995"/>
  </r>
  <r>
    <s v="GRANTS"/>
    <s v="0U66"/>
    <x v="81"/>
    <n v="41"/>
    <s v="HEALTH"/>
    <n v="2960"/>
    <s v="VECTOR CONTROL TIRE FUND"/>
    <n v="5"/>
    <s v="SALARIES AND WAGES - ON PAYROLL"/>
    <x v="4"/>
    <x v="1996"/>
  </r>
  <r>
    <s v="GRANTS"/>
    <s v="0U66"/>
    <x v="81"/>
    <n v="41"/>
    <s v="HEALTH"/>
    <n v="2960"/>
    <s v="VECTOR CONTROL TIRE FUND"/>
    <n v="15"/>
    <s v="SCHEDULE SALARY ADJUSTMENTS"/>
    <x v="4"/>
    <x v="1997"/>
  </r>
  <r>
    <s v="GRANTS"/>
    <s v="0U66"/>
    <x v="81"/>
    <n v="41"/>
    <s v="HEALTH"/>
    <n v="2960"/>
    <s v="VECTOR CONTROL TIRE FUND"/>
    <n v="44"/>
    <s v="FRINGE BENEFITS"/>
    <x v="4"/>
    <x v="1998"/>
  </r>
  <r>
    <s v="GRANTS"/>
    <s v="0U66"/>
    <x v="81"/>
    <n v="41"/>
    <s v="HEALTH"/>
    <n v="2960"/>
    <s v="VECTOR CONTROL TIRE FUND"/>
    <n v="140"/>
    <s v="PROFESSIONAL AND TECHNICAL SERVICES"/>
    <x v="4"/>
    <x v="1999"/>
  </r>
  <r>
    <s v="GRANTS"/>
    <s v="0U66"/>
    <x v="81"/>
    <n v="41"/>
    <s v="HEALTH"/>
    <n v="2960"/>
    <s v="VECTOR CONTROL TIRE FUND"/>
    <n v="350"/>
    <s v="STATIONERY AND OFFICE SUPPLIES"/>
    <x v="4"/>
    <x v="418"/>
  </r>
  <r>
    <s v="GRANTS"/>
    <s v="0U67"/>
    <x v="82"/>
    <n v="41"/>
    <s v="HEALTH"/>
    <n v="2878"/>
    <s v="TANNING FACILITIES INSPECTIONS"/>
    <n v="140"/>
    <s v="PROFESSIONAL AND TECHNICAL SERVICES"/>
    <x v="4"/>
    <x v="769"/>
  </r>
  <r>
    <s v="GRANTS"/>
    <s v="0U68"/>
    <x v="83"/>
    <n v="41"/>
    <s v="HEALTH"/>
    <n v="2998"/>
    <s v="Body Art / Tanning Inspection"/>
    <n v="140"/>
    <s v="PROFESSIONAL AND TECHNICAL SERVICES"/>
    <x v="4"/>
    <x v="2000"/>
  </r>
  <r>
    <s v="GRANTS"/>
    <s v="0U69"/>
    <x v="76"/>
    <n v="41"/>
    <s v="HEALTH"/>
    <n v="2871"/>
    <s v="DENTAL SEALANT GRANT"/>
    <n v="140"/>
    <s v="PROFESSIONAL AND TECHNICAL SERVICES"/>
    <x v="4"/>
    <x v="139"/>
  </r>
  <r>
    <s v="GRANTS"/>
    <s v="0U71"/>
    <x v="84"/>
    <n v="41"/>
    <s v="HEALTH"/>
    <s v="280G"/>
    <s v="Teen Pregnancy Prevention Eval"/>
    <n v="140"/>
    <s v="PROFESSIONAL AND TECHNICAL SERVICES"/>
    <x v="4"/>
    <x v="839"/>
  </r>
  <r>
    <s v="GRANTS"/>
    <s v="0U72"/>
    <x v="85"/>
    <n v="41"/>
    <s v="HEALTH"/>
    <n v="2868"/>
    <s v="TOBACCO FREE COMMUNITIES"/>
    <n v="6"/>
    <s v="SALARY PROVISION"/>
    <x v="4"/>
    <x v="2001"/>
  </r>
  <r>
    <s v="GRANTS"/>
    <s v="0U73"/>
    <x v="86"/>
    <n v="41"/>
    <s v="HEALTH"/>
    <n v="2720"/>
    <s v="UNDERGROUND STORAGE TANK"/>
    <n v="140"/>
    <s v="PROFESSIONAL AND TECHNICAL SERVICES"/>
    <x v="4"/>
    <x v="1697"/>
  </r>
  <r>
    <s v="GRANTS"/>
    <s v="0U74"/>
    <x v="87"/>
    <n v="41"/>
    <s v="HEALTH"/>
    <n v="2808"/>
    <s v="WIC NUTRITION"/>
    <n v="6"/>
    <s v="SALARY PROVISION"/>
    <x v="4"/>
    <x v="2002"/>
  </r>
  <r>
    <s v="GRANTS"/>
    <s v="0U74"/>
    <x v="87"/>
    <n v="41"/>
    <s v="HEALTH"/>
    <n v="2808"/>
    <s v="WIC NUTRITION"/>
    <n v="140"/>
    <s v="PROFESSIONAL AND TECHNICAL SERVICES"/>
    <x v="4"/>
    <x v="2003"/>
  </r>
  <r>
    <s v="GRANTS"/>
    <s v="0U78"/>
    <x v="73"/>
    <n v="41"/>
    <s v="HEALTH"/>
    <s v="280Z"/>
    <s v="High Risk Infant Follow-Up"/>
    <n v="5"/>
    <s v="SALARIES AND WAGES - ON PAYROLL"/>
    <x v="4"/>
    <x v="2004"/>
  </r>
  <r>
    <s v="GRANTS"/>
    <s v="0U78"/>
    <x v="73"/>
    <n v="41"/>
    <s v="HEALTH"/>
    <s v="280Z"/>
    <s v="High Risk Infant Follow-Up"/>
    <n v="11"/>
    <s v="CONTRACT WAGE - SALARY"/>
    <x v="4"/>
    <x v="2005"/>
  </r>
  <r>
    <s v="GRANTS"/>
    <s v="0U78"/>
    <x v="73"/>
    <n v="41"/>
    <s v="HEALTH"/>
    <s v="280Z"/>
    <s v="High Risk Infant Follow-Up"/>
    <n v="44"/>
    <s v="FRINGE BENEFITS"/>
    <x v="4"/>
    <x v="2006"/>
  </r>
  <r>
    <s v="GRANTS"/>
    <s v="0U81"/>
    <x v="88"/>
    <n v="41"/>
    <s v="HEALTH"/>
    <n v="2804"/>
    <s v="CHILDHOOD LEAD POISONING PREV"/>
    <n v="3"/>
    <s v="SCHEDULED WAGE ADJUSTMENTS"/>
    <x v="4"/>
    <x v="2007"/>
  </r>
  <r>
    <s v="GRANTS"/>
    <s v="0U81"/>
    <x v="88"/>
    <n v="41"/>
    <s v="HEALTH"/>
    <n v="2804"/>
    <s v="CHILDHOOD LEAD POISONING PREV"/>
    <n v="5"/>
    <s v="SALARIES AND WAGES - ON PAYROLL"/>
    <x v="4"/>
    <x v="2008"/>
  </r>
  <r>
    <s v="GRANTS"/>
    <s v="0U81"/>
    <x v="88"/>
    <n v="41"/>
    <s v="HEALTH"/>
    <n v="2804"/>
    <s v="CHILDHOOD LEAD POISONING PREV"/>
    <n v="11"/>
    <s v="CONTRACT WAGE - SALARY"/>
    <x v="4"/>
    <x v="2009"/>
  </r>
  <r>
    <s v="GRANTS"/>
    <s v="0U81"/>
    <x v="88"/>
    <n v="41"/>
    <s v="HEALTH"/>
    <n v="2804"/>
    <s v="CHILDHOOD LEAD POISONING PREV"/>
    <n v="15"/>
    <s v="SCHEDULE SALARY ADJUSTMENTS"/>
    <x v="4"/>
    <x v="2010"/>
  </r>
  <r>
    <s v="GRANTS"/>
    <s v="0U81"/>
    <x v="88"/>
    <n v="41"/>
    <s v="HEALTH"/>
    <n v="2804"/>
    <s v="CHILDHOOD LEAD POISONING PREV"/>
    <n v="44"/>
    <s v="FRINGE BENEFITS"/>
    <x v="4"/>
    <x v="2011"/>
  </r>
  <r>
    <s v="GRANTS"/>
    <s v="0U81"/>
    <x v="88"/>
    <n v="41"/>
    <s v="HEALTH"/>
    <n v="2804"/>
    <s v="CHILDHOOD LEAD POISONING PREV"/>
    <n v="140"/>
    <s v="PROFESSIONAL AND TECHNICAL SERVICES"/>
    <x v="4"/>
    <x v="2012"/>
  </r>
  <r>
    <s v="GRANTS"/>
    <s v="0U86"/>
    <x v="89"/>
    <n v="41"/>
    <s v="HEALTH"/>
    <s v="281D"/>
    <s v="Injury Prevention and Control"/>
    <n v="5"/>
    <s v="SALARIES AND WAGES - ON PAYROLL"/>
    <x v="4"/>
    <x v="2013"/>
  </r>
  <r>
    <s v="GRANTS"/>
    <s v="0U86"/>
    <x v="89"/>
    <n v="41"/>
    <s v="HEALTH"/>
    <s v="281D"/>
    <s v="Injury Prevention and Control"/>
    <n v="44"/>
    <s v="FRINGE BENEFITS"/>
    <x v="4"/>
    <x v="2014"/>
  </r>
  <r>
    <s v="GRANTS"/>
    <s v="0U86"/>
    <x v="89"/>
    <n v="41"/>
    <s v="HEALTH"/>
    <s v="281D"/>
    <s v="Injury Prevention and Control"/>
    <n v="140"/>
    <s v="PROFESSIONAL AND TECHNICAL SERVICES"/>
    <x v="4"/>
    <x v="2015"/>
  </r>
  <r>
    <s v="GRANTS"/>
    <s v="0U90"/>
    <x v="90"/>
    <n v="41"/>
    <s v="HEALTH"/>
    <n v="2932"/>
    <s v="HOPWA"/>
    <n v="3"/>
    <s v="SCHEDULED WAGE ADJUSTMENTS"/>
    <x v="4"/>
    <x v="2016"/>
  </r>
  <r>
    <s v="GRANTS"/>
    <s v="0U90"/>
    <x v="90"/>
    <n v="41"/>
    <s v="HEALTH"/>
    <n v="2932"/>
    <s v="HOPWA"/>
    <n v="5"/>
    <s v="SALARIES AND WAGES - ON PAYROLL"/>
    <x v="4"/>
    <x v="2017"/>
  </r>
  <r>
    <s v="GRANTS"/>
    <s v="0U90"/>
    <x v="90"/>
    <n v="41"/>
    <s v="HEALTH"/>
    <n v="2932"/>
    <s v="HOPWA"/>
    <n v="15"/>
    <s v="SCHEDULE SALARY ADJUSTMENTS"/>
    <x v="4"/>
    <x v="2018"/>
  </r>
  <r>
    <s v="GRANTS"/>
    <s v="0U90"/>
    <x v="90"/>
    <n v="41"/>
    <s v="HEALTH"/>
    <n v="2932"/>
    <s v="HOPWA"/>
    <n v="44"/>
    <s v="FRINGE BENEFITS"/>
    <x v="4"/>
    <x v="2019"/>
  </r>
  <r>
    <s v="GRANTS"/>
    <s v="0U90"/>
    <x v="90"/>
    <n v="41"/>
    <s v="HEALTH"/>
    <n v="2932"/>
    <s v="HOPWA"/>
    <n v="50"/>
    <s v="STIPENDS"/>
    <x v="4"/>
    <x v="2020"/>
  </r>
  <r>
    <s v="GRANTS"/>
    <s v="0U90"/>
    <x v="90"/>
    <n v="41"/>
    <s v="HEALTH"/>
    <n v="2932"/>
    <s v="HOPWA"/>
    <n v="135"/>
    <s v="DELEGATE AGENCIES"/>
    <x v="4"/>
    <x v="2021"/>
  </r>
  <r>
    <s v="GRANTS"/>
    <s v="0U90"/>
    <x v="90"/>
    <n v="41"/>
    <s v="HEALTH"/>
    <n v="2932"/>
    <s v="HOPWA"/>
    <n v="138"/>
    <s v="IT MAINTENANCE"/>
    <x v="4"/>
    <x v="1908"/>
  </r>
  <r>
    <s v="GRANTS"/>
    <s v="0U90"/>
    <x v="90"/>
    <n v="41"/>
    <s v="HEALTH"/>
    <n v="2932"/>
    <s v="HOPWA"/>
    <n v="140"/>
    <s v="PROFESSIONAL AND TECHNICAL SERVICES"/>
    <x v="4"/>
    <x v="2022"/>
  </r>
  <r>
    <s v="GRANTS"/>
    <s v="0U90"/>
    <x v="90"/>
    <n v="41"/>
    <s v="HEALTH"/>
    <n v="2932"/>
    <s v="HOPWA"/>
    <n v="150"/>
    <s v="OUTSIDE GRAPHIC SERVICES"/>
    <x v="4"/>
    <x v="1909"/>
  </r>
  <r>
    <s v="GRANTS"/>
    <s v="0U90"/>
    <x v="90"/>
    <n v="41"/>
    <s v="HEALTH"/>
    <n v="2932"/>
    <s v="HOPWA"/>
    <n v="190"/>
    <s v="TELEPHONE - CENTREX BILLINGS"/>
    <x v="4"/>
    <x v="2023"/>
  </r>
  <r>
    <s v="GRANTS"/>
    <s v="0U90"/>
    <x v="90"/>
    <n v="41"/>
    <s v="HEALTH"/>
    <n v="2932"/>
    <s v="HOPWA"/>
    <n v="350"/>
    <s v="STATIONERY AND OFFICE SUPPLIES"/>
    <x v="4"/>
    <x v="2024"/>
  </r>
  <r>
    <s v="GRANTS"/>
    <s v="0U90"/>
    <x v="90"/>
    <n v="41"/>
    <s v="HEALTH"/>
    <n v="2932"/>
    <s v="HOPWA"/>
    <n v="801"/>
    <s v="INDIRECT COSTS"/>
    <x v="4"/>
    <x v="2025"/>
  </r>
  <r>
    <s v="GRANTS"/>
    <s v="0U91"/>
    <x v="91"/>
    <n v="41"/>
    <s v="HEALTH"/>
    <s v="281C"/>
    <s v="Pre-Exposure Prophylaxis(PREP)"/>
    <n v="140"/>
    <s v="PROFESSIONAL AND TECHNICAL SERVICES"/>
    <x v="4"/>
    <x v="2000"/>
  </r>
  <r>
    <s v="GRANTS"/>
    <s v="0U92"/>
    <x v="92"/>
    <n v="41"/>
    <s v="HEALTH"/>
    <n v="2731"/>
    <s v="Ryan White HIV Care Act Part A"/>
    <n v="3"/>
    <s v="SCHEDULED WAGE ADJUSTMENTS"/>
    <x v="4"/>
    <x v="2026"/>
  </r>
  <r>
    <s v="GRANTS"/>
    <s v="0U92"/>
    <x v="92"/>
    <n v="41"/>
    <s v="HEALTH"/>
    <n v="2731"/>
    <s v="Ryan White HIV Care Act Part A"/>
    <n v="5"/>
    <s v="SALARIES AND WAGES - ON PAYROLL"/>
    <x v="4"/>
    <x v="2027"/>
  </r>
  <r>
    <s v="GRANTS"/>
    <s v="0U92"/>
    <x v="92"/>
    <n v="41"/>
    <s v="HEALTH"/>
    <n v="2731"/>
    <s v="Ryan White HIV Care Act Part A"/>
    <n v="15"/>
    <s v="SCHEDULE SALARY ADJUSTMENTS"/>
    <x v="4"/>
    <x v="2028"/>
  </r>
  <r>
    <s v="GRANTS"/>
    <s v="0U92"/>
    <x v="92"/>
    <n v="41"/>
    <s v="HEALTH"/>
    <n v="2731"/>
    <s v="Ryan White HIV Care Act Part A"/>
    <n v="20"/>
    <s v="OVERTIME"/>
    <x v="4"/>
    <x v="147"/>
  </r>
  <r>
    <s v="GRANTS"/>
    <s v="0U92"/>
    <x v="92"/>
    <n v="41"/>
    <s v="HEALTH"/>
    <n v="2731"/>
    <s v="Ryan White HIV Care Act Part A"/>
    <n v="44"/>
    <s v="FRINGE BENEFITS"/>
    <x v="4"/>
    <x v="2029"/>
  </r>
  <r>
    <s v="GRANTS"/>
    <s v="0U92"/>
    <x v="92"/>
    <n v="41"/>
    <s v="HEALTH"/>
    <n v="2731"/>
    <s v="Ryan White HIV Care Act Part A"/>
    <n v="91"/>
    <s v="UNIFORM ALLOWANCE"/>
    <x v="4"/>
    <x v="264"/>
  </r>
  <r>
    <s v="GRANTS"/>
    <s v="0U92"/>
    <x v="92"/>
    <n v="41"/>
    <s v="HEALTH"/>
    <n v="2731"/>
    <s v="Ryan White HIV Care Act Part A"/>
    <n v="135"/>
    <s v="DELEGATE AGENCIES"/>
    <x v="4"/>
    <x v="2030"/>
  </r>
  <r>
    <s v="GRANTS"/>
    <s v="0U92"/>
    <x v="92"/>
    <n v="41"/>
    <s v="HEALTH"/>
    <n v="2731"/>
    <s v="Ryan White HIV Care Act Part A"/>
    <n v="801"/>
    <s v="INDIRECT COSTS"/>
    <x v="4"/>
    <x v="2031"/>
  </r>
  <r>
    <s v="GRANTS"/>
    <s v="0U93"/>
    <x v="85"/>
    <n v="41"/>
    <s v="HEALTH"/>
    <n v="2868"/>
    <s v="TOBACCO FREE COMMUNITIES"/>
    <n v="3"/>
    <s v="SCHEDULED WAGE ADJUSTMENTS"/>
    <x v="4"/>
    <x v="2032"/>
  </r>
  <r>
    <s v="GRANTS"/>
    <s v="0U93"/>
    <x v="85"/>
    <n v="41"/>
    <s v="HEALTH"/>
    <n v="2868"/>
    <s v="TOBACCO FREE COMMUNITIES"/>
    <n v="5"/>
    <s v="SALARIES AND WAGES - ON PAYROLL"/>
    <x v="4"/>
    <x v="2033"/>
  </r>
  <r>
    <s v="GRANTS"/>
    <s v="0U93"/>
    <x v="85"/>
    <n v="41"/>
    <s v="HEALTH"/>
    <n v="2868"/>
    <s v="TOBACCO FREE COMMUNITIES"/>
    <n v="15"/>
    <s v="SCHEDULE SALARY ADJUSTMENTS"/>
    <x v="4"/>
    <x v="2034"/>
  </r>
  <r>
    <s v="GRANTS"/>
    <s v="0U93"/>
    <x v="85"/>
    <n v="41"/>
    <s v="HEALTH"/>
    <n v="2868"/>
    <s v="TOBACCO FREE COMMUNITIES"/>
    <n v="44"/>
    <s v="FRINGE BENEFITS"/>
    <x v="4"/>
    <x v="2035"/>
  </r>
  <r>
    <s v="GRANTS"/>
    <s v="0U93"/>
    <x v="85"/>
    <n v="41"/>
    <s v="HEALTH"/>
    <n v="2868"/>
    <s v="TOBACCO FREE COMMUNITIES"/>
    <n v="140"/>
    <s v="PROFESSIONAL AND TECHNICAL SERVICES"/>
    <x v="4"/>
    <x v="2036"/>
  </r>
  <r>
    <s v="GRANTS"/>
    <s v="0U95"/>
    <x v="93"/>
    <n v="41"/>
    <s v="HEALTH"/>
    <n v="2808"/>
    <s v="WIC NUTRITION"/>
    <n v="3"/>
    <s v="SCHEDULED WAGE ADJUSTMENTS"/>
    <x v="4"/>
    <x v="2037"/>
  </r>
  <r>
    <s v="GRANTS"/>
    <s v="0U95"/>
    <x v="93"/>
    <n v="41"/>
    <s v="HEALTH"/>
    <n v="2808"/>
    <s v="WIC NUTRITION"/>
    <n v="5"/>
    <s v="SALARIES AND WAGES - ON PAYROLL"/>
    <x v="4"/>
    <x v="2038"/>
  </r>
  <r>
    <s v="GRANTS"/>
    <s v="0U95"/>
    <x v="93"/>
    <n v="41"/>
    <s v="HEALTH"/>
    <n v="2808"/>
    <s v="WIC NUTRITION"/>
    <n v="15"/>
    <s v="SCHEDULE SALARY ADJUSTMENTS"/>
    <x v="4"/>
    <x v="2039"/>
  </r>
  <r>
    <s v="GRANTS"/>
    <s v="0U95"/>
    <x v="93"/>
    <n v="41"/>
    <s v="HEALTH"/>
    <n v="2808"/>
    <s v="WIC NUTRITION"/>
    <n v="44"/>
    <s v="FRINGE BENEFITS"/>
    <x v="4"/>
    <x v="2040"/>
  </r>
  <r>
    <s v="GRANTS"/>
    <s v="0U95"/>
    <x v="93"/>
    <n v="41"/>
    <s v="HEALTH"/>
    <n v="2808"/>
    <s v="WIC NUTRITION"/>
    <n v="125"/>
    <s v="OFFICE AND BUILDING SERVICES"/>
    <x v="4"/>
    <x v="2041"/>
  </r>
  <r>
    <s v="GRANTS"/>
    <s v="0U95"/>
    <x v="93"/>
    <n v="41"/>
    <s v="HEALTH"/>
    <n v="2808"/>
    <s v="WIC NUTRITION"/>
    <n v="130"/>
    <s v="POSTAGE"/>
    <x v="4"/>
    <x v="124"/>
  </r>
  <r>
    <s v="GRANTS"/>
    <s v="0U95"/>
    <x v="93"/>
    <n v="41"/>
    <s v="HEALTH"/>
    <n v="2808"/>
    <s v="WIC NUTRITION"/>
    <n v="138"/>
    <s v="IT MAINTENANCE"/>
    <x v="4"/>
    <x v="2042"/>
  </r>
  <r>
    <s v="GRANTS"/>
    <s v="0U95"/>
    <x v="93"/>
    <n v="41"/>
    <s v="HEALTH"/>
    <n v="2808"/>
    <s v="WIC NUTRITION"/>
    <n v="140"/>
    <s v="PROFESSIONAL AND TECHNICAL SERVICES"/>
    <x v="4"/>
    <x v="2043"/>
  </r>
  <r>
    <s v="GRANTS"/>
    <s v="0U95"/>
    <x v="93"/>
    <n v="41"/>
    <s v="HEALTH"/>
    <n v="2808"/>
    <s v="WIC NUTRITION"/>
    <n v="150"/>
    <s v="OUTSIDE GRAPHIC SERVICES"/>
    <x v="4"/>
    <x v="2044"/>
  </r>
  <r>
    <s v="GRANTS"/>
    <s v="0U95"/>
    <x v="93"/>
    <n v="41"/>
    <s v="HEALTH"/>
    <n v="2808"/>
    <s v="WIC NUTRITION"/>
    <n v="153"/>
    <s v="PROMOTIONS"/>
    <x v="4"/>
    <x v="2045"/>
  </r>
  <r>
    <s v="GRANTS"/>
    <s v="0U95"/>
    <x v="93"/>
    <n v="41"/>
    <s v="HEALTH"/>
    <n v="2808"/>
    <s v="WIC NUTRITION"/>
    <n v="155"/>
    <s v="RENTAL OF PROPERTY"/>
    <x v="4"/>
    <x v="2046"/>
  </r>
  <r>
    <s v="GRANTS"/>
    <s v="0U95"/>
    <x v="93"/>
    <n v="41"/>
    <s v="HEALTH"/>
    <n v="2808"/>
    <s v="WIC NUTRITION"/>
    <n v="157"/>
    <s v="RENTAL EQUIPMENT AND SERVICES"/>
    <x v="4"/>
    <x v="2047"/>
  </r>
  <r>
    <s v="GRANTS"/>
    <s v="0U95"/>
    <x v="93"/>
    <n v="41"/>
    <s v="HEALTH"/>
    <n v="2808"/>
    <s v="WIC NUTRITION"/>
    <n v="169"/>
    <s v="TECHNICAL MEETING COSTS"/>
    <x v="4"/>
    <x v="119"/>
  </r>
  <r>
    <s v="GRANTS"/>
    <s v="0U95"/>
    <x v="93"/>
    <n v="41"/>
    <s v="HEALTH"/>
    <n v="2808"/>
    <s v="WIC NUTRITION"/>
    <n v="190"/>
    <s v="TELEPHONE - CENTREX BILLINGS"/>
    <x v="4"/>
    <x v="2048"/>
  </r>
  <r>
    <s v="GRANTS"/>
    <s v="0U95"/>
    <x v="93"/>
    <n v="41"/>
    <s v="HEALTH"/>
    <n v="2808"/>
    <s v="WIC NUTRITION"/>
    <n v="331"/>
    <s v="ELECTRICITY"/>
    <x v="4"/>
    <x v="2049"/>
  </r>
  <r>
    <s v="GRANTS"/>
    <s v="0U96"/>
    <x v="75"/>
    <n v="41"/>
    <s v="HEALTH"/>
    <n v="2713"/>
    <s v="DATING MATTERS"/>
    <n v="140"/>
    <s v="PROFESSIONAL AND TECHNICAL SERVICES"/>
    <x v="4"/>
    <x v="159"/>
  </r>
  <r>
    <s v="GRANTS"/>
    <s v="0U97"/>
    <x v="94"/>
    <n v="41"/>
    <s v="HEALTH"/>
    <n v="2979"/>
    <s v="ADULT VIRAL HEPATITIS"/>
    <n v="3"/>
    <s v="SCHEDULED WAGE ADJUSTMENTS"/>
    <x v="4"/>
    <x v="2050"/>
  </r>
  <r>
    <s v="GRANTS"/>
    <s v="0U97"/>
    <x v="94"/>
    <n v="41"/>
    <s v="HEALTH"/>
    <n v="2979"/>
    <s v="ADULT VIRAL HEPATITIS"/>
    <n v="5"/>
    <s v="SALARIES AND WAGES - ON PAYROLL"/>
    <x v="4"/>
    <x v="2051"/>
  </r>
  <r>
    <s v="GRANTS"/>
    <s v="0U97"/>
    <x v="94"/>
    <n v="41"/>
    <s v="HEALTH"/>
    <n v="2979"/>
    <s v="ADULT VIRAL HEPATITIS"/>
    <n v="15"/>
    <s v="SCHEDULE SALARY ADJUSTMENTS"/>
    <x v="4"/>
    <x v="2052"/>
  </r>
  <r>
    <s v="GRANTS"/>
    <s v="0U97"/>
    <x v="94"/>
    <n v="41"/>
    <s v="HEALTH"/>
    <n v="2979"/>
    <s v="ADULT VIRAL HEPATITIS"/>
    <n v="44"/>
    <s v="FRINGE BENEFITS"/>
    <x v="4"/>
    <x v="2053"/>
  </r>
  <r>
    <s v="GRANTS"/>
    <s v="0U97"/>
    <x v="94"/>
    <n v="41"/>
    <s v="HEALTH"/>
    <n v="2979"/>
    <s v="ADULT VIRAL HEPATITIS"/>
    <n v="140"/>
    <s v="PROFESSIONAL AND TECHNICAL SERVICES"/>
    <x v="4"/>
    <x v="2054"/>
  </r>
  <r>
    <s v="GRANTS"/>
    <s v="0U98"/>
    <x v="86"/>
    <n v="41"/>
    <s v="HEALTH"/>
    <n v="2720"/>
    <s v="UNDERGROUND STORAGE TANK"/>
    <n v="3"/>
    <s v="SCHEDULED WAGE ADJUSTMENTS"/>
    <x v="4"/>
    <x v="2055"/>
  </r>
  <r>
    <s v="GRANTS"/>
    <s v="0U98"/>
    <x v="86"/>
    <n v="41"/>
    <s v="HEALTH"/>
    <n v="2720"/>
    <s v="UNDERGROUND STORAGE TANK"/>
    <n v="5"/>
    <s v="SALARIES AND WAGES - ON PAYROLL"/>
    <x v="4"/>
    <x v="2056"/>
  </r>
  <r>
    <s v="GRANTS"/>
    <s v="0U98"/>
    <x v="86"/>
    <n v="41"/>
    <s v="HEALTH"/>
    <n v="2720"/>
    <s v="UNDERGROUND STORAGE TANK"/>
    <n v="15"/>
    <s v="SCHEDULE SALARY ADJUSTMENTS"/>
    <x v="4"/>
    <x v="2057"/>
  </r>
  <r>
    <s v="GRANTS"/>
    <s v="0U98"/>
    <x v="86"/>
    <n v="41"/>
    <s v="HEALTH"/>
    <n v="2720"/>
    <s v="UNDERGROUND STORAGE TANK"/>
    <n v="44"/>
    <s v="FRINGE BENEFITS"/>
    <x v="4"/>
    <x v="2058"/>
  </r>
  <r>
    <s v="GRANTS"/>
    <s v="0X16"/>
    <x v="95"/>
    <n v="41"/>
    <s v="HEALTH"/>
    <n v="2722"/>
    <s v="SOLID WASTE MANAGEMENT"/>
    <n v="3"/>
    <s v="SCHEDULED WAGE ADJUSTMENTS"/>
    <x v="4"/>
    <x v="2059"/>
  </r>
  <r>
    <s v="GRANTS"/>
    <s v="0X16"/>
    <x v="95"/>
    <n v="41"/>
    <s v="HEALTH"/>
    <n v="2722"/>
    <s v="SOLID WASTE MANAGEMENT"/>
    <n v="5"/>
    <s v="SALARIES AND WAGES - ON PAYROLL"/>
    <x v="4"/>
    <x v="2060"/>
  </r>
  <r>
    <s v="GRANTS"/>
    <s v="0X16"/>
    <x v="95"/>
    <n v="41"/>
    <s v="HEALTH"/>
    <n v="2722"/>
    <s v="SOLID WASTE MANAGEMENT"/>
    <n v="6"/>
    <s v="SALARY PROVISION"/>
    <x v="4"/>
    <x v="2061"/>
  </r>
  <r>
    <s v="GRANTS"/>
    <s v="0X16"/>
    <x v="95"/>
    <n v="41"/>
    <s v="HEALTH"/>
    <n v="2722"/>
    <s v="SOLID WASTE MANAGEMENT"/>
    <n v="44"/>
    <s v="FRINGE BENEFITS"/>
    <x v="4"/>
    <x v="2062"/>
  </r>
  <r>
    <s v="GRANTS"/>
    <s v="0X16"/>
    <x v="95"/>
    <n v="41"/>
    <s v="HEALTH"/>
    <n v="2722"/>
    <s v="SOLID WASTE MANAGEMENT"/>
    <n v="801"/>
    <s v="INDIRECT COSTS"/>
    <x v="4"/>
    <x v="2063"/>
  </r>
  <r>
    <s v="GRANTS"/>
    <s v="0X42"/>
    <x v="96"/>
    <n v="41"/>
    <s v="HEALTH"/>
    <n v="2978"/>
    <s v="HIV BEHAVIORAL SURVEILLANCE"/>
    <n v="5"/>
    <s v="SALARIES AND WAGES - ON PAYROLL"/>
    <x v="4"/>
    <x v="2064"/>
  </r>
  <r>
    <s v="GRANTS"/>
    <s v="0X42"/>
    <x v="96"/>
    <n v="41"/>
    <s v="HEALTH"/>
    <n v="2978"/>
    <s v="HIV BEHAVIORAL SURVEILLANCE"/>
    <n v="44"/>
    <s v="FRINGE BENEFITS"/>
    <x v="4"/>
    <x v="2065"/>
  </r>
  <r>
    <s v="GRANTS"/>
    <s v="0X42"/>
    <x v="96"/>
    <n v="41"/>
    <s v="HEALTH"/>
    <n v="2978"/>
    <s v="HIV BEHAVIORAL SURVEILLANCE"/>
    <n v="140"/>
    <s v="PROFESSIONAL AND TECHNICAL SERVICES"/>
    <x v="4"/>
    <x v="2066"/>
  </r>
  <r>
    <s v="GRANTS"/>
    <s v="0X60"/>
    <x v="60"/>
    <n v="41"/>
    <s v="HEALTH"/>
    <n v="2883"/>
    <s v="HPP"/>
    <n v="140"/>
    <s v="PROFESSIONAL AND TECHNICAL SERVICES"/>
    <x v="4"/>
    <x v="2067"/>
  </r>
  <r>
    <s v="GRANTS"/>
    <s v="0X61"/>
    <x v="61"/>
    <n v="41"/>
    <s v="HEALTH"/>
    <n v="2829"/>
    <s v="Emergency Preparedness"/>
    <n v="140"/>
    <s v="PROFESSIONAL AND TECHNICAL SERVICES"/>
    <x v="4"/>
    <x v="2068"/>
  </r>
  <r>
    <s v="GRANTS"/>
    <s v="0X71"/>
    <x v="97"/>
    <n v="41"/>
    <s v="HEALTH"/>
    <n v="2961"/>
    <s v="HOPWA HOUSING AND HEALTH STUDY"/>
    <n v="140"/>
    <s v="PROFESSIONAL AND TECHNICAL SERVICES"/>
    <x v="4"/>
    <x v="2069"/>
  </r>
  <r>
    <s v="GRANTS"/>
    <s v="0X74"/>
    <x v="98"/>
    <n v="41"/>
    <s v="HEALTH"/>
    <n v="2932"/>
    <s v="HOPWA"/>
    <n v="140"/>
    <s v="PROFESSIONAL AND TECHNICAL SERVICES"/>
    <x v="4"/>
    <x v="2070"/>
  </r>
  <r>
    <s v="GRANTS"/>
    <s v="0X76"/>
    <x v="99"/>
    <n v="41"/>
    <s v="HEALTH"/>
    <n v="2884"/>
    <s v="LEAD-BASED PAINT HAZARD"/>
    <n v="140"/>
    <s v="PROFESSIONAL AND TECHNICAL SERVICES"/>
    <x v="4"/>
    <x v="945"/>
  </r>
  <r>
    <s v="GRANTS"/>
    <s v="0X79"/>
    <x v="67"/>
    <n v="41"/>
    <s v="HEALTH"/>
    <n v="2887"/>
    <s v="MORBIDITY AND RISK BEHAVIOR"/>
    <n v="140"/>
    <s v="PROFESSIONAL AND TECHNICAL SERVICES"/>
    <x v="4"/>
    <x v="952"/>
  </r>
  <r>
    <s v="GRANTS"/>
    <s v="0X92"/>
    <x v="84"/>
    <n v="41"/>
    <s v="HEALTH"/>
    <s v="280G"/>
    <s v="Teen Pregnancy Prevention Eval"/>
    <n v="140"/>
    <s v="PROFESSIONAL AND TECHNICAL SERVICES"/>
    <x v="4"/>
    <x v="839"/>
  </r>
  <r>
    <s v="GRANTS"/>
    <s v="0X97"/>
    <x v="94"/>
    <n v="41"/>
    <s v="HEALTH"/>
    <n v="2979"/>
    <s v="ADULT VIRAL HEPATITIS"/>
    <n v="140"/>
    <s v="PROFESSIONAL AND TECHNICAL SERVICES"/>
    <x v="4"/>
    <x v="7"/>
  </r>
  <r>
    <s v="GRANTS"/>
    <s v="0X99"/>
    <x v="100"/>
    <n v="41"/>
    <s v="HEALTH"/>
    <s v="280P"/>
    <s v="Resiliency in Communities"/>
    <n v="3"/>
    <s v="SCHEDULED WAGE ADJUSTMENTS"/>
    <x v="4"/>
    <x v="2071"/>
  </r>
  <r>
    <s v="GRANTS"/>
    <s v="0X99"/>
    <x v="100"/>
    <n v="41"/>
    <s v="HEALTH"/>
    <s v="280P"/>
    <s v="Resiliency in Communities"/>
    <n v="5"/>
    <s v="SALARIES AND WAGES - ON PAYROLL"/>
    <x v="4"/>
    <x v="2072"/>
  </r>
  <r>
    <s v="GRANTS"/>
    <s v="0X99"/>
    <x v="100"/>
    <n v="41"/>
    <s v="HEALTH"/>
    <s v="280P"/>
    <s v="Resiliency in Communities"/>
    <n v="15"/>
    <s v="SCHEDULE SALARY ADJUSTMENTS"/>
    <x v="4"/>
    <x v="2073"/>
  </r>
  <r>
    <s v="GRANTS"/>
    <s v="0X99"/>
    <x v="100"/>
    <n v="41"/>
    <s v="HEALTH"/>
    <s v="280P"/>
    <s v="Resiliency in Communities"/>
    <n v="44"/>
    <s v="FRINGE BENEFITS"/>
    <x v="4"/>
    <x v="2074"/>
  </r>
  <r>
    <s v="GRANTS"/>
    <s v="0X99"/>
    <x v="100"/>
    <n v="41"/>
    <s v="HEALTH"/>
    <s v="280P"/>
    <s v="Resiliency in Communities"/>
    <n v="140"/>
    <s v="PROFESSIONAL AND TECHNICAL SERVICES"/>
    <x v="4"/>
    <x v="2075"/>
  </r>
  <r>
    <s v="GRANTS"/>
    <s v="0X99"/>
    <x v="100"/>
    <n v="41"/>
    <s v="HEALTH"/>
    <s v="280P"/>
    <s v="Resiliency in Communities"/>
    <n v="801"/>
    <s v="INDIRECT COSTS"/>
    <x v="4"/>
    <x v="325"/>
  </r>
  <r>
    <s v="GRANTS"/>
    <s v="0Z39"/>
    <x v="54"/>
    <n v="41"/>
    <s v="HEALTH"/>
    <s v="281F"/>
    <s v="Anadarko/Streeterville Removal"/>
    <n v="3"/>
    <s v="SCHEDULED WAGE ADJUSTMENTS"/>
    <x v="4"/>
    <x v="1959"/>
  </r>
  <r>
    <s v="GRANTS"/>
    <s v="0Z39"/>
    <x v="54"/>
    <n v="41"/>
    <s v="HEALTH"/>
    <s v="281F"/>
    <s v="Anadarko/Streeterville Removal"/>
    <n v="5"/>
    <s v="SALARIES AND WAGES - ON PAYROLL"/>
    <x v="4"/>
    <x v="2076"/>
  </r>
  <r>
    <s v="GRANTS"/>
    <s v="0Z39"/>
    <x v="54"/>
    <n v="41"/>
    <s v="HEALTH"/>
    <s v="281F"/>
    <s v="Anadarko/Streeterville Removal"/>
    <n v="15"/>
    <s v="SCHEDULE SALARY ADJUSTMENTS"/>
    <x v="4"/>
    <x v="2077"/>
  </r>
  <r>
    <s v="GRANTS"/>
    <s v="0Z39"/>
    <x v="54"/>
    <n v="41"/>
    <s v="HEALTH"/>
    <s v="281F"/>
    <s v="Anadarko/Streeterville Removal"/>
    <n v="44"/>
    <s v="FRINGE BENEFITS"/>
    <x v="4"/>
    <x v="2078"/>
  </r>
  <r>
    <s v="GRANTS"/>
    <n v="833"/>
    <x v="101"/>
    <n v="48"/>
    <s v="MOPD"/>
    <n v="2819"/>
    <s v="MOPD - Private Grants"/>
    <n v="140"/>
    <s v="PROFESSIONAL AND TECHNICAL SERVICES"/>
    <x v="4"/>
    <x v="2079"/>
  </r>
  <r>
    <s v="GRANTS"/>
    <n v="833"/>
    <x v="101"/>
    <n v="48"/>
    <s v="MOPD"/>
    <n v="2820"/>
    <s v="EMPOWERED CITIES"/>
    <n v="140"/>
    <s v="PROFESSIONAL AND TECHNICAL SERVICES"/>
    <x v="4"/>
    <x v="207"/>
  </r>
  <r>
    <s v="GRANTS"/>
    <s v="0J87"/>
    <x v="102"/>
    <n v="48"/>
    <s v="MOPD"/>
    <n v="2818"/>
    <s v="CHA HOME MODIFICATION"/>
    <n v="140"/>
    <s v="PROFESSIONAL AND TECHNICAL SERVICES"/>
    <x v="4"/>
    <x v="2080"/>
  </r>
  <r>
    <s v="GRANTS"/>
    <s v="0W64"/>
    <x v="103"/>
    <n v="48"/>
    <s v="MOPD"/>
    <n v="2812"/>
    <s v="WORK INCENTIVE PLANNING"/>
    <n v="5"/>
    <s v="SALARIES AND WAGES - ON PAYROLL"/>
    <x v="4"/>
    <x v="2081"/>
  </r>
  <r>
    <s v="GRANTS"/>
    <s v="0W64"/>
    <x v="103"/>
    <n v="48"/>
    <s v="MOPD"/>
    <n v="2812"/>
    <s v="WORK INCENTIVE PLANNING"/>
    <n v="44"/>
    <s v="FRINGE BENEFITS"/>
    <x v="4"/>
    <x v="2082"/>
  </r>
  <r>
    <s v="GRANTS"/>
    <s v="0W64"/>
    <x v="103"/>
    <n v="48"/>
    <s v="MOPD"/>
    <n v="2812"/>
    <s v="WORK INCENTIVE PLANNING"/>
    <n v="801"/>
    <s v="INDIRECT COSTS"/>
    <x v="4"/>
    <x v="2083"/>
  </r>
  <r>
    <s v="GRANTS"/>
    <s v="0W78"/>
    <x v="104"/>
    <n v="48"/>
    <s v="MOPD"/>
    <n v="2832"/>
    <s v="RTA - ADA Certification Appeal"/>
    <n v="140"/>
    <s v="PROFESSIONAL AND TECHNICAL SERVICES"/>
    <x v="4"/>
    <x v="2084"/>
  </r>
  <r>
    <s v="GRANTS"/>
    <s v="0W78"/>
    <x v="104"/>
    <n v="48"/>
    <s v="MOPD"/>
    <n v="2832"/>
    <s v="RTA - ADA Certification Appeal"/>
    <n v="270"/>
    <s v="LOCAL TRANSPORTATION"/>
    <x v="4"/>
    <x v="1271"/>
  </r>
  <r>
    <s v="GRANTS"/>
    <s v="0W78"/>
    <x v="104"/>
    <n v="48"/>
    <s v="MOPD"/>
    <n v="2832"/>
    <s v="RTA - ADA Certification Appeal"/>
    <n v="340"/>
    <s v="MATERIAL AND SUPPLIES"/>
    <x v="4"/>
    <x v="2085"/>
  </r>
  <r>
    <s v="GRANTS"/>
    <s v="0W79"/>
    <x v="105"/>
    <n v="48"/>
    <s v="MOPD"/>
    <n v="2805"/>
    <s v="SUBSTANCE ABUSE PREVENTION"/>
    <n v="3"/>
    <s v="SCHEDULED WAGE ADJUSTMENTS"/>
    <x v="4"/>
    <x v="2059"/>
  </r>
  <r>
    <s v="GRANTS"/>
    <s v="0W79"/>
    <x v="105"/>
    <n v="48"/>
    <s v="MOPD"/>
    <n v="2805"/>
    <s v="SUBSTANCE ABUSE PREVENTION"/>
    <n v="5"/>
    <s v="SALARIES AND WAGES - ON PAYROLL"/>
    <x v="4"/>
    <x v="2086"/>
  </r>
  <r>
    <s v="GRANTS"/>
    <s v="0W79"/>
    <x v="105"/>
    <n v="48"/>
    <s v="MOPD"/>
    <n v="2805"/>
    <s v="SUBSTANCE ABUSE PREVENTION"/>
    <n v="44"/>
    <s v="FRINGE BENEFITS"/>
    <x v="4"/>
    <x v="2087"/>
  </r>
  <r>
    <s v="GRANTS"/>
    <s v="0Z40"/>
    <x v="106"/>
    <n v="48"/>
    <s v="MOPD"/>
    <n v="2812"/>
    <s v="WORK INCENTIVE PLANNING"/>
    <n v="6"/>
    <s v="SALARY PROVISION"/>
    <x v="4"/>
    <x v="2088"/>
  </r>
  <r>
    <s v="GRANTS"/>
    <s v="0Z41"/>
    <x v="105"/>
    <n v="48"/>
    <s v="MOPD"/>
    <n v="2805"/>
    <s v="SUBSTANCE ABUSE PREVENTION"/>
    <n v="6"/>
    <s v="SALARY PROVISION"/>
    <x v="4"/>
    <x v="2089"/>
  </r>
  <r>
    <s v="GRANTS"/>
    <s v="0Z47"/>
    <x v="105"/>
    <n v="48"/>
    <s v="MOPD"/>
    <n v="2805"/>
    <s v="SUBSTANCE ABUSE PREVENTION"/>
    <n v="6"/>
    <s v="SALARY PROVISION"/>
    <x v="4"/>
    <x v="6"/>
  </r>
  <r>
    <s v="GRANTS"/>
    <n v="168"/>
    <x v="107"/>
    <n v="50"/>
    <s v="DFSS"/>
    <n v="2822"/>
    <s v="SERV TAX FD INVEST INCOME WARM"/>
    <n v="135"/>
    <s v="DELEGATE AGENCIES"/>
    <x v="4"/>
    <x v="141"/>
  </r>
  <r>
    <s v="GRANTS"/>
    <s v="0N25"/>
    <x v="108"/>
    <n v="50"/>
    <s v="DFSS"/>
    <n v="2805"/>
    <s v="CSBG"/>
    <n v="140"/>
    <s v="PROFESSIONAL AND TECHNICAL SERVICES"/>
    <x v="4"/>
    <x v="2090"/>
  </r>
  <r>
    <s v="GRANTS"/>
    <s v="0P64"/>
    <x v="109"/>
    <n v="50"/>
    <s v="DFSS"/>
    <n v="2837"/>
    <s v="DFSS - Private Grants"/>
    <n v="140"/>
    <s v="PROFESSIONAL AND TECHNICAL SERVICES"/>
    <x v="4"/>
    <x v="945"/>
  </r>
  <r>
    <s v="GRANTS"/>
    <s v="0T84"/>
    <x v="110"/>
    <n v="50"/>
    <s v="DFSS"/>
    <n v="2944"/>
    <s v="Emergency Solutions"/>
    <n v="135"/>
    <s v="DELEGATE AGENCIES"/>
    <x v="4"/>
    <x v="2091"/>
  </r>
  <r>
    <s v="GRANTS"/>
    <s v="0T84"/>
    <x v="110"/>
    <n v="50"/>
    <s v="DFSS"/>
    <n v="2944"/>
    <s v="Emergency Solutions"/>
    <n v="140"/>
    <s v="PROFESSIONAL AND TECHNICAL SERVICES"/>
    <x v="4"/>
    <x v="200"/>
  </r>
  <r>
    <s v="GRANTS"/>
    <s v="0T95"/>
    <x v="111"/>
    <n v="50"/>
    <s v="DFSS"/>
    <n v="2868"/>
    <s v="SENIOR COMPANION PJT - ACTION"/>
    <n v="5"/>
    <s v="SALARIES AND WAGES - ON PAYROLL"/>
    <x v="4"/>
    <x v="2092"/>
  </r>
  <r>
    <s v="GRANTS"/>
    <s v="0T95"/>
    <x v="111"/>
    <n v="50"/>
    <s v="DFSS"/>
    <n v="2868"/>
    <s v="SENIOR COMPANION PJT - ACTION"/>
    <n v="6"/>
    <s v="SALARY PROVISION"/>
    <x v="4"/>
    <x v="2093"/>
  </r>
  <r>
    <s v="GRANTS"/>
    <s v="0T95"/>
    <x v="111"/>
    <n v="50"/>
    <s v="DFSS"/>
    <n v="2868"/>
    <s v="SENIOR COMPANION PJT - ACTION"/>
    <n v="44"/>
    <s v="FRINGE BENEFITS"/>
    <x v="4"/>
    <x v="2094"/>
  </r>
  <r>
    <s v="GRANTS"/>
    <s v="0T95"/>
    <x v="111"/>
    <n v="50"/>
    <s v="DFSS"/>
    <n v="2868"/>
    <s v="SENIOR COMPANION PJT - ACTION"/>
    <n v="50"/>
    <s v="STIPENDS"/>
    <x v="4"/>
    <x v="2095"/>
  </r>
  <r>
    <s v="GRANTS"/>
    <s v="0Y11"/>
    <x v="110"/>
    <n v="50"/>
    <s v="DFSS"/>
    <n v="2944"/>
    <s v="Emergency Solutions"/>
    <n v="135"/>
    <s v="DELEGATE AGENCIES"/>
    <x v="4"/>
    <x v="2096"/>
  </r>
  <r>
    <s v="GRANTS"/>
    <s v="0Y12"/>
    <x v="112"/>
    <n v="50"/>
    <s v="DFSS"/>
    <n v="2942"/>
    <s v="Emergency /Transitional Housng"/>
    <n v="6"/>
    <s v="SALARY PROVISION"/>
    <x v="4"/>
    <x v="1600"/>
  </r>
  <r>
    <s v="GRANTS"/>
    <s v="0Y12"/>
    <x v="112"/>
    <n v="50"/>
    <s v="DFSS"/>
    <n v="2942"/>
    <s v="Emergency /Transitional Housng"/>
    <n v="135"/>
    <s v="DELEGATE AGENCIES"/>
    <x v="4"/>
    <x v="2097"/>
  </r>
  <r>
    <s v="GRANTS"/>
    <s v="0Y12"/>
    <x v="112"/>
    <n v="50"/>
    <s v="DFSS"/>
    <n v="2942"/>
    <s v="Emergency /Transitional Housng"/>
    <n v="140"/>
    <s v="PROFESSIONAL AND TECHNICAL SERVICES"/>
    <x v="4"/>
    <x v="41"/>
  </r>
  <r>
    <s v="GRANTS"/>
    <s v="0Y12"/>
    <x v="112"/>
    <n v="50"/>
    <s v="DFSS"/>
    <n v="2942"/>
    <s v="Emergency /Transitional Housng"/>
    <n v="155"/>
    <s v="RENTAL OF PROPERTY"/>
    <x v="4"/>
    <x v="141"/>
  </r>
  <r>
    <s v="GRANTS"/>
    <s v="0Y12"/>
    <x v="112"/>
    <n v="50"/>
    <s v="DFSS"/>
    <n v="2942"/>
    <s v="Emergency /Transitional Housng"/>
    <n v="157"/>
    <s v="RENTAL EQUIPMENT AND SERVICES"/>
    <x v="4"/>
    <x v="2098"/>
  </r>
  <r>
    <s v="GRANTS"/>
    <s v="0Y12"/>
    <x v="112"/>
    <n v="50"/>
    <s v="DFSS"/>
    <n v="2942"/>
    <s v="Emergency /Transitional Housng"/>
    <n v="190"/>
    <s v="TELEPHONE - CENTREX BILLINGS"/>
    <x v="4"/>
    <x v="2099"/>
  </r>
  <r>
    <s v="GRANTS"/>
    <s v="0Y12"/>
    <x v="112"/>
    <n v="50"/>
    <s v="DFSS"/>
    <n v="2942"/>
    <s v="Emergency /Transitional Housng"/>
    <n v="9651"/>
    <s v="REIMB - INDIRECT COSTS"/>
    <x v="4"/>
    <x v="188"/>
  </r>
  <r>
    <s v="GRANTS"/>
    <s v="0Y14"/>
    <x v="113"/>
    <n v="50"/>
    <s v="DFSS"/>
    <n v="2807"/>
    <s v="OAA TITLE V SENIOR EMPLOYMENT"/>
    <n v="6"/>
    <s v="SALARY PROVISION"/>
    <x v="4"/>
    <x v="168"/>
  </r>
  <r>
    <s v="GRANTS"/>
    <s v="0Y14"/>
    <x v="113"/>
    <n v="50"/>
    <s v="DFSS"/>
    <n v="2807"/>
    <s v="OAA TITLE V SENIOR EMPLOYMENT"/>
    <n v="50"/>
    <s v="STIPENDS"/>
    <x v="4"/>
    <x v="2100"/>
  </r>
  <r>
    <s v="GRANTS"/>
    <s v="0Y14"/>
    <x v="113"/>
    <n v="50"/>
    <s v="DFSS"/>
    <n v="2807"/>
    <s v="OAA TITLE V SENIOR EMPLOYMENT"/>
    <n v="991"/>
    <s v="MATCHING AND SUPPLEMENTAL GRANTS"/>
    <x v="4"/>
    <x v="140"/>
  </r>
  <r>
    <s v="GRANTS"/>
    <s v="0Y15"/>
    <x v="114"/>
    <n v="50"/>
    <s v="DFSS"/>
    <n v="2862"/>
    <s v="STATE SENIOR EMPLOYMENT SPEC"/>
    <n v="6"/>
    <s v="SALARY PROVISION"/>
    <x v="4"/>
    <x v="769"/>
  </r>
  <r>
    <s v="GRANTS"/>
    <s v="0Y16"/>
    <x v="115"/>
    <n v="50"/>
    <s v="DFSS"/>
    <n v="2815"/>
    <s v="FOSTER GRANDPARENTS"/>
    <n v="50"/>
    <s v="STIPENDS"/>
    <x v="4"/>
    <x v="2101"/>
  </r>
  <r>
    <s v="GRANTS"/>
    <s v="0Y16"/>
    <x v="115"/>
    <n v="50"/>
    <s v="DFSS"/>
    <n v="2815"/>
    <s v="FOSTER GRANDPARENTS"/>
    <n v="140"/>
    <s v="PROFESSIONAL AND TECHNICAL SERVICES"/>
    <x v="4"/>
    <x v="2102"/>
  </r>
  <r>
    <s v="GRANTS"/>
    <s v="0Y16"/>
    <x v="115"/>
    <n v="50"/>
    <s v="DFSS"/>
    <n v="2815"/>
    <s v="FOSTER GRANDPARENTS"/>
    <n v="229"/>
    <s v="TRANSPORTATION AND EXPENSE ALLOWANCE"/>
    <x v="4"/>
    <x v="248"/>
  </r>
  <r>
    <s v="GRANTS"/>
    <s v="0Y16"/>
    <x v="115"/>
    <n v="50"/>
    <s v="DFSS"/>
    <n v="2815"/>
    <s v="FOSTER GRANDPARENTS"/>
    <n v="330"/>
    <s v="FOOD"/>
    <x v="4"/>
    <x v="40"/>
  </r>
  <r>
    <s v="GRANTS"/>
    <s v="0Y17"/>
    <x v="115"/>
    <n v="50"/>
    <s v="DFSS"/>
    <n v="2815"/>
    <s v="FOSTER GRANDPARENTS"/>
    <n v="6"/>
    <s v="SALARY PROVISION"/>
    <x v="4"/>
    <x v="2103"/>
  </r>
  <r>
    <s v="GRANTS"/>
    <s v="0Y18"/>
    <x v="116"/>
    <n v="50"/>
    <s v="DFSS"/>
    <n v="2818"/>
    <s v="STATE FOSTER GRANDPARENTS"/>
    <n v="140"/>
    <s v="PROFESSIONAL AND TECHNICAL SERVICES"/>
    <x v="4"/>
    <x v="2104"/>
  </r>
  <r>
    <s v="GRANTS"/>
    <s v="0Y18"/>
    <x v="116"/>
    <n v="50"/>
    <s v="DFSS"/>
    <n v="2818"/>
    <s v="STATE FOSTER GRANDPARENTS"/>
    <n v="229"/>
    <s v="TRANSPORTATION AND EXPENSE ALLOWANCE"/>
    <x v="4"/>
    <x v="41"/>
  </r>
  <r>
    <s v="GRANTS"/>
    <s v="0Y18"/>
    <x v="116"/>
    <n v="50"/>
    <s v="DFSS"/>
    <n v="2818"/>
    <s v="STATE FOSTER GRANDPARENTS"/>
    <n v="245"/>
    <s v="REIMBURSEMENT TO TRAVELERS"/>
    <x v="4"/>
    <x v="123"/>
  </r>
  <r>
    <s v="GRANTS"/>
    <s v="0Y18"/>
    <x v="116"/>
    <n v="50"/>
    <s v="DFSS"/>
    <n v="2818"/>
    <s v="STATE FOSTER GRANDPARENTS"/>
    <n v="330"/>
    <s v="FOOD"/>
    <x v="4"/>
    <x v="2105"/>
  </r>
  <r>
    <s v="GRANTS"/>
    <s v="0Y18"/>
    <x v="116"/>
    <n v="50"/>
    <s v="DFSS"/>
    <n v="2818"/>
    <s v="STATE FOSTER GRANDPARENTS"/>
    <n v="350"/>
    <s v="STATIONERY AND OFFICE SUPPLIES"/>
    <x v="4"/>
    <x v="14"/>
  </r>
  <r>
    <s v="GRANTS"/>
    <s v="0Y21"/>
    <x v="117"/>
    <n v="50"/>
    <s v="DFSS"/>
    <n v="2904"/>
    <s v="AREA PLAN ON AGING"/>
    <n v="6"/>
    <s v="SALARY PROVISION"/>
    <x v="4"/>
    <x v="2106"/>
  </r>
  <r>
    <s v="GRANTS"/>
    <s v="0Y21"/>
    <x v="117"/>
    <n v="50"/>
    <s v="DFSS"/>
    <n v="2904"/>
    <s v="AREA PLAN ON AGING"/>
    <n v="130"/>
    <s v="POSTAGE"/>
    <x v="4"/>
    <x v="2107"/>
  </r>
  <r>
    <s v="GRANTS"/>
    <s v="0Y21"/>
    <x v="117"/>
    <n v="50"/>
    <s v="DFSS"/>
    <n v="2904"/>
    <s v="AREA PLAN ON AGING"/>
    <n v="135"/>
    <s v="DELEGATE AGENCIES"/>
    <x v="4"/>
    <x v="2108"/>
  </r>
  <r>
    <s v="GRANTS"/>
    <s v="0Y21"/>
    <x v="117"/>
    <n v="50"/>
    <s v="DFSS"/>
    <n v="2904"/>
    <s v="AREA PLAN ON AGING"/>
    <n v="140"/>
    <s v="PROFESSIONAL AND TECHNICAL SERVICES"/>
    <x v="4"/>
    <x v="2109"/>
  </r>
  <r>
    <s v="GRANTS"/>
    <s v="0Y21"/>
    <x v="117"/>
    <n v="50"/>
    <s v="DFSS"/>
    <n v="2904"/>
    <s v="AREA PLAN ON AGING"/>
    <n v="150"/>
    <s v="OUTSIDE GRAPHIC SERVICES"/>
    <x v="4"/>
    <x v="16"/>
  </r>
  <r>
    <s v="GRANTS"/>
    <s v="0Y21"/>
    <x v="117"/>
    <n v="50"/>
    <s v="DFSS"/>
    <n v="2904"/>
    <s v="AREA PLAN ON AGING"/>
    <n v="165"/>
    <s v="GRAPHIC DESIGN SERV"/>
    <x v="4"/>
    <x v="147"/>
  </r>
  <r>
    <s v="GRANTS"/>
    <s v="0Y21"/>
    <x v="117"/>
    <n v="50"/>
    <s v="DFSS"/>
    <n v="2904"/>
    <s v="AREA PLAN ON AGING"/>
    <n v="169"/>
    <s v="TECHNICAL MEETING COSTS"/>
    <x v="4"/>
    <x v="119"/>
  </r>
  <r>
    <s v="GRANTS"/>
    <s v="0Y21"/>
    <x v="117"/>
    <n v="50"/>
    <s v="DFSS"/>
    <n v="2904"/>
    <s v="AREA PLAN ON AGING"/>
    <n v="190"/>
    <s v="TELEPHONE - CENTREX BILLINGS"/>
    <x v="4"/>
    <x v="2110"/>
  </r>
  <r>
    <s v="GRANTS"/>
    <s v="0Y21"/>
    <x v="117"/>
    <n v="50"/>
    <s v="DFSS"/>
    <n v="2904"/>
    <s v="AREA PLAN ON AGING"/>
    <n v="229"/>
    <s v="TRANSPORTATION AND EXPENSE ALLOWANCE"/>
    <x v="4"/>
    <x v="119"/>
  </r>
  <r>
    <s v="GRANTS"/>
    <s v="0Y21"/>
    <x v="117"/>
    <n v="50"/>
    <s v="DFSS"/>
    <n v="2904"/>
    <s v="AREA PLAN ON AGING"/>
    <n v="270"/>
    <s v="LOCAL TRANSPORTATION"/>
    <x v="4"/>
    <x v="5"/>
  </r>
  <r>
    <s v="GRANTS"/>
    <s v="0Y21"/>
    <x v="117"/>
    <n v="50"/>
    <s v="DFSS"/>
    <n v="2904"/>
    <s v="AREA PLAN ON AGING"/>
    <n v="350"/>
    <s v="STATIONERY AND OFFICE SUPPLIES"/>
    <x v="4"/>
    <x v="2111"/>
  </r>
  <r>
    <s v="GRANTS"/>
    <s v="0Y21"/>
    <x v="117"/>
    <n v="50"/>
    <s v="DFSS"/>
    <n v="2904"/>
    <s v="AREA PLAN ON AGING"/>
    <n v="801"/>
    <s v="INDIRECT COSTS"/>
    <x v="4"/>
    <x v="2112"/>
  </r>
  <r>
    <s v="GRANTS"/>
    <s v="0Y22"/>
    <x v="117"/>
    <n v="50"/>
    <s v="DFSS"/>
    <n v="2904"/>
    <s v="AREA PLAN ON AGING"/>
    <n v="6"/>
    <s v="SALARY PROVISION"/>
    <x v="4"/>
    <x v="2113"/>
  </r>
  <r>
    <s v="GRANTS"/>
    <s v="0Y23"/>
    <x v="117"/>
    <n v="50"/>
    <s v="DFSS"/>
    <n v="2903"/>
    <s v="Area Plan on Aging"/>
    <n v="6"/>
    <s v="SALARY PROVISION"/>
    <x v="4"/>
    <x v="219"/>
  </r>
  <r>
    <s v="GRANTS"/>
    <s v="0Y23"/>
    <x v="117"/>
    <n v="50"/>
    <s v="DFSS"/>
    <n v="2903"/>
    <s v="Area Plan on Aging"/>
    <n v="130"/>
    <s v="POSTAGE"/>
    <x v="4"/>
    <x v="119"/>
  </r>
  <r>
    <s v="GRANTS"/>
    <s v="0Y23"/>
    <x v="117"/>
    <n v="50"/>
    <s v="DFSS"/>
    <n v="2903"/>
    <s v="Area Plan on Aging"/>
    <n v="135"/>
    <s v="DELEGATE AGENCIES"/>
    <x v="4"/>
    <x v="1667"/>
  </r>
  <r>
    <s v="GRANTS"/>
    <s v="0Y23"/>
    <x v="117"/>
    <n v="50"/>
    <s v="DFSS"/>
    <n v="2903"/>
    <s v="Area Plan on Aging"/>
    <n v="140"/>
    <s v="PROFESSIONAL AND TECHNICAL SERVICES"/>
    <x v="4"/>
    <x v="200"/>
  </r>
  <r>
    <s v="GRANTS"/>
    <s v="0Y23"/>
    <x v="117"/>
    <n v="50"/>
    <s v="DFSS"/>
    <n v="2903"/>
    <s v="Area Plan on Aging"/>
    <n v="150"/>
    <s v="OUTSIDE GRAPHIC SERVICES"/>
    <x v="4"/>
    <x v="14"/>
  </r>
  <r>
    <s v="GRANTS"/>
    <s v="0Y23"/>
    <x v="117"/>
    <n v="50"/>
    <s v="DFSS"/>
    <n v="2903"/>
    <s v="Area Plan on Aging"/>
    <n v="165"/>
    <s v="GRAPHIC DESIGN SERV"/>
    <x v="4"/>
    <x v="119"/>
  </r>
  <r>
    <s v="GRANTS"/>
    <s v="0Y23"/>
    <x v="117"/>
    <n v="50"/>
    <s v="DFSS"/>
    <n v="2903"/>
    <s v="Area Plan on Aging"/>
    <n v="190"/>
    <s v="TELEPHONE - CENTREX BILLINGS"/>
    <x v="4"/>
    <x v="197"/>
  </r>
  <r>
    <s v="GRANTS"/>
    <s v="0Y23"/>
    <x v="117"/>
    <n v="50"/>
    <s v="DFSS"/>
    <n v="2903"/>
    <s v="Area Plan on Aging"/>
    <n v="350"/>
    <s v="STATIONERY AND OFFICE SUPPLIES"/>
    <x v="4"/>
    <x v="924"/>
  </r>
  <r>
    <s v="GRANTS"/>
    <s v="0Y23"/>
    <x v="117"/>
    <n v="50"/>
    <s v="DFSS"/>
    <n v="2903"/>
    <s v="Area Plan on Aging"/>
    <n v="801"/>
    <s v="INDIRECT COSTS"/>
    <x v="4"/>
    <x v="693"/>
  </r>
  <r>
    <s v="GRANTS"/>
    <s v="0Y24"/>
    <x v="118"/>
    <n v="50"/>
    <s v="DFSS"/>
    <n v="2937"/>
    <s v="MEDICARE IMPROVEMENTS"/>
    <n v="6"/>
    <s v="SALARY PROVISION"/>
    <x v="4"/>
    <x v="2114"/>
  </r>
  <r>
    <s v="GRANTS"/>
    <s v="0Y24"/>
    <x v="118"/>
    <n v="50"/>
    <s v="DFSS"/>
    <n v="2937"/>
    <s v="MEDICARE IMPROVEMENTS"/>
    <n v="801"/>
    <s v="INDIRECT COSTS"/>
    <x v="4"/>
    <x v="2115"/>
  </r>
  <r>
    <s v="GRANTS"/>
    <s v="0Y25"/>
    <x v="119"/>
    <n v="50"/>
    <s v="DFSS"/>
    <n v="2945"/>
    <s v="Senior Medicare Patrol"/>
    <n v="135"/>
    <s v="DELEGATE AGENCIES"/>
    <x v="4"/>
    <x v="185"/>
  </r>
  <r>
    <s v="GRANTS"/>
    <s v="0Y26"/>
    <x v="120"/>
    <n v="50"/>
    <s v="DFSS"/>
    <n v="2846"/>
    <s v="ELDER ABUSE AND NEGLECT"/>
    <n v="6"/>
    <s v="SALARY PROVISION"/>
    <x v="4"/>
    <x v="2116"/>
  </r>
  <r>
    <s v="GRANTS"/>
    <s v="0Y26"/>
    <x v="120"/>
    <n v="50"/>
    <s v="DFSS"/>
    <n v="2846"/>
    <s v="ELDER ABUSE AND NEGLECT"/>
    <n v="801"/>
    <s v="INDIRECT COSTS"/>
    <x v="4"/>
    <x v="159"/>
  </r>
  <r>
    <s v="GRANTS"/>
    <s v="0Y27"/>
    <x v="121"/>
    <n v="50"/>
    <s v="DFSS"/>
    <n v="2820"/>
    <s v="LONGTERM CARE SYSTEM DEVELOP"/>
    <n v="6"/>
    <s v="SALARY PROVISION"/>
    <x v="4"/>
    <x v="291"/>
  </r>
  <r>
    <s v="GRANTS"/>
    <s v="0Y27"/>
    <x v="121"/>
    <n v="50"/>
    <s v="DFSS"/>
    <n v="2820"/>
    <s v="LONGTERM CARE SYSTEM DEVELOP"/>
    <n v="801"/>
    <s v="INDIRECT COSTS"/>
    <x v="4"/>
    <x v="40"/>
  </r>
  <r>
    <s v="GRANTS"/>
    <s v="0Y28"/>
    <x v="122"/>
    <n v="50"/>
    <s v="DFSS"/>
    <n v="2836"/>
    <s v="LONG TERM CARE OMBUDSMAN"/>
    <n v="6"/>
    <s v="SALARY PROVISION"/>
    <x v="4"/>
    <x v="954"/>
  </r>
  <r>
    <s v="GRANTS"/>
    <s v="0Y30"/>
    <x v="123"/>
    <n v="50"/>
    <s v="DFSS"/>
    <n v="2801"/>
    <s v="OAA NUTRITION PGM INCOME"/>
    <n v="140"/>
    <s v="PROFESSIONAL AND TECHNICAL SERVICES"/>
    <x v="4"/>
    <x v="224"/>
  </r>
  <r>
    <s v="GRANTS"/>
    <s v="0Y30"/>
    <x v="123"/>
    <n v="50"/>
    <s v="DFSS"/>
    <n v="2802"/>
    <s v="OAA NUTRITION PGM INC - HM DEV"/>
    <n v="140"/>
    <s v="PROFESSIONAL AND TECHNICAL SERVICES"/>
    <x v="4"/>
    <x v="2117"/>
  </r>
  <r>
    <s v="GRANTS"/>
    <s v="0Y30"/>
    <x v="123"/>
    <n v="50"/>
    <s v="DFSS"/>
    <n v="2816"/>
    <s v="SENIOR FITNESS PRIVATE"/>
    <n v="140"/>
    <s v="PROFESSIONAL AND TECHNICAL SERVICES"/>
    <x v="4"/>
    <x v="131"/>
  </r>
  <r>
    <s v="GRANTS"/>
    <s v="0Y31"/>
    <x v="124"/>
    <n v="50"/>
    <s v="DFSS"/>
    <n v="2946"/>
    <s v="Senior Health Assistance Pgm."/>
    <n v="6"/>
    <s v="SALARY PROVISION"/>
    <x v="4"/>
    <x v="920"/>
  </r>
  <r>
    <s v="GRANTS"/>
    <s v="0Y32"/>
    <x v="125"/>
    <n v="50"/>
    <s v="DFSS"/>
    <n v="2803"/>
    <s v="STATE SENIOR COMPANION MATCH"/>
    <n v="140"/>
    <s v="PROFESSIONAL AND TECHNICAL SERVICES"/>
    <x v="4"/>
    <x v="170"/>
  </r>
  <r>
    <s v="GRANTS"/>
    <s v="0Y33"/>
    <x v="126"/>
    <n v="50"/>
    <s v="DFSS"/>
    <n v="2857"/>
    <s v="HEAD START / EARLY HEAD START"/>
    <n v="6"/>
    <s v="SALARY PROVISION"/>
    <x v="4"/>
    <x v="2118"/>
  </r>
  <r>
    <s v="GRANTS"/>
    <s v="0Y33"/>
    <x v="126"/>
    <n v="50"/>
    <s v="DFSS"/>
    <n v="2857"/>
    <s v="HEAD START / EARLY HEAD START"/>
    <n v="130"/>
    <s v="POSTAGE"/>
    <x v="4"/>
    <x v="2119"/>
  </r>
  <r>
    <s v="GRANTS"/>
    <s v="0Y33"/>
    <x v="126"/>
    <n v="50"/>
    <s v="DFSS"/>
    <n v="2857"/>
    <s v="HEAD START / EARLY HEAD START"/>
    <n v="135"/>
    <s v="DELEGATE AGENCIES"/>
    <x v="4"/>
    <x v="2120"/>
  </r>
  <r>
    <s v="GRANTS"/>
    <s v="0Y33"/>
    <x v="126"/>
    <n v="50"/>
    <s v="DFSS"/>
    <n v="2857"/>
    <s v="HEAD START / EARLY HEAD START"/>
    <n v="140"/>
    <s v="PROFESSIONAL AND TECHNICAL SERVICES"/>
    <x v="4"/>
    <x v="2121"/>
  </r>
  <r>
    <s v="GRANTS"/>
    <s v="0Y33"/>
    <x v="126"/>
    <n v="50"/>
    <s v="DFSS"/>
    <n v="2857"/>
    <s v="HEAD START / EARLY HEAD START"/>
    <n v="159"/>
    <s v="LEASE/PURCHASE EQUIPMENT"/>
    <x v="4"/>
    <x v="16"/>
  </r>
  <r>
    <s v="GRANTS"/>
    <s v="0Y33"/>
    <x v="126"/>
    <n v="50"/>
    <s v="DFSS"/>
    <n v="2857"/>
    <s v="HEAD START / EARLY HEAD START"/>
    <n v="166"/>
    <s v="DUES  SUBSC &amp; MEM"/>
    <x v="4"/>
    <x v="2122"/>
  </r>
  <r>
    <s v="GRANTS"/>
    <s v="0Y33"/>
    <x v="126"/>
    <n v="50"/>
    <s v="DFSS"/>
    <n v="2857"/>
    <s v="HEAD START / EARLY HEAD START"/>
    <n v="190"/>
    <s v="TELEPHONE - CENTREX BILLINGS"/>
    <x v="4"/>
    <x v="2123"/>
  </r>
  <r>
    <s v="GRANTS"/>
    <s v="0Y33"/>
    <x v="126"/>
    <n v="50"/>
    <s v="DFSS"/>
    <n v="2857"/>
    <s v="HEAD START / EARLY HEAD START"/>
    <n v="197"/>
    <s v="TELEPHONE - MAINTENANCE"/>
    <x v="4"/>
    <x v="337"/>
  </r>
  <r>
    <s v="GRANTS"/>
    <s v="0Y33"/>
    <x v="126"/>
    <n v="50"/>
    <s v="DFSS"/>
    <n v="2857"/>
    <s v="HEAD START / EARLY HEAD START"/>
    <n v="801"/>
    <s v="INDIRECT COSTS"/>
    <x v="4"/>
    <x v="2124"/>
  </r>
  <r>
    <s v="GRANTS"/>
    <s v="0Y34"/>
    <x v="127"/>
    <n v="50"/>
    <s v="DFSS"/>
    <n v="2860"/>
    <s v="HEAD START / EARLY HEAD START"/>
    <n v="6"/>
    <s v="SALARY PROVISION"/>
    <x v="4"/>
    <x v="2125"/>
  </r>
  <r>
    <s v="GRANTS"/>
    <s v="0Y34"/>
    <x v="127"/>
    <n v="50"/>
    <s v="DFSS"/>
    <n v="2860"/>
    <s v="HEAD START / EARLY HEAD START"/>
    <n v="130"/>
    <s v="POSTAGE"/>
    <x v="4"/>
    <x v="2126"/>
  </r>
  <r>
    <s v="GRANTS"/>
    <s v="0Y34"/>
    <x v="127"/>
    <n v="50"/>
    <s v="DFSS"/>
    <n v="2860"/>
    <s v="HEAD START / EARLY HEAD START"/>
    <n v="135"/>
    <s v="DELEGATE AGENCIES"/>
    <x v="4"/>
    <x v="2127"/>
  </r>
  <r>
    <s v="GRANTS"/>
    <s v="0Y34"/>
    <x v="127"/>
    <n v="50"/>
    <s v="DFSS"/>
    <n v="2860"/>
    <s v="HEAD START / EARLY HEAD START"/>
    <n v="140"/>
    <s v="PROFESSIONAL AND TECHNICAL SERVICES"/>
    <x v="4"/>
    <x v="2128"/>
  </r>
  <r>
    <s v="GRANTS"/>
    <s v="0Y34"/>
    <x v="127"/>
    <n v="50"/>
    <s v="DFSS"/>
    <n v="2860"/>
    <s v="HEAD START / EARLY HEAD START"/>
    <n v="152"/>
    <s v="ADVERTISING"/>
    <x v="4"/>
    <x v="1235"/>
  </r>
  <r>
    <s v="GRANTS"/>
    <s v="0Y34"/>
    <x v="127"/>
    <n v="50"/>
    <s v="DFSS"/>
    <n v="2860"/>
    <s v="HEAD START / EARLY HEAD START"/>
    <n v="159"/>
    <s v="LEASE/PURCHASE EQUIPMENT"/>
    <x v="4"/>
    <x v="2129"/>
  </r>
  <r>
    <s v="GRANTS"/>
    <s v="0Y34"/>
    <x v="127"/>
    <n v="50"/>
    <s v="DFSS"/>
    <n v="2860"/>
    <s v="HEAD START / EARLY HEAD START"/>
    <n v="166"/>
    <s v="DUES  SUBSC &amp; MEM"/>
    <x v="4"/>
    <x v="2130"/>
  </r>
  <r>
    <s v="GRANTS"/>
    <s v="0Y34"/>
    <x v="127"/>
    <n v="50"/>
    <s v="DFSS"/>
    <n v="2860"/>
    <s v="HEAD START / EARLY HEAD START"/>
    <n v="169"/>
    <s v="TECHNICAL MEETING COSTS"/>
    <x v="4"/>
    <x v="142"/>
  </r>
  <r>
    <s v="GRANTS"/>
    <s v="0Y34"/>
    <x v="127"/>
    <n v="50"/>
    <s v="DFSS"/>
    <n v="2860"/>
    <s v="HEAD START / EARLY HEAD START"/>
    <n v="190"/>
    <s v="TELEPHONE - CENTREX BILLINGS"/>
    <x v="4"/>
    <x v="2131"/>
  </r>
  <r>
    <s v="GRANTS"/>
    <s v="0Y34"/>
    <x v="127"/>
    <n v="50"/>
    <s v="DFSS"/>
    <n v="2860"/>
    <s v="HEAD START / EARLY HEAD START"/>
    <n v="197"/>
    <s v="TELEPHONE - MAINTENANCE"/>
    <x v="4"/>
    <x v="2132"/>
  </r>
  <r>
    <s v="GRANTS"/>
    <s v="0Y34"/>
    <x v="127"/>
    <n v="50"/>
    <s v="DFSS"/>
    <n v="2860"/>
    <s v="HEAD START / EARLY HEAD START"/>
    <n v="245"/>
    <s v="REIMBURSEMENT TO TRAVELERS"/>
    <x v="4"/>
    <x v="40"/>
  </r>
  <r>
    <s v="GRANTS"/>
    <s v="0Y34"/>
    <x v="127"/>
    <n v="50"/>
    <s v="DFSS"/>
    <n v="2860"/>
    <s v="HEAD START / EARLY HEAD START"/>
    <n v="270"/>
    <s v="LOCAL TRANSPORTATION"/>
    <x v="4"/>
    <x v="119"/>
  </r>
  <r>
    <s v="GRANTS"/>
    <s v="0Y34"/>
    <x v="127"/>
    <n v="50"/>
    <s v="DFSS"/>
    <n v="2860"/>
    <s v="HEAD START / EARLY HEAD START"/>
    <n v="348"/>
    <s v="BOOKS AND RELATED MATERIAL"/>
    <x v="4"/>
    <x v="1235"/>
  </r>
  <r>
    <s v="GRANTS"/>
    <s v="0Y34"/>
    <x v="127"/>
    <n v="50"/>
    <s v="DFSS"/>
    <n v="2860"/>
    <s v="HEAD START / EARLY HEAD START"/>
    <n v="350"/>
    <s v="STATIONERY AND OFFICE SUPPLIES"/>
    <x v="4"/>
    <x v="142"/>
  </r>
  <r>
    <s v="GRANTS"/>
    <s v="0Y34"/>
    <x v="127"/>
    <n v="50"/>
    <s v="DFSS"/>
    <n v="2860"/>
    <s v="HEAD START / EARLY HEAD START"/>
    <n v="801"/>
    <s v="INDIRECT COSTS"/>
    <x v="4"/>
    <x v="2133"/>
  </r>
  <r>
    <s v="GRANTS"/>
    <s v="0Y35"/>
    <x v="128"/>
    <n v="50"/>
    <s v="DFSS"/>
    <n v="2962"/>
    <s v="Early Childhood Block Grant"/>
    <n v="6"/>
    <s v="SALARY PROVISION"/>
    <x v="4"/>
    <x v="1403"/>
  </r>
  <r>
    <s v="GRANTS"/>
    <s v="0Y35"/>
    <x v="128"/>
    <n v="50"/>
    <s v="DFSS"/>
    <n v="2962"/>
    <s v="Early Childhood Block Grant"/>
    <n v="135"/>
    <s v="DELEGATE AGENCIES"/>
    <x v="4"/>
    <x v="2134"/>
  </r>
  <r>
    <s v="GRANTS"/>
    <s v="0Y35"/>
    <x v="128"/>
    <n v="50"/>
    <s v="DFSS"/>
    <n v="2962"/>
    <s v="Early Childhood Block Grant"/>
    <n v="140"/>
    <s v="PROFESSIONAL AND TECHNICAL SERVICES"/>
    <x v="4"/>
    <x v="2135"/>
  </r>
  <r>
    <s v="GRANTS"/>
    <s v="0Y36"/>
    <x v="129"/>
    <n v="50"/>
    <s v="DFSS"/>
    <n v="2968"/>
    <s v="GENERIC PREVENTION DOM VIOLENC"/>
    <n v="140"/>
    <s v="PROFESSIONAL AND TECHNICAL SERVICES"/>
    <x v="4"/>
    <x v="2136"/>
  </r>
  <r>
    <s v="GRANTS"/>
    <s v="0Y38"/>
    <x v="130"/>
    <n v="50"/>
    <s v="DFSS"/>
    <n v="2873"/>
    <s v="TITLE XX DONATED FUNDS"/>
    <n v="6"/>
    <s v="SALARY PROVISION"/>
    <x v="4"/>
    <x v="2137"/>
  </r>
  <r>
    <s v="GRANTS"/>
    <s v="0Y38"/>
    <x v="130"/>
    <n v="50"/>
    <s v="DFSS"/>
    <n v="2873"/>
    <s v="TITLE XX DONATED FUNDS"/>
    <n v="135"/>
    <s v="DELEGATE AGENCIES"/>
    <x v="4"/>
    <x v="2138"/>
  </r>
  <r>
    <s v="GRANTS"/>
    <s v="0Y38"/>
    <x v="130"/>
    <n v="50"/>
    <s v="DFSS"/>
    <n v="2873"/>
    <s v="TITLE XX DONATED FUNDS"/>
    <n v="801"/>
    <s v="INDIRECT COSTS"/>
    <x v="4"/>
    <x v="341"/>
  </r>
  <r>
    <s v="GRANTS"/>
    <s v="0Y39"/>
    <x v="130"/>
    <n v="50"/>
    <s v="DFSS"/>
    <n v="2873"/>
    <s v="TITLE XX DONATED FUNDS"/>
    <n v="135"/>
    <s v="DELEGATE AGENCIES"/>
    <x v="4"/>
    <x v="2139"/>
  </r>
  <r>
    <s v="GRANTS"/>
    <s v="0Y42"/>
    <x v="131"/>
    <n v="50"/>
    <s v="DFSS"/>
    <n v="2868"/>
    <s v="SENIOR COMPANION PJT - ACTION"/>
    <n v="140"/>
    <s v="PROFESSIONAL AND TECHNICAL SERVICES"/>
    <x v="4"/>
    <x v="2140"/>
  </r>
  <r>
    <s v="GRANTS"/>
    <s v="0Y42"/>
    <x v="131"/>
    <n v="50"/>
    <s v="DFSS"/>
    <n v="2868"/>
    <s v="SENIOR COMPANION PJT - ACTION"/>
    <n v="991"/>
    <s v="MATCHING AND SUPPLEMENTAL GRANTS"/>
    <x v="4"/>
    <x v="2141"/>
  </r>
  <r>
    <s v="GRANTS"/>
    <s v="0Y44"/>
    <x v="132"/>
    <n v="50"/>
    <s v="DFSS"/>
    <n v="2896"/>
    <s v="CHA FAMILY SUPPORTIVE SERVICES"/>
    <n v="5"/>
    <s v="SALARIES AND WAGES - ON PAYROLL"/>
    <x v="4"/>
    <x v="2142"/>
  </r>
  <r>
    <s v="GRANTS"/>
    <s v="0Y44"/>
    <x v="132"/>
    <n v="50"/>
    <s v="DFSS"/>
    <n v="2896"/>
    <s v="CHA FAMILY SUPPORTIVE SERVICES"/>
    <n v="15"/>
    <s v="SCHEDULE SALARY ADJUSTMENTS"/>
    <x v="4"/>
    <x v="2143"/>
  </r>
  <r>
    <s v="GRANTS"/>
    <s v="0Y44"/>
    <x v="132"/>
    <n v="50"/>
    <s v="DFSS"/>
    <n v="2896"/>
    <s v="CHA FAMILY SUPPORTIVE SERVICES"/>
    <n v="44"/>
    <s v="FRINGE BENEFITS"/>
    <x v="4"/>
    <x v="2144"/>
  </r>
  <r>
    <s v="GRANTS"/>
    <s v="0Y44"/>
    <x v="132"/>
    <n v="50"/>
    <s v="DFSS"/>
    <n v="2896"/>
    <s v="CHA FAMILY SUPPORTIVE SERVICES"/>
    <n v="135"/>
    <s v="DELEGATE AGENCIES"/>
    <x v="4"/>
    <x v="2145"/>
  </r>
  <r>
    <s v="GRANTS"/>
    <s v="0Y44"/>
    <x v="132"/>
    <n v="50"/>
    <s v="DFSS"/>
    <n v="2896"/>
    <s v="CHA FAMILY SUPPORTIVE SERVICES"/>
    <n v="801"/>
    <s v="INDIRECT COSTS"/>
    <x v="4"/>
    <x v="833"/>
  </r>
  <r>
    <s v="GRANTS"/>
    <s v="0Y45"/>
    <x v="133"/>
    <n v="50"/>
    <s v="DFSS"/>
    <n v="2923"/>
    <s v="CHICAGO DOM VIOLENCE HELP LINE"/>
    <n v="140"/>
    <s v="PROFESSIONAL AND TECHNICAL SERVICES"/>
    <x v="4"/>
    <x v="2146"/>
  </r>
  <r>
    <s v="GRANTS"/>
    <s v="0Y46"/>
    <x v="133"/>
    <n v="50"/>
    <s v="DFSS"/>
    <n v="2923"/>
    <s v="CHICAGO DOM VIOLENCE HELP LINE"/>
    <n v="140"/>
    <s v="PROFESSIONAL AND TECHNICAL SERVICES"/>
    <x v="4"/>
    <x v="2147"/>
  </r>
  <r>
    <s v="GRANTS"/>
    <s v="0Y47"/>
    <x v="134"/>
    <n v="50"/>
    <s v="DFSS"/>
    <n v="2943"/>
    <s v="Child Care Services"/>
    <n v="6"/>
    <s v="SALARY PROVISION"/>
    <x v="4"/>
    <x v="1094"/>
  </r>
  <r>
    <s v="GRANTS"/>
    <s v="0Y47"/>
    <x v="134"/>
    <n v="50"/>
    <s v="DFSS"/>
    <n v="2943"/>
    <s v="Child Care Services"/>
    <n v="135"/>
    <s v="DELEGATE AGENCIES"/>
    <x v="4"/>
    <x v="2148"/>
  </r>
  <r>
    <s v="GRANTS"/>
    <s v="0Y48"/>
    <x v="135"/>
    <n v="50"/>
    <s v="DFSS"/>
    <n v="2860"/>
    <s v="HEAD START / EARLY HEAD START"/>
    <n v="6"/>
    <s v="SALARY PROVISION"/>
    <x v="4"/>
    <x v="839"/>
  </r>
  <r>
    <s v="GRANTS"/>
    <s v="0Y48"/>
    <x v="135"/>
    <n v="50"/>
    <s v="DFSS"/>
    <n v="2860"/>
    <s v="HEAD START / EARLY HEAD START"/>
    <n v="135"/>
    <s v="DELEGATE AGENCIES"/>
    <x v="4"/>
    <x v="2149"/>
  </r>
  <r>
    <s v="GRANTS"/>
    <s v="0Y48"/>
    <x v="135"/>
    <n v="50"/>
    <s v="DFSS"/>
    <n v="2860"/>
    <s v="HEAD START / EARLY HEAD START"/>
    <n v="140"/>
    <s v="PROFESSIONAL AND TECHNICAL SERVICES"/>
    <x v="4"/>
    <x v="2150"/>
  </r>
  <r>
    <s v="GRANTS"/>
    <s v="0Y48"/>
    <x v="135"/>
    <n v="50"/>
    <s v="DFSS"/>
    <n v="2860"/>
    <s v="HEAD START / EARLY HEAD START"/>
    <n v="159"/>
    <s v="LEASE/PURCHASE EQUIPMENT"/>
    <x v="4"/>
    <x v="2151"/>
  </r>
  <r>
    <s v="GRANTS"/>
    <s v="0Y48"/>
    <x v="135"/>
    <n v="50"/>
    <s v="DFSS"/>
    <n v="2860"/>
    <s v="HEAD START / EARLY HEAD START"/>
    <n v="166"/>
    <s v="DUES  SUBSC &amp; MEM"/>
    <x v="4"/>
    <x v="2152"/>
  </r>
  <r>
    <s v="GRANTS"/>
    <s v="0Y48"/>
    <x v="135"/>
    <n v="50"/>
    <s v="DFSS"/>
    <n v="2860"/>
    <s v="HEAD START / EARLY HEAD START"/>
    <n v="169"/>
    <s v="TECHNICAL MEETING COSTS"/>
    <x v="4"/>
    <x v="1299"/>
  </r>
  <r>
    <s v="GRANTS"/>
    <s v="0Y48"/>
    <x v="135"/>
    <n v="50"/>
    <s v="DFSS"/>
    <n v="2860"/>
    <s v="HEAD START / EARLY HEAD START"/>
    <n v="245"/>
    <s v="REIMBURSEMENT TO TRAVELERS"/>
    <x v="4"/>
    <x v="2153"/>
  </r>
  <r>
    <s v="GRANTS"/>
    <s v="0Y48"/>
    <x v="135"/>
    <n v="50"/>
    <s v="DFSS"/>
    <n v="2860"/>
    <s v="HEAD START / EARLY HEAD START"/>
    <n v="270"/>
    <s v="LOCAL TRANSPORTATION"/>
    <x v="4"/>
    <x v="123"/>
  </r>
  <r>
    <s v="GRANTS"/>
    <s v="0Y48"/>
    <x v="135"/>
    <n v="50"/>
    <s v="DFSS"/>
    <n v="2860"/>
    <s v="HEAD START / EARLY HEAD START"/>
    <n v="348"/>
    <s v="BOOKS AND RELATED MATERIAL"/>
    <x v="4"/>
    <x v="142"/>
  </r>
  <r>
    <s v="GRANTS"/>
    <s v="0Y48"/>
    <x v="135"/>
    <n v="50"/>
    <s v="DFSS"/>
    <n v="2860"/>
    <s v="HEAD START / EARLY HEAD START"/>
    <n v="350"/>
    <s v="STATIONERY AND OFFICE SUPPLIES"/>
    <x v="4"/>
    <x v="119"/>
  </r>
  <r>
    <s v="GRANTS"/>
    <s v="0Y48"/>
    <x v="135"/>
    <n v="50"/>
    <s v="DFSS"/>
    <n v="2860"/>
    <s v="HEAD START / EARLY HEAD START"/>
    <n v="801"/>
    <s v="INDIRECT COSTS"/>
    <x v="4"/>
    <x v="2154"/>
  </r>
  <r>
    <s v="GRANTS"/>
    <s v="0Y51"/>
    <x v="136"/>
    <n v="50"/>
    <s v="DFSS"/>
    <n v="2860"/>
    <s v="HEAD START / EARLY HEAD START"/>
    <n v="6"/>
    <s v="SALARY PROVISION"/>
    <x v="4"/>
    <x v="1697"/>
  </r>
  <r>
    <s v="GRANTS"/>
    <s v="0Y51"/>
    <x v="136"/>
    <n v="50"/>
    <s v="DFSS"/>
    <n v="2860"/>
    <s v="HEAD START / EARLY HEAD START"/>
    <n v="135"/>
    <s v="DELEGATE AGENCIES"/>
    <x v="4"/>
    <x v="2155"/>
  </r>
  <r>
    <s v="GRANTS"/>
    <s v="0Y51"/>
    <x v="136"/>
    <n v="50"/>
    <s v="DFSS"/>
    <n v="2860"/>
    <s v="HEAD START / EARLY HEAD START"/>
    <n v="140"/>
    <s v="PROFESSIONAL AND TECHNICAL SERVICES"/>
    <x v="4"/>
    <x v="2156"/>
  </r>
  <r>
    <s v="GRANTS"/>
    <s v="0Y51"/>
    <x v="136"/>
    <n v="50"/>
    <s v="DFSS"/>
    <n v="2860"/>
    <s v="HEAD START / EARLY HEAD START"/>
    <n v="245"/>
    <s v="REIMBURSEMENT TO TRAVELERS"/>
    <x v="4"/>
    <x v="119"/>
  </r>
  <r>
    <s v="GRANTS"/>
    <s v="0Y51"/>
    <x v="136"/>
    <n v="50"/>
    <s v="DFSS"/>
    <n v="2860"/>
    <s v="HEAD START / EARLY HEAD START"/>
    <n v="340"/>
    <s v="MATERIAL AND SUPPLIES"/>
    <x v="4"/>
    <x v="40"/>
  </r>
  <r>
    <s v="GRANTS"/>
    <s v="0Y51"/>
    <x v="136"/>
    <n v="50"/>
    <s v="DFSS"/>
    <n v="2860"/>
    <s v="HEAD START / EARLY HEAD START"/>
    <n v="801"/>
    <s v="INDIRECT COSTS"/>
    <x v="4"/>
    <x v="2157"/>
  </r>
  <r>
    <s v="GRANTS"/>
    <s v="0Y52"/>
    <x v="108"/>
    <n v="50"/>
    <s v="DFSS"/>
    <n v="2805"/>
    <s v="CSBG"/>
    <n v="3"/>
    <s v="SCHEDULED WAGE ADJUSTMENTS"/>
    <x v="4"/>
    <x v="2158"/>
  </r>
  <r>
    <s v="GRANTS"/>
    <s v="0Y52"/>
    <x v="108"/>
    <n v="50"/>
    <s v="DFSS"/>
    <n v="2805"/>
    <s v="CSBG"/>
    <n v="5"/>
    <s v="SALARIES AND WAGES - ON PAYROLL"/>
    <x v="4"/>
    <x v="2159"/>
  </r>
  <r>
    <s v="GRANTS"/>
    <s v="0Y52"/>
    <x v="108"/>
    <n v="50"/>
    <s v="DFSS"/>
    <n v="2805"/>
    <s v="CSBG"/>
    <n v="15"/>
    <s v="SCHEDULE SALARY ADJUSTMENTS"/>
    <x v="4"/>
    <x v="2160"/>
  </r>
  <r>
    <s v="GRANTS"/>
    <s v="0Y52"/>
    <x v="108"/>
    <n v="50"/>
    <s v="DFSS"/>
    <n v="2805"/>
    <s v="CSBG"/>
    <n v="44"/>
    <s v="FRINGE BENEFITS"/>
    <x v="4"/>
    <x v="2161"/>
  </r>
  <r>
    <s v="GRANTS"/>
    <s v="0Y52"/>
    <x v="108"/>
    <n v="50"/>
    <s v="DFSS"/>
    <n v="2805"/>
    <s v="CSBG"/>
    <n v="125"/>
    <s v="OFFICE AND BUILDING SERVICES"/>
    <x v="4"/>
    <x v="2162"/>
  </r>
  <r>
    <s v="GRANTS"/>
    <s v="0Y52"/>
    <x v="108"/>
    <n v="50"/>
    <s v="DFSS"/>
    <n v="2805"/>
    <s v="CSBG"/>
    <n v="135"/>
    <s v="DELEGATE AGENCIES"/>
    <x v="4"/>
    <x v="2163"/>
  </r>
  <r>
    <s v="GRANTS"/>
    <s v="0Y52"/>
    <x v="108"/>
    <n v="50"/>
    <s v="DFSS"/>
    <n v="2805"/>
    <s v="CSBG"/>
    <n v="140"/>
    <s v="PROFESSIONAL AND TECHNICAL SERVICES"/>
    <x v="4"/>
    <x v="2164"/>
  </r>
  <r>
    <s v="GRANTS"/>
    <s v="0Y52"/>
    <x v="108"/>
    <n v="50"/>
    <s v="DFSS"/>
    <n v="2805"/>
    <s v="CSBG"/>
    <n v="155"/>
    <s v="RENTAL OF PROPERTY"/>
    <x v="4"/>
    <x v="2165"/>
  </r>
  <r>
    <s v="GRANTS"/>
    <s v="0Y52"/>
    <x v="108"/>
    <n v="50"/>
    <s v="DFSS"/>
    <n v="2805"/>
    <s v="CSBG"/>
    <n v="159"/>
    <s v="LEASE/PURCHASE EQUIPMENT"/>
    <x v="4"/>
    <x v="2166"/>
  </r>
  <r>
    <s v="GRANTS"/>
    <s v="0Y52"/>
    <x v="108"/>
    <n v="50"/>
    <s v="DFSS"/>
    <n v="2805"/>
    <s v="CSBG"/>
    <n v="190"/>
    <s v="TELEPHONE - CENTREX BILLINGS"/>
    <x v="4"/>
    <x v="2167"/>
  </r>
  <r>
    <s v="GRANTS"/>
    <s v="0Y52"/>
    <x v="108"/>
    <n v="50"/>
    <s v="DFSS"/>
    <n v="2805"/>
    <s v="CSBG"/>
    <n v="197"/>
    <s v="TELEPHONE - MAINTENANCE"/>
    <x v="4"/>
    <x v="2168"/>
  </r>
  <r>
    <s v="GRANTS"/>
    <s v="0Y52"/>
    <x v="108"/>
    <n v="50"/>
    <s v="DFSS"/>
    <n v="2805"/>
    <s v="CSBG"/>
    <n v="245"/>
    <s v="REIMBURSEMENT TO TRAVELERS"/>
    <x v="4"/>
    <x v="134"/>
  </r>
  <r>
    <s v="GRANTS"/>
    <s v="0Y52"/>
    <x v="108"/>
    <n v="50"/>
    <s v="DFSS"/>
    <n v="2805"/>
    <s v="CSBG"/>
    <n v="340"/>
    <s v="MATERIAL AND SUPPLIES"/>
    <x v="4"/>
    <x v="230"/>
  </r>
  <r>
    <s v="GRANTS"/>
    <s v="0Y52"/>
    <x v="108"/>
    <n v="50"/>
    <s v="DFSS"/>
    <n v="2805"/>
    <s v="CSBG"/>
    <n v="350"/>
    <s v="STATIONERY AND OFFICE SUPPLIES"/>
    <x v="4"/>
    <x v="2169"/>
  </r>
  <r>
    <s v="GRANTS"/>
    <s v="0Y52"/>
    <x v="108"/>
    <n v="50"/>
    <s v="DFSS"/>
    <n v="2805"/>
    <s v="CSBG"/>
    <n v="801"/>
    <s v="INDIRECT COSTS"/>
    <x v="4"/>
    <x v="2170"/>
  </r>
  <r>
    <s v="GRANTS"/>
    <s v="0Y53"/>
    <x v="110"/>
    <n v="50"/>
    <s v="DFSS"/>
    <n v="2944"/>
    <s v="Emergency Solutions"/>
    <n v="3"/>
    <s v="SCHEDULED WAGE ADJUSTMENTS"/>
    <x v="4"/>
    <x v="2171"/>
  </r>
  <r>
    <s v="GRANTS"/>
    <s v="0Y53"/>
    <x v="110"/>
    <n v="50"/>
    <s v="DFSS"/>
    <n v="2944"/>
    <s v="Emergency Solutions"/>
    <n v="5"/>
    <s v="SALARIES AND WAGES - ON PAYROLL"/>
    <x v="4"/>
    <x v="2172"/>
  </r>
  <r>
    <s v="GRANTS"/>
    <s v="0Y53"/>
    <x v="110"/>
    <n v="50"/>
    <s v="DFSS"/>
    <n v="2944"/>
    <s v="Emergency Solutions"/>
    <n v="15"/>
    <s v="SCHEDULE SALARY ADJUSTMENTS"/>
    <x v="4"/>
    <x v="2173"/>
  </r>
  <r>
    <s v="GRANTS"/>
    <s v="0Y53"/>
    <x v="110"/>
    <n v="50"/>
    <s v="DFSS"/>
    <n v="2944"/>
    <s v="Emergency Solutions"/>
    <n v="44"/>
    <s v="FRINGE BENEFITS"/>
    <x v="4"/>
    <x v="2174"/>
  </r>
  <r>
    <s v="GRANTS"/>
    <s v="0Y53"/>
    <x v="110"/>
    <n v="50"/>
    <s v="DFSS"/>
    <n v="2944"/>
    <s v="Emergency Solutions"/>
    <n v="135"/>
    <s v="DELEGATE AGENCIES"/>
    <x v="4"/>
    <x v="2175"/>
  </r>
  <r>
    <s v="GRANTS"/>
    <s v="0Y53"/>
    <x v="110"/>
    <n v="50"/>
    <s v="DFSS"/>
    <n v="2944"/>
    <s v="Emergency Solutions"/>
    <n v="140"/>
    <s v="PROFESSIONAL AND TECHNICAL SERVICES"/>
    <x v="4"/>
    <x v="2176"/>
  </r>
  <r>
    <s v="GRANTS"/>
    <s v="0Y53"/>
    <x v="110"/>
    <n v="50"/>
    <s v="DFSS"/>
    <n v="2944"/>
    <s v="Emergency Solutions"/>
    <n v="245"/>
    <s v="REIMBURSEMENT TO TRAVELERS"/>
    <x v="4"/>
    <x v="102"/>
  </r>
  <r>
    <s v="GRANTS"/>
    <s v="0Y54"/>
    <x v="128"/>
    <n v="50"/>
    <s v="DFSS"/>
    <n v="2962"/>
    <s v="Early Childhood Block Grant"/>
    <n v="3"/>
    <s v="SCHEDULED WAGE ADJUSTMENTS"/>
    <x v="4"/>
    <x v="2177"/>
  </r>
  <r>
    <s v="GRANTS"/>
    <s v="0Y54"/>
    <x v="128"/>
    <n v="50"/>
    <s v="DFSS"/>
    <n v="2962"/>
    <s v="Early Childhood Block Grant"/>
    <n v="5"/>
    <s v="SALARIES AND WAGES - ON PAYROLL"/>
    <x v="4"/>
    <x v="2178"/>
  </r>
  <r>
    <s v="GRANTS"/>
    <s v="0Y54"/>
    <x v="128"/>
    <n v="50"/>
    <s v="DFSS"/>
    <n v="2962"/>
    <s v="Early Childhood Block Grant"/>
    <n v="15"/>
    <s v="SCHEDULE SALARY ADJUSTMENTS"/>
    <x v="4"/>
    <x v="2179"/>
  </r>
  <r>
    <s v="GRANTS"/>
    <s v="0Y54"/>
    <x v="128"/>
    <n v="50"/>
    <s v="DFSS"/>
    <n v="2962"/>
    <s v="Early Childhood Block Grant"/>
    <n v="44"/>
    <s v="FRINGE BENEFITS"/>
    <x v="4"/>
    <x v="2180"/>
  </r>
  <r>
    <s v="GRANTS"/>
    <s v="0Y54"/>
    <x v="128"/>
    <n v="50"/>
    <s v="DFSS"/>
    <n v="2962"/>
    <s v="Early Childhood Block Grant"/>
    <n v="135"/>
    <s v="DELEGATE AGENCIES"/>
    <x v="4"/>
    <x v="2181"/>
  </r>
  <r>
    <s v="GRANTS"/>
    <s v="0Y54"/>
    <x v="128"/>
    <n v="50"/>
    <s v="DFSS"/>
    <n v="2962"/>
    <s v="Early Childhood Block Grant"/>
    <n v="140"/>
    <s v="PROFESSIONAL AND TECHNICAL SERVICES"/>
    <x v="4"/>
    <x v="2135"/>
  </r>
  <r>
    <s v="GRANTS"/>
    <s v="0Y56"/>
    <x v="112"/>
    <n v="50"/>
    <s v="DFSS"/>
    <n v="2942"/>
    <s v="Emergency /Transitional Housng"/>
    <n v="3"/>
    <s v="SCHEDULED WAGE ADJUSTMENTS"/>
    <x v="4"/>
    <x v="2016"/>
  </r>
  <r>
    <s v="GRANTS"/>
    <s v="0Y56"/>
    <x v="112"/>
    <n v="50"/>
    <s v="DFSS"/>
    <n v="2942"/>
    <s v="Emergency /Transitional Housng"/>
    <n v="5"/>
    <s v="SALARIES AND WAGES - ON PAYROLL"/>
    <x v="4"/>
    <x v="2182"/>
  </r>
  <r>
    <s v="GRANTS"/>
    <s v="0Y56"/>
    <x v="112"/>
    <n v="50"/>
    <s v="DFSS"/>
    <n v="2942"/>
    <s v="Emergency /Transitional Housng"/>
    <n v="44"/>
    <s v="FRINGE BENEFITS"/>
    <x v="4"/>
    <x v="2183"/>
  </r>
  <r>
    <s v="GRANTS"/>
    <s v="0Y56"/>
    <x v="112"/>
    <n v="50"/>
    <s v="DFSS"/>
    <n v="2942"/>
    <s v="Emergency /Transitional Housng"/>
    <n v="135"/>
    <s v="DELEGATE AGENCIES"/>
    <x v="4"/>
    <x v="2184"/>
  </r>
  <r>
    <s v="GRANTS"/>
    <s v="0Y56"/>
    <x v="112"/>
    <n v="50"/>
    <s v="DFSS"/>
    <n v="2942"/>
    <s v="Emergency /Transitional Housng"/>
    <n v="140"/>
    <s v="PROFESSIONAL AND TECHNICAL SERVICES"/>
    <x v="4"/>
    <x v="41"/>
  </r>
  <r>
    <s v="GRANTS"/>
    <s v="0Y56"/>
    <x v="112"/>
    <n v="50"/>
    <s v="DFSS"/>
    <n v="2942"/>
    <s v="Emergency /Transitional Housng"/>
    <n v="155"/>
    <s v="RENTAL OF PROPERTY"/>
    <x v="4"/>
    <x v="782"/>
  </r>
  <r>
    <s v="GRANTS"/>
    <s v="0Y56"/>
    <x v="112"/>
    <n v="50"/>
    <s v="DFSS"/>
    <n v="2942"/>
    <s v="Emergency /Transitional Housng"/>
    <n v="157"/>
    <s v="RENTAL EQUIPMENT AND SERVICES"/>
    <x v="4"/>
    <x v="2098"/>
  </r>
  <r>
    <s v="GRANTS"/>
    <s v="0Y56"/>
    <x v="112"/>
    <n v="50"/>
    <s v="DFSS"/>
    <n v="2942"/>
    <s v="Emergency /Transitional Housng"/>
    <n v="159"/>
    <s v="LEASE/PURCHASE EQUIPMENT"/>
    <x v="4"/>
    <x v="2185"/>
  </r>
  <r>
    <s v="GRANTS"/>
    <s v="0Y56"/>
    <x v="112"/>
    <n v="50"/>
    <s v="DFSS"/>
    <n v="2942"/>
    <s v="Emergency /Transitional Housng"/>
    <n v="190"/>
    <s v="TELEPHONE - CENTREX BILLINGS"/>
    <x v="4"/>
    <x v="2186"/>
  </r>
  <r>
    <s v="GRANTS"/>
    <s v="0Y56"/>
    <x v="112"/>
    <n v="50"/>
    <s v="DFSS"/>
    <n v="2942"/>
    <s v="Emergency /Transitional Housng"/>
    <n v="9651"/>
    <s v="REIMB - INDIRECT COSTS"/>
    <x v="4"/>
    <x v="2187"/>
  </r>
  <r>
    <s v="GRANTS"/>
    <s v="0Y57"/>
    <x v="117"/>
    <n v="50"/>
    <s v="DFSS"/>
    <n v="2904"/>
    <s v="AREA PLAN ON AGING"/>
    <n v="3"/>
    <s v="SCHEDULED WAGE ADJUSTMENTS"/>
    <x v="4"/>
    <x v="2188"/>
  </r>
  <r>
    <s v="GRANTS"/>
    <s v="0Y57"/>
    <x v="117"/>
    <n v="50"/>
    <s v="DFSS"/>
    <n v="2904"/>
    <s v="AREA PLAN ON AGING"/>
    <n v="5"/>
    <s v="SALARIES AND WAGES - ON PAYROLL"/>
    <x v="4"/>
    <x v="2189"/>
  </r>
  <r>
    <s v="GRANTS"/>
    <s v="0Y57"/>
    <x v="117"/>
    <n v="50"/>
    <s v="DFSS"/>
    <n v="2904"/>
    <s v="AREA PLAN ON AGING"/>
    <n v="6"/>
    <s v="SALARY PROVISION"/>
    <x v="4"/>
    <x v="2190"/>
  </r>
  <r>
    <s v="GRANTS"/>
    <s v="0Y57"/>
    <x v="117"/>
    <n v="50"/>
    <s v="DFSS"/>
    <n v="2904"/>
    <s v="AREA PLAN ON AGING"/>
    <n v="15"/>
    <s v="SCHEDULE SALARY ADJUSTMENTS"/>
    <x v="4"/>
    <x v="2191"/>
  </r>
  <r>
    <s v="GRANTS"/>
    <s v="0Y57"/>
    <x v="117"/>
    <n v="50"/>
    <s v="DFSS"/>
    <n v="2904"/>
    <s v="AREA PLAN ON AGING"/>
    <n v="44"/>
    <s v="FRINGE BENEFITS"/>
    <x v="4"/>
    <x v="2192"/>
  </r>
  <r>
    <s v="GRANTS"/>
    <s v="0Y57"/>
    <x v="117"/>
    <n v="50"/>
    <s v="DFSS"/>
    <n v="2904"/>
    <s v="AREA PLAN ON AGING"/>
    <n v="130"/>
    <s v="POSTAGE"/>
    <x v="4"/>
    <x v="2193"/>
  </r>
  <r>
    <s v="GRANTS"/>
    <s v="0Y57"/>
    <x v="117"/>
    <n v="50"/>
    <s v="DFSS"/>
    <n v="2904"/>
    <s v="AREA PLAN ON AGING"/>
    <n v="135"/>
    <s v="DELEGATE AGENCIES"/>
    <x v="4"/>
    <x v="2194"/>
  </r>
  <r>
    <s v="GRANTS"/>
    <s v="0Y57"/>
    <x v="117"/>
    <n v="50"/>
    <s v="DFSS"/>
    <n v="2904"/>
    <s v="AREA PLAN ON AGING"/>
    <n v="140"/>
    <s v="PROFESSIONAL AND TECHNICAL SERVICES"/>
    <x v="4"/>
    <x v="2195"/>
  </r>
  <r>
    <s v="GRANTS"/>
    <s v="0Y57"/>
    <x v="117"/>
    <n v="50"/>
    <s v="DFSS"/>
    <n v="2904"/>
    <s v="AREA PLAN ON AGING"/>
    <n v="159"/>
    <s v="LEASE/PURCHASE EQUIPMENT"/>
    <x v="4"/>
    <x v="270"/>
  </r>
  <r>
    <s v="GRANTS"/>
    <s v="0Y57"/>
    <x v="117"/>
    <n v="50"/>
    <s v="DFSS"/>
    <n v="2904"/>
    <s v="AREA PLAN ON AGING"/>
    <n v="166"/>
    <s v="DUES  SUBSC &amp; MEM"/>
    <x v="4"/>
    <x v="2196"/>
  </r>
  <r>
    <s v="GRANTS"/>
    <s v="0Y57"/>
    <x v="117"/>
    <n v="50"/>
    <s v="DFSS"/>
    <n v="2904"/>
    <s v="AREA PLAN ON AGING"/>
    <n v="169"/>
    <s v="TECHNICAL MEETING COSTS"/>
    <x v="4"/>
    <x v="197"/>
  </r>
  <r>
    <s v="GRANTS"/>
    <s v="0Y57"/>
    <x v="117"/>
    <n v="50"/>
    <s v="DFSS"/>
    <n v="2904"/>
    <s v="AREA PLAN ON AGING"/>
    <n v="190"/>
    <s v="TELEPHONE - CENTREX BILLINGS"/>
    <x v="4"/>
    <x v="2197"/>
  </r>
  <r>
    <s v="GRANTS"/>
    <s v="0Y57"/>
    <x v="117"/>
    <n v="50"/>
    <s v="DFSS"/>
    <n v="2904"/>
    <s v="AREA PLAN ON AGING"/>
    <n v="245"/>
    <s v="REIMBURSEMENT TO TRAVELERS"/>
    <x v="4"/>
    <x v="16"/>
  </r>
  <r>
    <s v="GRANTS"/>
    <s v="0Y57"/>
    <x v="117"/>
    <n v="50"/>
    <s v="DFSS"/>
    <n v="2904"/>
    <s v="AREA PLAN ON AGING"/>
    <n v="270"/>
    <s v="LOCAL TRANSPORTATION"/>
    <x v="4"/>
    <x v="16"/>
  </r>
  <r>
    <s v="GRANTS"/>
    <s v="0Y57"/>
    <x v="117"/>
    <n v="50"/>
    <s v="DFSS"/>
    <n v="2904"/>
    <s v="AREA PLAN ON AGING"/>
    <n v="340"/>
    <s v="MATERIAL AND SUPPLIES"/>
    <x v="4"/>
    <x v="2198"/>
  </r>
  <r>
    <s v="GRANTS"/>
    <s v="0Y57"/>
    <x v="117"/>
    <n v="50"/>
    <s v="DFSS"/>
    <n v="2904"/>
    <s v="AREA PLAN ON AGING"/>
    <n v="350"/>
    <s v="STATIONERY AND OFFICE SUPPLIES"/>
    <x v="4"/>
    <x v="121"/>
  </r>
  <r>
    <s v="GRANTS"/>
    <s v="0Y57"/>
    <x v="117"/>
    <n v="50"/>
    <s v="DFSS"/>
    <n v="2904"/>
    <s v="AREA PLAN ON AGING"/>
    <n v="801"/>
    <s v="INDIRECT COSTS"/>
    <x v="4"/>
    <x v="2199"/>
  </r>
  <r>
    <s v="GRANTS"/>
    <s v="0Y57"/>
    <x v="117"/>
    <n v="50"/>
    <s v="DFSS"/>
    <n v="2904"/>
    <s v="AREA PLAN ON AGING"/>
    <n v="991"/>
    <s v="MATCHING AND SUPPLEMENTAL GRANTS"/>
    <x v="4"/>
    <x v="2089"/>
  </r>
  <r>
    <s v="GRANTS"/>
    <s v="0Y58"/>
    <x v="137"/>
    <n v="50"/>
    <s v="DFSS"/>
    <n v="2923"/>
    <s v="CHICAGO DOM VIOLENCE HELP LINE"/>
    <n v="140"/>
    <s v="PROFESSIONAL AND TECHNICAL SERVICES"/>
    <x v="4"/>
    <x v="2200"/>
  </r>
  <r>
    <s v="GRANTS"/>
    <s v="0Y58"/>
    <x v="137"/>
    <n v="50"/>
    <s v="DFSS"/>
    <n v="2923"/>
    <s v="CHICAGO DOM VIOLENCE HELP LINE"/>
    <n v="991"/>
    <s v="MATCHING AND SUPPLEMENTAL GRANTS"/>
    <x v="4"/>
    <x v="2201"/>
  </r>
  <r>
    <s v="GRANTS"/>
    <s v="0Y59"/>
    <x v="138"/>
    <n v="50"/>
    <s v="DFSS"/>
    <n v="2923"/>
    <s v="CHICAGO DOM VIOLENCE HELP LINE"/>
    <n v="140"/>
    <s v="PROFESSIONAL AND TECHNICAL SERVICES"/>
    <x v="4"/>
    <x v="2202"/>
  </r>
  <r>
    <s v="GRANTS"/>
    <s v="0Y60"/>
    <x v="134"/>
    <n v="50"/>
    <s v="DFSS"/>
    <n v="2943"/>
    <s v="Child Care Services"/>
    <n v="3"/>
    <s v="SCHEDULED WAGE ADJUSTMENTS"/>
    <x v="4"/>
    <x v="2203"/>
  </r>
  <r>
    <s v="GRANTS"/>
    <s v="0Y60"/>
    <x v="134"/>
    <n v="50"/>
    <s v="DFSS"/>
    <n v="2943"/>
    <s v="Child Care Services"/>
    <n v="5"/>
    <s v="SALARIES AND WAGES - ON PAYROLL"/>
    <x v="4"/>
    <x v="2204"/>
  </r>
  <r>
    <s v="GRANTS"/>
    <s v="0Y60"/>
    <x v="134"/>
    <n v="50"/>
    <s v="DFSS"/>
    <n v="2943"/>
    <s v="Child Care Services"/>
    <n v="15"/>
    <s v="SCHEDULE SALARY ADJUSTMENTS"/>
    <x v="4"/>
    <x v="2205"/>
  </r>
  <r>
    <s v="GRANTS"/>
    <s v="0Y60"/>
    <x v="134"/>
    <n v="50"/>
    <s v="DFSS"/>
    <n v="2943"/>
    <s v="Child Care Services"/>
    <n v="44"/>
    <s v="FRINGE BENEFITS"/>
    <x v="4"/>
    <x v="2206"/>
  </r>
  <r>
    <s v="GRANTS"/>
    <s v="0Y60"/>
    <x v="134"/>
    <n v="50"/>
    <s v="DFSS"/>
    <n v="2943"/>
    <s v="Child Care Services"/>
    <n v="135"/>
    <s v="DELEGATE AGENCIES"/>
    <x v="4"/>
    <x v="2207"/>
  </r>
  <r>
    <s v="GRANTS"/>
    <s v="0Y60"/>
    <x v="134"/>
    <n v="50"/>
    <s v="DFSS"/>
    <n v="2943"/>
    <s v="Child Care Services"/>
    <n v="140"/>
    <s v="PROFESSIONAL AND TECHNICAL SERVICES"/>
    <x v="4"/>
    <x v="2208"/>
  </r>
  <r>
    <s v="GRANTS"/>
    <s v="0Y60"/>
    <x v="134"/>
    <n v="50"/>
    <s v="DFSS"/>
    <n v="2943"/>
    <s v="Child Care Services"/>
    <n v="350"/>
    <s v="STATIONERY AND OFFICE SUPPLIES"/>
    <x v="4"/>
    <x v="170"/>
  </r>
  <r>
    <s v="GRANTS"/>
    <s v="0Y60"/>
    <x v="134"/>
    <n v="50"/>
    <s v="DFSS"/>
    <n v="2943"/>
    <s v="Child Care Services"/>
    <n v="801"/>
    <s v="INDIRECT COSTS"/>
    <x v="4"/>
    <x v="2209"/>
  </r>
  <r>
    <s v="GRANTS"/>
    <s v="0Y61"/>
    <x v="127"/>
    <n v="50"/>
    <s v="DFSS"/>
    <n v="2860"/>
    <s v="HEAD START / EARLY HEAD START"/>
    <n v="3"/>
    <s v="SCHEDULED WAGE ADJUSTMENTS"/>
    <x v="4"/>
    <x v="2210"/>
  </r>
  <r>
    <s v="GRANTS"/>
    <s v="0Y61"/>
    <x v="127"/>
    <n v="50"/>
    <s v="DFSS"/>
    <n v="2860"/>
    <s v="HEAD START / EARLY HEAD START"/>
    <n v="5"/>
    <s v="SALARIES AND WAGES - ON PAYROLL"/>
    <x v="4"/>
    <x v="2211"/>
  </r>
  <r>
    <s v="GRANTS"/>
    <s v="0Y61"/>
    <x v="127"/>
    <n v="50"/>
    <s v="DFSS"/>
    <n v="2860"/>
    <s v="HEAD START / EARLY HEAD START"/>
    <n v="15"/>
    <s v="SCHEDULE SALARY ADJUSTMENTS"/>
    <x v="4"/>
    <x v="2212"/>
  </r>
  <r>
    <s v="GRANTS"/>
    <s v="0Y61"/>
    <x v="127"/>
    <n v="50"/>
    <s v="DFSS"/>
    <n v="2860"/>
    <s v="HEAD START / EARLY HEAD START"/>
    <n v="44"/>
    <s v="FRINGE BENEFITS"/>
    <x v="4"/>
    <x v="2213"/>
  </r>
  <r>
    <s v="GRANTS"/>
    <s v="0Y61"/>
    <x v="127"/>
    <n v="50"/>
    <s v="DFSS"/>
    <n v="2860"/>
    <s v="HEAD START / EARLY HEAD START"/>
    <n v="130"/>
    <s v="POSTAGE"/>
    <x v="4"/>
    <x v="2214"/>
  </r>
  <r>
    <s v="GRANTS"/>
    <s v="0Y61"/>
    <x v="127"/>
    <n v="50"/>
    <s v="DFSS"/>
    <n v="2860"/>
    <s v="HEAD START / EARLY HEAD START"/>
    <n v="135"/>
    <s v="DELEGATE AGENCIES"/>
    <x v="4"/>
    <x v="2215"/>
  </r>
  <r>
    <s v="GRANTS"/>
    <s v="0Y61"/>
    <x v="127"/>
    <n v="50"/>
    <s v="DFSS"/>
    <n v="2860"/>
    <s v="HEAD START / EARLY HEAD START"/>
    <n v="140"/>
    <s v="PROFESSIONAL AND TECHNICAL SERVICES"/>
    <x v="4"/>
    <x v="2216"/>
  </r>
  <r>
    <s v="GRANTS"/>
    <s v="0Y61"/>
    <x v="127"/>
    <n v="50"/>
    <s v="DFSS"/>
    <n v="2860"/>
    <s v="HEAD START / EARLY HEAD START"/>
    <n v="152"/>
    <s v="ADVERTISING"/>
    <x v="4"/>
    <x v="1235"/>
  </r>
  <r>
    <s v="GRANTS"/>
    <s v="0Y61"/>
    <x v="127"/>
    <n v="50"/>
    <s v="DFSS"/>
    <n v="2860"/>
    <s v="HEAD START / EARLY HEAD START"/>
    <n v="159"/>
    <s v="LEASE/PURCHASE EQUIPMENT"/>
    <x v="4"/>
    <x v="2217"/>
  </r>
  <r>
    <s v="GRANTS"/>
    <s v="0Y61"/>
    <x v="127"/>
    <n v="50"/>
    <s v="DFSS"/>
    <n v="2860"/>
    <s v="HEAD START / EARLY HEAD START"/>
    <n v="166"/>
    <s v="DUES  SUBSC &amp; MEM"/>
    <x v="4"/>
    <x v="2218"/>
  </r>
  <r>
    <s v="GRANTS"/>
    <s v="0Y61"/>
    <x v="127"/>
    <n v="50"/>
    <s v="DFSS"/>
    <n v="2860"/>
    <s v="HEAD START / EARLY HEAD START"/>
    <n v="169"/>
    <s v="TECHNICAL MEETING COSTS"/>
    <x v="4"/>
    <x v="142"/>
  </r>
  <r>
    <s v="GRANTS"/>
    <s v="0Y61"/>
    <x v="127"/>
    <n v="50"/>
    <s v="DFSS"/>
    <n v="2860"/>
    <s v="HEAD START / EARLY HEAD START"/>
    <n v="190"/>
    <s v="TELEPHONE - CENTREX BILLINGS"/>
    <x v="4"/>
    <x v="2219"/>
  </r>
  <r>
    <s v="GRANTS"/>
    <s v="0Y61"/>
    <x v="127"/>
    <n v="50"/>
    <s v="DFSS"/>
    <n v="2860"/>
    <s v="HEAD START / EARLY HEAD START"/>
    <n v="197"/>
    <s v="TELEPHONE - MAINTENANCE"/>
    <x v="4"/>
    <x v="2220"/>
  </r>
  <r>
    <s v="GRANTS"/>
    <s v="0Y61"/>
    <x v="127"/>
    <n v="50"/>
    <s v="DFSS"/>
    <n v="2860"/>
    <s v="HEAD START / EARLY HEAD START"/>
    <n v="245"/>
    <s v="REIMBURSEMENT TO TRAVELERS"/>
    <x v="4"/>
    <x v="40"/>
  </r>
  <r>
    <s v="GRANTS"/>
    <s v="0Y61"/>
    <x v="127"/>
    <n v="50"/>
    <s v="DFSS"/>
    <n v="2860"/>
    <s v="HEAD START / EARLY HEAD START"/>
    <n v="270"/>
    <s v="LOCAL TRANSPORTATION"/>
    <x v="4"/>
    <x v="119"/>
  </r>
  <r>
    <s v="GRANTS"/>
    <s v="0Y61"/>
    <x v="127"/>
    <n v="50"/>
    <s v="DFSS"/>
    <n v="2860"/>
    <s v="HEAD START / EARLY HEAD START"/>
    <n v="348"/>
    <s v="BOOKS AND RELATED MATERIAL"/>
    <x v="4"/>
    <x v="1235"/>
  </r>
  <r>
    <s v="GRANTS"/>
    <s v="0Y61"/>
    <x v="127"/>
    <n v="50"/>
    <s v="DFSS"/>
    <n v="2860"/>
    <s v="HEAD START / EARLY HEAD START"/>
    <n v="350"/>
    <s v="STATIONERY AND OFFICE SUPPLIES"/>
    <x v="4"/>
    <x v="142"/>
  </r>
  <r>
    <s v="GRANTS"/>
    <s v="0Y61"/>
    <x v="127"/>
    <n v="50"/>
    <s v="DFSS"/>
    <n v="2860"/>
    <s v="HEAD START / EARLY HEAD START"/>
    <n v="801"/>
    <s v="INDIRECT COSTS"/>
    <x v="4"/>
    <x v="2221"/>
  </r>
  <r>
    <s v="GRANTS"/>
    <s v="0Y62"/>
    <x v="139"/>
    <n v="50"/>
    <s v="DFSS"/>
    <n v="2860"/>
    <s v="HEAD START / EARLY HEAD START"/>
    <n v="3"/>
    <s v="SCHEDULED WAGE ADJUSTMENTS"/>
    <x v="4"/>
    <x v="2222"/>
  </r>
  <r>
    <s v="GRANTS"/>
    <s v="0Y62"/>
    <x v="139"/>
    <n v="50"/>
    <s v="DFSS"/>
    <n v="2860"/>
    <s v="HEAD START / EARLY HEAD START"/>
    <n v="5"/>
    <s v="SALARIES AND WAGES - ON PAYROLL"/>
    <x v="4"/>
    <x v="2223"/>
  </r>
  <r>
    <s v="GRANTS"/>
    <s v="0Y62"/>
    <x v="139"/>
    <n v="50"/>
    <s v="DFSS"/>
    <n v="2860"/>
    <s v="HEAD START / EARLY HEAD START"/>
    <n v="15"/>
    <s v="SCHEDULE SALARY ADJUSTMENTS"/>
    <x v="4"/>
    <x v="2224"/>
  </r>
  <r>
    <s v="GRANTS"/>
    <s v="0Y62"/>
    <x v="139"/>
    <n v="50"/>
    <s v="DFSS"/>
    <n v="2860"/>
    <s v="HEAD START / EARLY HEAD START"/>
    <n v="44"/>
    <s v="FRINGE BENEFITS"/>
    <x v="4"/>
    <x v="2225"/>
  </r>
  <r>
    <s v="GRANTS"/>
    <s v="0Y62"/>
    <x v="139"/>
    <n v="50"/>
    <s v="DFSS"/>
    <n v="2860"/>
    <s v="HEAD START / EARLY HEAD START"/>
    <n v="135"/>
    <s v="DELEGATE AGENCIES"/>
    <x v="4"/>
    <x v="2226"/>
  </r>
  <r>
    <s v="GRANTS"/>
    <s v="0Y62"/>
    <x v="139"/>
    <n v="50"/>
    <s v="DFSS"/>
    <n v="2860"/>
    <s v="HEAD START / EARLY HEAD START"/>
    <n v="140"/>
    <s v="PROFESSIONAL AND TECHNICAL SERVICES"/>
    <x v="4"/>
    <x v="2150"/>
  </r>
  <r>
    <s v="GRANTS"/>
    <s v="0Y62"/>
    <x v="139"/>
    <n v="50"/>
    <s v="DFSS"/>
    <n v="2860"/>
    <s v="HEAD START / EARLY HEAD START"/>
    <n v="159"/>
    <s v="LEASE/PURCHASE EQUIPMENT"/>
    <x v="4"/>
    <x v="2151"/>
  </r>
  <r>
    <s v="GRANTS"/>
    <s v="0Y62"/>
    <x v="139"/>
    <n v="50"/>
    <s v="DFSS"/>
    <n v="2860"/>
    <s v="HEAD START / EARLY HEAD START"/>
    <n v="166"/>
    <s v="DUES  SUBSC &amp; MEM"/>
    <x v="4"/>
    <x v="2152"/>
  </r>
  <r>
    <s v="GRANTS"/>
    <s v="0Y62"/>
    <x v="139"/>
    <n v="50"/>
    <s v="DFSS"/>
    <n v="2860"/>
    <s v="HEAD START / EARLY HEAD START"/>
    <n v="169"/>
    <s v="TECHNICAL MEETING COSTS"/>
    <x v="4"/>
    <x v="1299"/>
  </r>
  <r>
    <s v="GRANTS"/>
    <s v="0Y62"/>
    <x v="139"/>
    <n v="50"/>
    <s v="DFSS"/>
    <n v="2860"/>
    <s v="HEAD START / EARLY HEAD START"/>
    <n v="245"/>
    <s v="REIMBURSEMENT TO TRAVELERS"/>
    <x v="4"/>
    <x v="2153"/>
  </r>
  <r>
    <s v="GRANTS"/>
    <s v="0Y62"/>
    <x v="139"/>
    <n v="50"/>
    <s v="DFSS"/>
    <n v="2860"/>
    <s v="HEAD START / EARLY HEAD START"/>
    <n v="270"/>
    <s v="LOCAL TRANSPORTATION"/>
    <x v="4"/>
    <x v="123"/>
  </r>
  <r>
    <s v="GRANTS"/>
    <s v="0Y62"/>
    <x v="139"/>
    <n v="50"/>
    <s v="DFSS"/>
    <n v="2860"/>
    <s v="HEAD START / EARLY HEAD START"/>
    <n v="348"/>
    <s v="BOOKS AND RELATED MATERIAL"/>
    <x v="4"/>
    <x v="142"/>
  </r>
  <r>
    <s v="GRANTS"/>
    <s v="0Y62"/>
    <x v="139"/>
    <n v="50"/>
    <s v="DFSS"/>
    <n v="2860"/>
    <s v="HEAD START / EARLY HEAD START"/>
    <n v="350"/>
    <s v="STATIONERY AND OFFICE SUPPLIES"/>
    <x v="4"/>
    <x v="119"/>
  </r>
  <r>
    <s v="GRANTS"/>
    <s v="0Y62"/>
    <x v="139"/>
    <n v="50"/>
    <s v="DFSS"/>
    <n v="2860"/>
    <s v="HEAD START / EARLY HEAD START"/>
    <n v="801"/>
    <s v="INDIRECT COSTS"/>
    <x v="4"/>
    <x v="2227"/>
  </r>
  <r>
    <s v="GRANTS"/>
    <s v="0Y63"/>
    <x v="120"/>
    <n v="50"/>
    <s v="DFSS"/>
    <n v="2846"/>
    <s v="ELDER ABUSE AND NEGLECT"/>
    <n v="6"/>
    <s v="SALARY PROVISION"/>
    <x v="4"/>
    <x v="201"/>
  </r>
  <r>
    <s v="GRANTS"/>
    <s v="0Y63"/>
    <x v="120"/>
    <n v="50"/>
    <s v="DFSS"/>
    <n v="2846"/>
    <s v="ELDER ABUSE AND NEGLECT"/>
    <n v="801"/>
    <s v="INDIRECT COSTS"/>
    <x v="4"/>
    <x v="159"/>
  </r>
  <r>
    <s v="GRANTS"/>
    <s v="0Y64"/>
    <x v="115"/>
    <n v="50"/>
    <s v="DFSS"/>
    <n v="2815"/>
    <s v="FOSTER GRANDPARENTS"/>
    <n v="5"/>
    <s v="SALARIES AND WAGES - ON PAYROLL"/>
    <x v="4"/>
    <x v="2228"/>
  </r>
  <r>
    <s v="GRANTS"/>
    <s v="0Y64"/>
    <x v="115"/>
    <n v="50"/>
    <s v="DFSS"/>
    <n v="2815"/>
    <s v="FOSTER GRANDPARENTS"/>
    <n v="44"/>
    <s v="FRINGE BENEFITS"/>
    <x v="4"/>
    <x v="2229"/>
  </r>
  <r>
    <s v="GRANTS"/>
    <s v="0Y64"/>
    <x v="115"/>
    <n v="50"/>
    <s v="DFSS"/>
    <n v="2815"/>
    <s v="FOSTER GRANDPARENTS"/>
    <n v="50"/>
    <s v="STIPENDS"/>
    <x v="4"/>
    <x v="2230"/>
  </r>
  <r>
    <s v="GRANTS"/>
    <s v="0Y64"/>
    <x v="115"/>
    <n v="50"/>
    <s v="DFSS"/>
    <n v="2815"/>
    <s v="FOSTER GRANDPARENTS"/>
    <n v="140"/>
    <s v="PROFESSIONAL AND TECHNICAL SERVICES"/>
    <x v="4"/>
    <x v="2231"/>
  </r>
  <r>
    <s v="GRANTS"/>
    <s v="0Y64"/>
    <x v="115"/>
    <n v="50"/>
    <s v="DFSS"/>
    <n v="2815"/>
    <s v="FOSTER GRANDPARENTS"/>
    <n v="229"/>
    <s v="TRANSPORTATION AND EXPENSE ALLOWANCE"/>
    <x v="4"/>
    <x v="2232"/>
  </r>
  <r>
    <s v="GRANTS"/>
    <s v="0Y64"/>
    <x v="115"/>
    <n v="50"/>
    <s v="DFSS"/>
    <n v="2815"/>
    <s v="FOSTER GRANDPARENTS"/>
    <n v="330"/>
    <s v="FOOD"/>
    <x v="4"/>
    <x v="2233"/>
  </r>
  <r>
    <s v="GRANTS"/>
    <s v="0Y64"/>
    <x v="115"/>
    <n v="50"/>
    <s v="DFSS"/>
    <n v="2815"/>
    <s v="FOSTER GRANDPARENTS"/>
    <n v="991"/>
    <s v="MATCHING AND SUPPLEMENTAL GRANTS"/>
    <x v="4"/>
    <x v="2234"/>
  </r>
  <r>
    <s v="GRANTS"/>
    <s v="0Y65"/>
    <x v="116"/>
    <n v="50"/>
    <s v="DFSS"/>
    <n v="2815"/>
    <s v="FOSTER GRANDPARENTS"/>
    <n v="140"/>
    <s v="PROFESSIONAL AND TECHNICAL SERVICES"/>
    <x v="4"/>
    <x v="755"/>
  </r>
  <r>
    <s v="GRANTS"/>
    <s v="0Y65"/>
    <x v="116"/>
    <n v="50"/>
    <s v="DFSS"/>
    <n v="2815"/>
    <s v="FOSTER GRANDPARENTS"/>
    <n v="330"/>
    <s v="FOOD"/>
    <x v="4"/>
    <x v="136"/>
  </r>
  <r>
    <s v="GRANTS"/>
    <s v="0Y65"/>
    <x v="116"/>
    <n v="50"/>
    <s v="DFSS"/>
    <n v="2815"/>
    <s v="FOSTER GRANDPARENTS"/>
    <n v="340"/>
    <s v="MATERIAL AND SUPPLIES"/>
    <x v="4"/>
    <x v="136"/>
  </r>
  <r>
    <s v="GRANTS"/>
    <s v="0Y66"/>
    <x v="122"/>
    <n v="50"/>
    <s v="DFSS"/>
    <n v="2836"/>
    <s v="LONG TERM CARE OMBUDSMAN"/>
    <n v="6"/>
    <s v="SALARY PROVISION"/>
    <x v="4"/>
    <x v="196"/>
  </r>
  <r>
    <s v="GRANTS"/>
    <s v="0Y67"/>
    <x v="140"/>
    <n v="50"/>
    <s v="DFSS"/>
    <n v="2820"/>
    <s v="LONGTERM CARE SYSTEM DEVELOP"/>
    <n v="6"/>
    <s v="SALARY PROVISION"/>
    <x v="4"/>
    <x v="378"/>
  </r>
  <r>
    <s v="GRANTS"/>
    <s v="0Y68"/>
    <x v="141"/>
    <n v="50"/>
    <s v="DFSS"/>
    <n v="2937"/>
    <s v="MEDICARE IMPROVEMENTS"/>
    <n v="5"/>
    <s v="SALARIES AND WAGES - ON PAYROLL"/>
    <x v="4"/>
    <x v="2235"/>
  </r>
  <r>
    <s v="GRANTS"/>
    <s v="0Y68"/>
    <x v="141"/>
    <n v="50"/>
    <s v="DFSS"/>
    <n v="2937"/>
    <s v="MEDICARE IMPROVEMENTS"/>
    <n v="44"/>
    <s v="FRINGE BENEFITS"/>
    <x v="4"/>
    <x v="2236"/>
  </r>
  <r>
    <s v="GRANTS"/>
    <s v="0Y69"/>
    <x v="142"/>
    <n v="50"/>
    <s v="DFSS"/>
    <n v="2807"/>
    <s v="OAA TITLE V SENIOR EMPLOYMENT"/>
    <n v="5"/>
    <s v="SALARIES AND WAGES - ON PAYROLL"/>
    <x v="4"/>
    <x v="2092"/>
  </r>
  <r>
    <s v="GRANTS"/>
    <s v="0Y69"/>
    <x v="142"/>
    <n v="50"/>
    <s v="DFSS"/>
    <n v="2807"/>
    <s v="OAA TITLE V SENIOR EMPLOYMENT"/>
    <n v="44"/>
    <s v="FRINGE BENEFITS"/>
    <x v="4"/>
    <x v="2094"/>
  </r>
  <r>
    <s v="GRANTS"/>
    <s v="0Y69"/>
    <x v="142"/>
    <n v="50"/>
    <s v="DFSS"/>
    <n v="2807"/>
    <s v="OAA TITLE V SENIOR EMPLOYMENT"/>
    <n v="50"/>
    <s v="STIPENDS"/>
    <x v="4"/>
    <x v="2237"/>
  </r>
  <r>
    <s v="GRANTS"/>
    <s v="0Y69"/>
    <x v="142"/>
    <n v="50"/>
    <s v="DFSS"/>
    <n v="2807"/>
    <s v="OAA TITLE V SENIOR EMPLOYMENT"/>
    <n v="125"/>
    <s v="OFFICE AND BUILDING SERVICES"/>
    <x v="4"/>
    <x v="40"/>
  </r>
  <r>
    <s v="GRANTS"/>
    <s v="0Y69"/>
    <x v="142"/>
    <n v="50"/>
    <s v="DFSS"/>
    <n v="2807"/>
    <s v="OAA TITLE V SENIOR EMPLOYMENT"/>
    <n v="135"/>
    <s v="DELEGATE AGENCIES"/>
    <x v="4"/>
    <x v="168"/>
  </r>
  <r>
    <s v="GRANTS"/>
    <s v="0Y69"/>
    <x v="142"/>
    <n v="50"/>
    <s v="DFSS"/>
    <n v="2807"/>
    <s v="OAA TITLE V SENIOR EMPLOYMENT"/>
    <n v="140"/>
    <s v="PROFESSIONAL AND TECHNICAL SERVICES"/>
    <x v="4"/>
    <x v="13"/>
  </r>
  <r>
    <s v="GRANTS"/>
    <s v="0Y69"/>
    <x v="142"/>
    <n v="50"/>
    <s v="DFSS"/>
    <n v="2807"/>
    <s v="OAA TITLE V SENIOR EMPLOYMENT"/>
    <n v="801"/>
    <s v="INDIRECT COSTS"/>
    <x v="4"/>
    <x v="1950"/>
  </r>
  <r>
    <s v="GRANTS"/>
    <s v="0Y69"/>
    <x v="142"/>
    <n v="50"/>
    <s v="DFSS"/>
    <n v="2807"/>
    <s v="OAA TITLE V SENIOR EMPLOYMENT"/>
    <n v="991"/>
    <s v="MATCHING AND SUPPLEMENTAL GRANTS"/>
    <x v="4"/>
    <x v="168"/>
  </r>
  <r>
    <s v="GRANTS"/>
    <s v="0Y70"/>
    <x v="114"/>
    <n v="50"/>
    <s v="DFSS"/>
    <n v="2807"/>
    <s v="OAA TITLE V SENIOR EMPLOYMENT"/>
    <n v="6"/>
    <s v="SALARY PROVISION"/>
    <x v="4"/>
    <x v="350"/>
  </r>
  <r>
    <s v="GRANTS"/>
    <s v="0Y71"/>
    <x v="125"/>
    <n v="50"/>
    <s v="DFSS"/>
    <n v="2868"/>
    <s v="SENIOR COMPANION PJT - ACTION"/>
    <n v="50"/>
    <s v="STIPENDS"/>
    <x v="4"/>
    <x v="173"/>
  </r>
  <r>
    <s v="GRANTS"/>
    <s v="0Y72"/>
    <x v="124"/>
    <n v="50"/>
    <s v="DFSS"/>
    <n v="2946"/>
    <s v="Senior Health Assistance Pgm."/>
    <n v="5"/>
    <s v="SALARIES AND WAGES - ON PAYROLL"/>
    <x v="4"/>
    <x v="2238"/>
  </r>
  <r>
    <s v="GRANTS"/>
    <s v="0Y72"/>
    <x v="124"/>
    <n v="50"/>
    <s v="DFSS"/>
    <n v="2946"/>
    <s v="Senior Health Assistance Pgm."/>
    <n v="6"/>
    <s v="SALARY PROVISION"/>
    <x v="4"/>
    <x v="2239"/>
  </r>
  <r>
    <s v="GRANTS"/>
    <s v="0Y72"/>
    <x v="124"/>
    <n v="50"/>
    <s v="DFSS"/>
    <n v="2946"/>
    <s v="Senior Health Assistance Pgm."/>
    <n v="44"/>
    <s v="FRINGE BENEFITS"/>
    <x v="4"/>
    <x v="2240"/>
  </r>
  <r>
    <s v="GRANTS"/>
    <s v="0Y73"/>
    <x v="119"/>
    <n v="50"/>
    <s v="DFSS"/>
    <n v="2945"/>
    <s v="Senior Medicare Patrol"/>
    <n v="135"/>
    <s v="DELEGATE AGENCIES"/>
    <x v="4"/>
    <x v="1497"/>
  </r>
  <r>
    <s v="GRANTS"/>
    <s v="0Y75"/>
    <x v="130"/>
    <n v="50"/>
    <s v="DFSS"/>
    <n v="2873"/>
    <s v="TITLE XX DONATED FUNDS"/>
    <n v="6"/>
    <s v="SALARY PROVISION"/>
    <x v="4"/>
    <x v="2241"/>
  </r>
  <r>
    <s v="GRANTS"/>
    <s v="0Y75"/>
    <x v="130"/>
    <n v="50"/>
    <s v="DFSS"/>
    <n v="2873"/>
    <s v="TITLE XX DONATED FUNDS"/>
    <n v="135"/>
    <s v="DELEGATE AGENCIES"/>
    <x v="4"/>
    <x v="2242"/>
  </r>
  <r>
    <s v="GRANTS"/>
    <s v="0Y75"/>
    <x v="130"/>
    <n v="50"/>
    <s v="DFSS"/>
    <n v="2873"/>
    <s v="TITLE XX DONATED FUNDS"/>
    <n v="801"/>
    <s v="INDIRECT COSTS"/>
    <x v="4"/>
    <x v="2243"/>
  </r>
  <r>
    <s v="GRANTS"/>
    <s v="0Y78"/>
    <x v="143"/>
    <n v="50"/>
    <s v="DFSS"/>
    <n v="2964"/>
    <s v="Alzheimer's Disease Program"/>
    <n v="3"/>
    <s v="SCHEDULED WAGE ADJUSTMENTS"/>
    <x v="4"/>
    <x v="1965"/>
  </r>
  <r>
    <s v="GRANTS"/>
    <s v="0Y78"/>
    <x v="143"/>
    <n v="50"/>
    <s v="DFSS"/>
    <n v="2964"/>
    <s v="Alzheimer's Disease Program"/>
    <n v="5"/>
    <s v="SALARIES AND WAGES - ON PAYROLL"/>
    <x v="4"/>
    <x v="2244"/>
  </r>
  <r>
    <s v="GRANTS"/>
    <s v="0Y78"/>
    <x v="143"/>
    <n v="50"/>
    <s v="DFSS"/>
    <n v="2964"/>
    <s v="Alzheimer's Disease Program"/>
    <n v="15"/>
    <s v="SCHEDULE SALARY ADJUSTMENTS"/>
    <x v="4"/>
    <x v="2245"/>
  </r>
  <r>
    <s v="GRANTS"/>
    <s v="0Y78"/>
    <x v="143"/>
    <n v="50"/>
    <s v="DFSS"/>
    <n v="2964"/>
    <s v="Alzheimer's Disease Program"/>
    <n v="44"/>
    <s v="FRINGE BENEFITS"/>
    <x v="4"/>
    <x v="2246"/>
  </r>
  <r>
    <s v="GRANTS"/>
    <s v="0Y78"/>
    <x v="143"/>
    <n v="50"/>
    <s v="DFSS"/>
    <n v="2964"/>
    <s v="Alzheimer's Disease Program"/>
    <n v="140"/>
    <s v="PROFESSIONAL AND TECHNICAL SERVICES"/>
    <x v="4"/>
    <x v="2247"/>
  </r>
  <r>
    <s v="GRANTS"/>
    <s v="0Y78"/>
    <x v="143"/>
    <n v="50"/>
    <s v="DFSS"/>
    <n v="2964"/>
    <s v="Alzheimer's Disease Program"/>
    <n v="801"/>
    <s v="INDIRECT COSTS"/>
    <x v="4"/>
    <x v="2248"/>
  </r>
  <r>
    <s v="GRANTS"/>
    <s v="0Y78"/>
    <x v="143"/>
    <n v="50"/>
    <s v="DFSS"/>
    <n v="2964"/>
    <s v="Alzheimer's Disease Program"/>
    <n v="991"/>
    <s v="MATCHING AND SUPPLEMENTAL GRANTS"/>
    <x v="4"/>
    <x v="2249"/>
  </r>
  <r>
    <s v="GRANTS"/>
    <s v="0V35"/>
    <x v="144"/>
    <n v="51"/>
    <s v="PUBLIC SAFETY ADMINISTRATION"/>
    <n v="2820"/>
    <s v="Securing the City"/>
    <n v="3"/>
    <s v="SCHEDULED WAGE ADJUSTMENTS"/>
    <x v="4"/>
    <x v="2250"/>
  </r>
  <r>
    <s v="GRANTS"/>
    <s v="0V35"/>
    <x v="144"/>
    <n v="51"/>
    <s v="PUBLIC SAFETY ADMINISTRATION"/>
    <n v="2820"/>
    <s v="Securing the City"/>
    <n v="5"/>
    <s v="SALARIES AND WAGES - ON PAYROLL"/>
    <x v="4"/>
    <x v="2251"/>
  </r>
  <r>
    <s v="GRANTS"/>
    <s v="0V35"/>
    <x v="144"/>
    <n v="51"/>
    <s v="PUBLIC SAFETY ADMINISTRATION"/>
    <n v="2820"/>
    <s v="Securing the City"/>
    <n v="44"/>
    <s v="FRINGE BENEFITS"/>
    <x v="4"/>
    <x v="2252"/>
  </r>
  <r>
    <s v="GRANTS"/>
    <s v="0V99"/>
    <x v="145"/>
    <n v="51"/>
    <s v="PUBLIC SAFETY ADMINISTRATION"/>
    <n v="2810"/>
    <s v="Edward Byrne Memorial JAG"/>
    <n v="5"/>
    <s v="SALARIES AND WAGES - ON PAYROLL"/>
    <x v="4"/>
    <x v="2253"/>
  </r>
  <r>
    <s v="GRANTS"/>
    <s v="0V99"/>
    <x v="145"/>
    <n v="51"/>
    <s v="PUBLIC SAFETY ADMINISTRATION"/>
    <n v="2810"/>
    <s v="Edward Byrne Memorial JAG"/>
    <n v="44"/>
    <s v="FRINGE BENEFITS"/>
    <x v="4"/>
    <x v="2254"/>
  </r>
  <r>
    <s v="GRANTS"/>
    <s v="0W96"/>
    <x v="146"/>
    <n v="51"/>
    <s v="PUBLIC SAFETY ADMINISTRATION"/>
    <n v="2815"/>
    <s v="UASI"/>
    <n v="3"/>
    <s v="SCHEDULED WAGE ADJUSTMENTS"/>
    <x v="4"/>
    <x v="2255"/>
  </r>
  <r>
    <s v="GRANTS"/>
    <s v="0W96"/>
    <x v="146"/>
    <n v="51"/>
    <s v="PUBLIC SAFETY ADMINISTRATION"/>
    <n v="2815"/>
    <s v="UASI"/>
    <n v="5"/>
    <s v="SALARIES AND WAGES - ON PAYROLL"/>
    <x v="4"/>
    <x v="2256"/>
  </r>
  <r>
    <s v="GRANTS"/>
    <s v="0W96"/>
    <x v="146"/>
    <n v="51"/>
    <s v="PUBLIC SAFETY ADMINISTRATION"/>
    <n v="2815"/>
    <s v="UASI"/>
    <n v="15"/>
    <s v="SCHEDULE SALARY ADJUSTMENTS"/>
    <x v="4"/>
    <x v="2257"/>
  </r>
  <r>
    <s v="GRANTS"/>
    <s v="0W96"/>
    <x v="146"/>
    <n v="51"/>
    <s v="PUBLIC SAFETY ADMINISTRATION"/>
    <n v="2815"/>
    <s v="UASI"/>
    <n v="44"/>
    <s v="FRINGE BENEFITS"/>
    <x v="4"/>
    <x v="2258"/>
  </r>
  <r>
    <s v="GRANTS"/>
    <s v="0V40"/>
    <x v="147"/>
    <n v="54"/>
    <s v="PLANNING AND DEVELOPMENT"/>
    <n v="2884"/>
    <s v="Conservation Innovation"/>
    <n v="3"/>
    <s v="SCHEDULED WAGE ADJUSTMENTS"/>
    <x v="2"/>
    <x v="2259"/>
  </r>
  <r>
    <s v="GRANTS"/>
    <s v="0V40"/>
    <x v="147"/>
    <n v="54"/>
    <s v="PLANNING AND DEVELOPMENT"/>
    <n v="2884"/>
    <s v="Conservation Innovation"/>
    <n v="5"/>
    <s v="SALARIES AND WAGES - ON PAYROLL"/>
    <x v="2"/>
    <x v="2260"/>
  </r>
  <r>
    <s v="GRANTS"/>
    <s v="0V40"/>
    <x v="147"/>
    <n v="54"/>
    <s v="PLANNING AND DEVELOPMENT"/>
    <n v="2884"/>
    <s v="Conservation Innovation"/>
    <n v="44"/>
    <s v="FRINGE BENEFITS"/>
    <x v="2"/>
    <x v="2261"/>
  </r>
  <r>
    <s v="GRANTS"/>
    <s v="0V40"/>
    <x v="147"/>
    <n v="54"/>
    <s v="PLANNING AND DEVELOPMENT"/>
    <n v="2884"/>
    <s v="Conservation Innovation"/>
    <n v="140"/>
    <s v="PROFESSIONAL AND TECHNICAL SERVICES"/>
    <x v="2"/>
    <x v="2262"/>
  </r>
  <r>
    <s v="GRANTS"/>
    <s v="0W74"/>
    <x v="38"/>
    <n v="54"/>
    <s v="PLANNING AND DEVELOPMENT"/>
    <n v="2819"/>
    <s v="HOME INVESTMENT PARTNERSHIP"/>
    <n v="5"/>
    <s v="SALARIES AND WAGES - ON PAYROLL"/>
    <x v="2"/>
    <x v="2263"/>
  </r>
  <r>
    <s v="GRANTS"/>
    <s v="0W74"/>
    <x v="38"/>
    <n v="54"/>
    <s v="PLANNING AND DEVELOPMENT"/>
    <n v="2819"/>
    <s v="HOME INVESTMENT PARTNERSHIP"/>
    <n v="44"/>
    <s v="FRINGE BENEFITS"/>
    <x v="2"/>
    <x v="2264"/>
  </r>
  <r>
    <s v="GRANTS"/>
    <s v="0W85"/>
    <x v="148"/>
    <n v="54"/>
    <s v="PLANNING AND DEVELOPMENT"/>
    <n v="2888"/>
    <s v="African American Civil Rights"/>
    <n v="140"/>
    <s v="PROFESSIONAL AND TECHNICAL SERVICES"/>
    <x v="2"/>
    <x v="2265"/>
  </r>
  <r>
    <s v="GRANTS"/>
    <s v="0W87"/>
    <x v="149"/>
    <n v="54"/>
    <s v="PLANNING AND DEVELOPMENT"/>
    <n v="2887"/>
    <s v="Green Infrastructure Program"/>
    <n v="140"/>
    <s v="PROFESSIONAL AND TECHNICAL SERVICES"/>
    <x v="2"/>
    <x v="1235"/>
  </r>
  <r>
    <s v="GRANTS"/>
    <n v="191"/>
    <x v="150"/>
    <n v="57"/>
    <s v="CPD"/>
    <n v="2817"/>
    <s v="ASSET FORFEITURE - STATE"/>
    <n v="140"/>
    <s v="PROFESSIONAL AND TECHNICAL SERVICES"/>
    <x v="5"/>
    <x v="1883"/>
  </r>
  <r>
    <s v="GRANTS"/>
    <n v="191"/>
    <x v="150"/>
    <n v="57"/>
    <s v="CPD"/>
    <n v="2817"/>
    <s v="ASSET FORFEITURE - STATE"/>
    <n v="157"/>
    <s v="RENTAL EQUIPMENT AND SERVICES"/>
    <x v="5"/>
    <x v="1413"/>
  </r>
  <r>
    <s v="GRANTS"/>
    <n v="657"/>
    <x v="151"/>
    <n v="57"/>
    <s v="CPD"/>
    <n v="2816"/>
    <s v="ASSET FORFEITURE - FEDERAL"/>
    <n v="140"/>
    <s v="PROFESSIONAL AND TECHNICAL SERVICES"/>
    <x v="5"/>
    <x v="224"/>
  </r>
  <r>
    <s v="GRANTS"/>
    <s v="0B17"/>
    <x v="152"/>
    <n v="57"/>
    <s v="CPD"/>
    <n v="2816"/>
    <s v="ASSET FORFEITURE - FEDERAL"/>
    <n v="140"/>
    <s v="PROFESSIONAL AND TECHNICAL SERVICES"/>
    <x v="5"/>
    <x v="2266"/>
  </r>
  <r>
    <s v="GRANTS"/>
    <s v="0K76"/>
    <x v="153"/>
    <n v="57"/>
    <s v="CPD"/>
    <n v="2999"/>
    <s v="Get Behind the Vest"/>
    <n v="340"/>
    <s v="MATERIAL AND SUPPLIES"/>
    <x v="5"/>
    <x v="2088"/>
  </r>
  <r>
    <s v="GRANTS"/>
    <s v="0P87"/>
    <x v="154"/>
    <n v="57"/>
    <s v="CPD"/>
    <n v="2854"/>
    <s v="CPD - Private Grants"/>
    <n v="140"/>
    <s v="PROFESSIONAL AND TECHNICAL SERVICES"/>
    <x v="5"/>
    <x v="2267"/>
  </r>
  <r>
    <s v="GRANTS"/>
    <s v="0U88"/>
    <x v="155"/>
    <n v="57"/>
    <s v="CPD"/>
    <n v="2882"/>
    <s v="NAT. EXPLOSIVES DETECT. CANINE"/>
    <n v="140"/>
    <s v="PROFESSIONAL AND TECHNICAL SERVICES"/>
    <x v="5"/>
    <x v="2268"/>
  </r>
  <r>
    <s v="GRANTS"/>
    <s v="0V07"/>
    <x v="156"/>
    <n v="57"/>
    <s v="CPD"/>
    <n v="2909"/>
    <s v="Community Policing Development"/>
    <n v="140"/>
    <s v="PROFESSIONAL AND TECHNICAL SERVICES"/>
    <x v="5"/>
    <x v="204"/>
  </r>
  <r>
    <s v="GRANTS"/>
    <s v="0V19"/>
    <x v="145"/>
    <n v="57"/>
    <s v="CPD"/>
    <n v="2996"/>
    <s v="Edward Byrne Memorial JAG"/>
    <n v="140"/>
    <s v="PROFESSIONAL AND TECHNICAL SERVICES"/>
    <x v="5"/>
    <x v="2269"/>
  </r>
  <r>
    <s v="GRANTS"/>
    <s v="0V27"/>
    <x v="146"/>
    <n v="57"/>
    <s v="CPD"/>
    <s v="280V"/>
    <s v="UASI"/>
    <n v="140"/>
    <s v="PROFESSIONAL AND TECHNICAL SERVICES"/>
    <x v="5"/>
    <x v="2270"/>
  </r>
  <r>
    <s v="GRANTS"/>
    <s v="0V49"/>
    <x v="157"/>
    <n v="57"/>
    <s v="CPD"/>
    <n v="2983"/>
    <s v="COPS HIRING PROGRAM"/>
    <n v="5"/>
    <s v="SALARIES AND WAGES - ON PAYROLL"/>
    <x v="5"/>
    <x v="2271"/>
  </r>
  <r>
    <s v="GRANTS"/>
    <s v="0V49"/>
    <x v="157"/>
    <n v="57"/>
    <s v="CPD"/>
    <n v="2983"/>
    <s v="COPS HIRING PROGRAM"/>
    <n v="6"/>
    <s v="SALARY PROVISION"/>
    <x v="5"/>
    <x v="2272"/>
  </r>
  <r>
    <s v="GRANTS"/>
    <s v="0V49"/>
    <x v="157"/>
    <n v="57"/>
    <s v="CPD"/>
    <n v="2983"/>
    <s v="COPS HIRING PROGRAM"/>
    <n v="15"/>
    <s v="SCHEDULE SALARY ADJUSTMENTS"/>
    <x v="5"/>
    <x v="2273"/>
  </r>
  <r>
    <s v="GRANTS"/>
    <s v="0V49"/>
    <x v="157"/>
    <n v="57"/>
    <s v="CPD"/>
    <n v="2983"/>
    <s v="COPS HIRING PROGRAM"/>
    <n v="44"/>
    <s v="FRINGE BENEFITS"/>
    <x v="5"/>
    <x v="2274"/>
  </r>
  <r>
    <s v="GRANTS"/>
    <s v="0V50"/>
    <x v="158"/>
    <n v="57"/>
    <s v="CPD"/>
    <n v="2996"/>
    <s v="Edward Byrne Memorial JAG"/>
    <n v="3"/>
    <s v="SCHEDULED WAGE ADJUSTMENTS"/>
    <x v="5"/>
    <x v="2275"/>
  </r>
  <r>
    <s v="GRANTS"/>
    <s v="0V50"/>
    <x v="158"/>
    <n v="57"/>
    <s v="CPD"/>
    <n v="2996"/>
    <s v="Edward Byrne Memorial JAG"/>
    <n v="5"/>
    <s v="SALARIES AND WAGES - ON PAYROLL"/>
    <x v="5"/>
    <x v="2276"/>
  </r>
  <r>
    <s v="GRANTS"/>
    <s v="0V50"/>
    <x v="158"/>
    <n v="57"/>
    <s v="CPD"/>
    <n v="2996"/>
    <s v="Edward Byrne Memorial JAG"/>
    <n v="44"/>
    <s v="FRINGE BENEFITS"/>
    <x v="5"/>
    <x v="2277"/>
  </r>
  <r>
    <s v="GRANTS"/>
    <s v="0V50"/>
    <x v="158"/>
    <n v="57"/>
    <s v="CPD"/>
    <n v="2996"/>
    <s v="Edward Byrne Memorial JAG"/>
    <n v="140"/>
    <s v="PROFESSIONAL AND TECHNICAL SERVICES"/>
    <x v="5"/>
    <x v="2278"/>
  </r>
  <r>
    <s v="GRANTS"/>
    <s v="0V54"/>
    <x v="159"/>
    <n v="57"/>
    <s v="CPD"/>
    <n v="2921"/>
    <s v="TRANSIT SECURITY"/>
    <n v="20"/>
    <s v="OVERTIME"/>
    <x v="5"/>
    <x v="2279"/>
  </r>
  <r>
    <s v="GRANTS"/>
    <s v="0V54"/>
    <x v="159"/>
    <n v="57"/>
    <s v="CPD"/>
    <n v="2921"/>
    <s v="TRANSIT SECURITY"/>
    <n v="140"/>
    <s v="PROFESSIONAL AND TECHNICAL SERVICES"/>
    <x v="5"/>
    <x v="2280"/>
  </r>
  <r>
    <s v="GRANTS"/>
    <s v="0V59"/>
    <x v="160"/>
    <n v="57"/>
    <s v="CPD"/>
    <s v="280N"/>
    <s v="Port Security"/>
    <n v="140"/>
    <s v="PROFESSIONAL AND TECHNICAL SERVICES"/>
    <x v="5"/>
    <x v="2281"/>
  </r>
  <r>
    <s v="GRANTS"/>
    <s v="0V61"/>
    <x v="161"/>
    <n v="57"/>
    <s v="CPD"/>
    <s v="280V"/>
    <s v="UASI"/>
    <n v="140"/>
    <s v="PROFESSIONAL AND TECHNICAL SERVICES"/>
    <x v="5"/>
    <x v="2282"/>
  </r>
  <r>
    <s v="GRANTS"/>
    <s v="0V68"/>
    <x v="162"/>
    <n v="57"/>
    <s v="CPD"/>
    <n v="2859"/>
    <s v="PROJECT SAFE NEIGHBORHOODS"/>
    <n v="140"/>
    <s v="PROFESSIONAL AND TECHNICAL SERVICES"/>
    <x v="5"/>
    <x v="1138"/>
  </r>
  <r>
    <s v="GRANTS"/>
    <s v="0V69"/>
    <x v="163"/>
    <n v="57"/>
    <s v="CPD"/>
    <n v="2811"/>
    <s v="TECHNOLOGY OPPORTUNITIES"/>
    <n v="140"/>
    <s v="PROFESSIONAL AND TECHNICAL SERVICES"/>
    <x v="5"/>
    <x v="2283"/>
  </r>
  <r>
    <s v="GRANTS"/>
    <s v="0V75"/>
    <x v="164"/>
    <n v="57"/>
    <s v="CPD"/>
    <s v="280Q"/>
    <s v="1st Responders Addiction Rec."/>
    <n v="140"/>
    <s v="PROFESSIONAL AND TECHNICAL SERVICES"/>
    <x v="5"/>
    <x v="2284"/>
  </r>
  <r>
    <s v="GRANTS"/>
    <s v="0V84"/>
    <x v="157"/>
    <n v="57"/>
    <s v="CPD"/>
    <n v="2983"/>
    <s v="COPS HIRING PROGRAM"/>
    <n v="6"/>
    <s v="SALARY PROVISION"/>
    <x v="5"/>
    <x v="2285"/>
  </r>
  <r>
    <s v="GRANTS"/>
    <s v="0V85"/>
    <x v="165"/>
    <n v="57"/>
    <s v="CPD"/>
    <s v="280N"/>
    <s v="Port Security"/>
    <n v="140"/>
    <s v="PROFESSIONAL AND TECHNICAL SERVICES"/>
    <x v="5"/>
    <x v="2286"/>
  </r>
  <r>
    <s v="GRANTS"/>
    <s v="0V86"/>
    <x v="166"/>
    <n v="57"/>
    <s v="CPD"/>
    <s v="280R"/>
    <s v="Gun Intelligence Integration"/>
    <n v="140"/>
    <s v="PROFESSIONAL AND TECHNICAL SERVICES"/>
    <x v="5"/>
    <x v="2287"/>
  </r>
  <r>
    <s v="GRANTS"/>
    <s v="0V87"/>
    <x v="160"/>
    <n v="57"/>
    <s v="CPD"/>
    <s v="280N"/>
    <s v="Port Security"/>
    <n v="340"/>
    <s v="MATERIAL AND SUPPLIES"/>
    <x v="5"/>
    <x v="2288"/>
  </r>
  <r>
    <s v="GRANTS"/>
    <s v="0V87"/>
    <x v="160"/>
    <n v="57"/>
    <s v="CPD"/>
    <s v="280N"/>
    <s v="Port Security"/>
    <n v="451"/>
    <s v="VEHICLES - POLICE AND FIRE"/>
    <x v="5"/>
    <x v="2289"/>
  </r>
  <r>
    <s v="GRANTS"/>
    <s v="0V88"/>
    <x v="160"/>
    <n v="57"/>
    <s v="CPD"/>
    <s v="280N"/>
    <s v="Port Security"/>
    <n v="140"/>
    <s v="PROFESSIONAL AND TECHNICAL SERVICES"/>
    <x v="5"/>
    <x v="2290"/>
  </r>
  <r>
    <s v="GRANTS"/>
    <s v="0V89"/>
    <x v="167"/>
    <n v="57"/>
    <s v="CPD"/>
    <n v="2935"/>
    <s v="JUSTICE AND MENTAL HEALTH"/>
    <n v="140"/>
    <s v="PROFESSIONAL AND TECHNICAL SERVICES"/>
    <x v="5"/>
    <x v="2291"/>
  </r>
  <r>
    <s v="GRANTS"/>
    <s v="0V91"/>
    <x v="168"/>
    <n v="57"/>
    <s v="CPD"/>
    <n v="2921"/>
    <s v="TRANSIT SECURITY"/>
    <n v="5"/>
    <s v="SALARIES AND WAGES - ON PAYROLL"/>
    <x v="5"/>
    <x v="2292"/>
  </r>
  <r>
    <s v="GRANTS"/>
    <s v="0V91"/>
    <x v="168"/>
    <n v="57"/>
    <s v="CPD"/>
    <n v="2921"/>
    <s v="TRANSIT SECURITY"/>
    <n v="6"/>
    <s v="SALARY PROVISION"/>
    <x v="5"/>
    <x v="2293"/>
  </r>
  <r>
    <s v="GRANTS"/>
    <s v="0V91"/>
    <x v="168"/>
    <n v="57"/>
    <s v="CPD"/>
    <n v="2921"/>
    <s v="TRANSIT SECURITY"/>
    <n v="44"/>
    <s v="FRINGE BENEFITS"/>
    <x v="5"/>
    <x v="2294"/>
  </r>
  <r>
    <s v="GRANTS"/>
    <s v="0V93"/>
    <x v="169"/>
    <n v="57"/>
    <s v="CPD"/>
    <n v="2968"/>
    <s v="STEP"/>
    <n v="140"/>
    <s v="PROFESSIONAL AND TECHNICAL SERVICES"/>
    <x v="5"/>
    <x v="2295"/>
  </r>
  <r>
    <s v="GRANTS"/>
    <s v="0V95"/>
    <x v="170"/>
    <n v="57"/>
    <s v="CPD"/>
    <n v="2995"/>
    <s v="Local Alcohol Program"/>
    <n v="140"/>
    <s v="PROFESSIONAL AND TECHNICAL SERVICES"/>
    <x v="5"/>
    <x v="2296"/>
  </r>
  <r>
    <s v="GRANTS"/>
    <s v="0V97"/>
    <x v="171"/>
    <n v="57"/>
    <s v="CPD"/>
    <n v="2987"/>
    <s v="INJURY PREVENTION"/>
    <n v="140"/>
    <s v="PROFESSIONAL AND TECHNICAL SERVICES"/>
    <x v="5"/>
    <x v="2297"/>
  </r>
  <r>
    <s v="GRANTS"/>
    <s v="0V99"/>
    <x v="145"/>
    <n v="57"/>
    <s v="CPD"/>
    <n v="2996"/>
    <s v="Edward Byrne Memorial JAG"/>
    <n v="140"/>
    <s v="PROFESSIONAL AND TECHNICAL SERVICES"/>
    <x v="5"/>
    <x v="2298"/>
  </r>
  <r>
    <s v="GRANTS"/>
    <s v="0W50"/>
    <x v="172"/>
    <n v="57"/>
    <s v="CPD"/>
    <n v="2945"/>
    <s v="MOTOR VEHICLE THEFT PREVENTION"/>
    <n v="6"/>
    <s v="SALARY PROVISION"/>
    <x v="5"/>
    <x v="2299"/>
  </r>
  <r>
    <s v="GRANTS"/>
    <s v="0W50"/>
    <x v="172"/>
    <n v="57"/>
    <s v="CPD"/>
    <n v="2945"/>
    <s v="MOTOR VEHICLE THEFT PREVENTION"/>
    <n v="20"/>
    <s v="OVERTIME"/>
    <x v="5"/>
    <x v="2300"/>
  </r>
  <r>
    <s v="GRANTS"/>
    <s v="0W50"/>
    <x v="172"/>
    <n v="57"/>
    <s v="CPD"/>
    <n v="2945"/>
    <s v="MOTOR VEHICLE THEFT PREVENTION"/>
    <n v="140"/>
    <s v="PROFESSIONAL AND TECHNICAL SERVICES"/>
    <x v="5"/>
    <x v="2301"/>
  </r>
  <r>
    <s v="GRANTS"/>
    <s v="0W50"/>
    <x v="172"/>
    <n v="57"/>
    <s v="CPD"/>
    <n v="2945"/>
    <s v="MOTOR VEHICLE THEFT PREVENTION"/>
    <n v="245"/>
    <s v="REIMBURSEMENT TO TRAVELERS"/>
    <x v="5"/>
    <x v="10"/>
  </r>
  <r>
    <s v="GRANTS"/>
    <s v="0W50"/>
    <x v="172"/>
    <n v="57"/>
    <s v="CPD"/>
    <n v="2945"/>
    <s v="MOTOR VEHICLE THEFT PREVENTION"/>
    <n v="340"/>
    <s v="MATERIAL AND SUPPLIES"/>
    <x v="5"/>
    <x v="2297"/>
  </r>
  <r>
    <s v="GRANTS"/>
    <s v="0W50"/>
    <x v="172"/>
    <n v="57"/>
    <s v="CPD"/>
    <n v="2945"/>
    <s v="MOTOR VEHICLE THEFT PREVENTION"/>
    <n v="421"/>
    <s v="MACHINERY AND EQUIPMENT"/>
    <x v="5"/>
    <x v="2302"/>
  </r>
  <r>
    <s v="GRANTS"/>
    <s v="0W50"/>
    <x v="172"/>
    <n v="57"/>
    <s v="CPD"/>
    <n v="2945"/>
    <s v="MOTOR VEHICLE THEFT PREVENTION"/>
    <n v="801"/>
    <s v="INDIRECT COSTS"/>
    <x v="5"/>
    <x v="1684"/>
  </r>
  <r>
    <s v="GRANTS"/>
    <s v="0W51"/>
    <x v="173"/>
    <n v="57"/>
    <s v="CPD"/>
    <n v="2881"/>
    <s v="DATA COLLECTIONS AND STUDIES"/>
    <n v="140"/>
    <s v="PROFESSIONAL AND TECHNICAL SERVICES"/>
    <x v="5"/>
    <x v="2303"/>
  </r>
  <r>
    <s v="GRANTS"/>
    <s v="0W88"/>
    <x v="174"/>
    <n v="57"/>
    <s v="CPD"/>
    <s v="280S"/>
    <s v="Byrne CJ Innovation Program"/>
    <n v="20"/>
    <s v="OVERTIME"/>
    <x v="5"/>
    <x v="1644"/>
  </r>
  <r>
    <s v="GRANTS"/>
    <s v="0W91"/>
    <x v="175"/>
    <n v="57"/>
    <s v="CPD"/>
    <n v="2987"/>
    <s v="INJURY PREVENTION"/>
    <n v="140"/>
    <s v="PROFESSIONAL AND TECHNICAL SERVICES"/>
    <x v="5"/>
    <x v="2304"/>
  </r>
  <r>
    <s v="GRANTS"/>
    <s v="0W92"/>
    <x v="176"/>
    <n v="57"/>
    <s v="CPD"/>
    <n v="2912"/>
    <s v="SAFE ROUTES TO SCHOOLS"/>
    <n v="340"/>
    <s v="MATERIAL AND SUPPLIES"/>
    <x v="5"/>
    <x v="1600"/>
  </r>
  <r>
    <s v="GRANTS"/>
    <s v="0W93"/>
    <x v="177"/>
    <n v="57"/>
    <s v="CPD"/>
    <n v="2844"/>
    <s v="VIOLENCE AGAINST WOMEN - DVP"/>
    <n v="3"/>
    <s v="SCHEDULED WAGE ADJUSTMENTS"/>
    <x v="5"/>
    <x v="2305"/>
  </r>
  <r>
    <s v="GRANTS"/>
    <s v="0W93"/>
    <x v="177"/>
    <n v="57"/>
    <s v="CPD"/>
    <n v="2844"/>
    <s v="VIOLENCE AGAINST WOMEN - DVP"/>
    <n v="5"/>
    <s v="SALARIES AND WAGES - ON PAYROLL"/>
    <x v="5"/>
    <x v="2306"/>
  </r>
  <r>
    <s v="GRANTS"/>
    <s v="0W93"/>
    <x v="177"/>
    <n v="57"/>
    <s v="CPD"/>
    <n v="2844"/>
    <s v="VIOLENCE AGAINST WOMEN - DVP"/>
    <n v="15"/>
    <s v="SCHEDULE SALARY ADJUSTMENTS"/>
    <x v="5"/>
    <x v="2307"/>
  </r>
  <r>
    <s v="GRANTS"/>
    <s v="0W93"/>
    <x v="177"/>
    <n v="57"/>
    <s v="CPD"/>
    <n v="2844"/>
    <s v="VIOLENCE AGAINST WOMEN - DVP"/>
    <n v="44"/>
    <s v="FRINGE BENEFITS"/>
    <x v="5"/>
    <x v="2308"/>
  </r>
  <r>
    <s v="GRANTS"/>
    <s v="0W93"/>
    <x v="177"/>
    <n v="57"/>
    <s v="CPD"/>
    <n v="2844"/>
    <s v="VIOLENCE AGAINST WOMEN - DVP"/>
    <n v="140"/>
    <s v="PROFESSIONAL AND TECHNICAL SERVICES"/>
    <x v="5"/>
    <x v="2309"/>
  </r>
  <r>
    <s v="GRANTS"/>
    <s v="0W94"/>
    <x v="178"/>
    <n v="57"/>
    <s v="CPD"/>
    <n v="2842"/>
    <s v="VIOLENCE AGAINST WOMEN - SAP"/>
    <n v="140"/>
    <s v="PROFESSIONAL AND TECHNICAL SERVICES"/>
    <x v="5"/>
    <x v="2310"/>
  </r>
  <r>
    <s v="GRANTS"/>
    <s v="0W96"/>
    <x v="146"/>
    <n v="57"/>
    <s v="CPD"/>
    <s v="280V"/>
    <s v="UASI"/>
    <n v="3"/>
    <s v="SCHEDULED WAGE ADJUSTMENTS"/>
    <x v="5"/>
    <x v="2311"/>
  </r>
  <r>
    <s v="GRANTS"/>
    <s v="0W96"/>
    <x v="146"/>
    <n v="57"/>
    <s v="CPD"/>
    <s v="280V"/>
    <s v="UASI"/>
    <n v="5"/>
    <s v="SALARIES AND WAGES - ON PAYROLL"/>
    <x v="5"/>
    <x v="2312"/>
  </r>
  <r>
    <s v="GRANTS"/>
    <s v="0W96"/>
    <x v="146"/>
    <n v="57"/>
    <s v="CPD"/>
    <s v="280V"/>
    <s v="UASI"/>
    <n v="44"/>
    <s v="FRINGE BENEFITS"/>
    <x v="5"/>
    <x v="2313"/>
  </r>
  <r>
    <s v="GRANTS"/>
    <s v="0W96"/>
    <x v="146"/>
    <n v="57"/>
    <s v="CPD"/>
    <s v="280V"/>
    <s v="UASI"/>
    <n v="140"/>
    <s v="PROFESSIONAL AND TECHNICAL SERVICES"/>
    <x v="5"/>
    <x v="2314"/>
  </r>
  <r>
    <s v="GRANTS"/>
    <s v="0Z66"/>
    <x v="157"/>
    <n v="57"/>
    <s v="CPD"/>
    <n v="2983"/>
    <s v="COPS HIRING PROGRAM"/>
    <n v="5"/>
    <s v="SALARIES AND WAGES - ON PAYROLL"/>
    <x v="5"/>
    <x v="2315"/>
  </r>
  <r>
    <s v="GRANTS"/>
    <s v="0Z66"/>
    <x v="157"/>
    <n v="57"/>
    <s v="CPD"/>
    <n v="2983"/>
    <s v="COPS HIRING PROGRAM"/>
    <n v="6"/>
    <s v="SALARY PROVISION"/>
    <x v="5"/>
    <x v="2316"/>
  </r>
  <r>
    <s v="GRANTS"/>
    <s v="0Z66"/>
    <x v="157"/>
    <n v="57"/>
    <s v="CPD"/>
    <n v="2983"/>
    <s v="COPS HIRING PROGRAM"/>
    <n v="44"/>
    <s v="FRINGE BENEFITS"/>
    <x v="5"/>
    <x v="2317"/>
  </r>
  <r>
    <s v="GRANTS"/>
    <s v="0Z67"/>
    <x v="157"/>
    <n v="57"/>
    <s v="CPD"/>
    <n v="2983"/>
    <s v="COPS HIRING PROGRAM"/>
    <n v="5"/>
    <s v="SALARIES AND WAGES - ON PAYROLL"/>
    <x v="5"/>
    <x v="2315"/>
  </r>
  <r>
    <s v="GRANTS"/>
    <s v="0Z67"/>
    <x v="157"/>
    <n v="57"/>
    <s v="CPD"/>
    <n v="2983"/>
    <s v="COPS HIRING PROGRAM"/>
    <n v="6"/>
    <s v="SALARY PROVISION"/>
    <x v="5"/>
    <x v="2316"/>
  </r>
  <r>
    <s v="GRANTS"/>
    <s v="0Z67"/>
    <x v="157"/>
    <n v="57"/>
    <s v="CPD"/>
    <n v="2983"/>
    <s v="COPS HIRING PROGRAM"/>
    <n v="44"/>
    <s v="FRINGE BENEFITS"/>
    <x v="5"/>
    <x v="2317"/>
  </r>
  <r>
    <s v="GRANTS"/>
    <s v="0Z69"/>
    <x v="168"/>
    <n v="57"/>
    <s v="CPD"/>
    <n v="2921"/>
    <s v="TRANSIT SECURITY"/>
    <n v="140"/>
    <s v="PROFESSIONAL AND TECHNICAL SERVICES"/>
    <x v="5"/>
    <x v="2318"/>
  </r>
  <r>
    <s v="GRANTS"/>
    <s v="0Z70"/>
    <x v="179"/>
    <n v="57"/>
    <s v="CPD"/>
    <s v="280A"/>
    <s v="Coverdell Forensic Science"/>
    <n v="140"/>
    <s v="PROFESSIONAL AND TECHNICAL SERVICES"/>
    <x v="5"/>
    <x v="945"/>
  </r>
  <r>
    <s v="GRANTS"/>
    <s v="0Z71"/>
    <x v="180"/>
    <n v="57"/>
    <s v="CPD"/>
    <s v="280H"/>
    <s v="Body Worn Cameras"/>
    <n v="140"/>
    <s v="PROFESSIONAL AND TECHNICAL SERVICES"/>
    <x v="5"/>
    <x v="2319"/>
  </r>
  <r>
    <s v="GRANTS"/>
    <s v="0Z72"/>
    <x v="180"/>
    <n v="57"/>
    <s v="CPD"/>
    <s v="280H"/>
    <s v="Body Worn Cameras"/>
    <n v="140"/>
    <s v="PROFESSIONAL AND TECHNICAL SERVICES"/>
    <x v="5"/>
    <x v="2319"/>
  </r>
  <r>
    <s v="GRANTS"/>
    <s v="0Z73"/>
    <x v="160"/>
    <n v="57"/>
    <s v="CPD"/>
    <s v="280N"/>
    <s v="Port Security"/>
    <n v="140"/>
    <s v="PROFESSIONAL AND TECHNICAL SERVICES"/>
    <x v="5"/>
    <x v="2320"/>
  </r>
  <r>
    <s v="GRANTS"/>
    <s v="0Z74"/>
    <x v="169"/>
    <n v="57"/>
    <s v="CPD"/>
    <n v="2968"/>
    <s v="STEP"/>
    <n v="140"/>
    <s v="PROFESSIONAL AND TECHNICAL SERVICES"/>
    <x v="5"/>
    <x v="2295"/>
  </r>
  <r>
    <s v="GRANTS"/>
    <s v="0Z76"/>
    <x v="181"/>
    <n v="57"/>
    <s v="CPD"/>
    <n v="2982"/>
    <s v="SMART POLICING INNOVATION"/>
    <n v="140"/>
    <s v="PROFESSIONAL AND TECHNICAL SERVICES"/>
    <x v="5"/>
    <x v="2321"/>
  </r>
  <r>
    <s v="GRANTS"/>
    <s v="0Z85"/>
    <x v="170"/>
    <n v="57"/>
    <s v="CPD"/>
    <n v="2995"/>
    <s v="Local Alcohol Program"/>
    <n v="140"/>
    <s v="PROFESSIONAL AND TECHNICAL SERVICES"/>
    <x v="5"/>
    <x v="2303"/>
  </r>
  <r>
    <s v="GRANTS"/>
    <s v="0U94"/>
    <x v="160"/>
    <n v="58"/>
    <s v="OEMC"/>
    <n v="2831"/>
    <s v="PORT SECURITY"/>
    <n v="140"/>
    <s v="PROFESSIONAL AND TECHNICAL SERVICES"/>
    <x v="6"/>
    <x v="2322"/>
  </r>
  <r>
    <s v="GRANTS"/>
    <s v="0V26"/>
    <x v="160"/>
    <n v="58"/>
    <s v="OEMC"/>
    <n v="2831"/>
    <s v="PORT SECURITY"/>
    <n v="140"/>
    <s v="PROFESSIONAL AND TECHNICAL SERVICES"/>
    <x v="6"/>
    <x v="2323"/>
  </r>
  <r>
    <s v="GRANTS"/>
    <s v="0V27"/>
    <x v="146"/>
    <n v="58"/>
    <s v="OEMC"/>
    <n v="2811"/>
    <s v="URBAN AREA SECURITY INITIATIVE"/>
    <n v="140"/>
    <s v="PROFESSIONAL AND TECHNICAL SERVICES"/>
    <x v="6"/>
    <x v="2324"/>
  </r>
  <r>
    <s v="GRANTS"/>
    <s v="0V61"/>
    <x v="161"/>
    <n v="58"/>
    <s v="OEMC"/>
    <n v="2811"/>
    <s v="URBAN AREA SECURITY INITIATIVE"/>
    <n v="140"/>
    <s v="PROFESSIONAL AND TECHNICAL SERVICES"/>
    <x v="6"/>
    <x v="2325"/>
  </r>
  <r>
    <s v="GRANTS"/>
    <s v="0V63"/>
    <x v="160"/>
    <n v="58"/>
    <s v="OEMC"/>
    <n v="2831"/>
    <s v="PORT SECURITY"/>
    <n v="140"/>
    <s v="PROFESSIONAL AND TECHNICAL SERVICES"/>
    <x v="6"/>
    <x v="2326"/>
  </r>
  <r>
    <s v="GRANTS"/>
    <s v="0V72"/>
    <x v="182"/>
    <n v="58"/>
    <s v="OEMC"/>
    <n v="2900"/>
    <s v="Complex Coor. Terrorist Attack"/>
    <n v="140"/>
    <s v="PROFESSIONAL AND TECHNICAL SERVICES"/>
    <x v="6"/>
    <x v="735"/>
  </r>
  <r>
    <s v="GRANTS"/>
    <s v="0V81"/>
    <x v="160"/>
    <n v="58"/>
    <s v="OEMC"/>
    <n v="2831"/>
    <s v="PORT SECURITY"/>
    <n v="140"/>
    <s v="PROFESSIONAL AND TECHNICAL SERVICES"/>
    <x v="6"/>
    <x v="2327"/>
  </r>
  <r>
    <s v="GRANTS"/>
    <s v="0W68"/>
    <x v="183"/>
    <n v="58"/>
    <s v="OEMC"/>
    <n v="2885"/>
    <s v="REGIONAL CATASTROPHIC PREP."/>
    <n v="140"/>
    <s v="PROFESSIONAL AND TECHNICAL SERVICES"/>
    <x v="6"/>
    <x v="1394"/>
  </r>
  <r>
    <s v="GRANTS"/>
    <s v="0W95"/>
    <x v="160"/>
    <n v="58"/>
    <s v="OEMC"/>
    <n v="2831"/>
    <s v="PORT SECURITY"/>
    <n v="140"/>
    <s v="PROFESSIONAL AND TECHNICAL SERVICES"/>
    <x v="6"/>
    <x v="2328"/>
  </r>
  <r>
    <s v="GRANTS"/>
    <s v="0W96"/>
    <x v="146"/>
    <n v="58"/>
    <s v="OEMC"/>
    <n v="2811"/>
    <s v="URBAN AREA SECURITY INITIATIVE"/>
    <n v="3"/>
    <s v="SCHEDULED WAGE ADJUSTMENTS"/>
    <x v="6"/>
    <x v="271"/>
  </r>
  <r>
    <s v="GRANTS"/>
    <s v="0W96"/>
    <x v="146"/>
    <n v="58"/>
    <s v="OEMC"/>
    <n v="2811"/>
    <s v="URBAN AREA SECURITY INITIATIVE"/>
    <n v="5"/>
    <s v="SALARIES AND WAGES - ON PAYROLL"/>
    <x v="6"/>
    <x v="2329"/>
  </r>
  <r>
    <s v="GRANTS"/>
    <s v="0W96"/>
    <x v="146"/>
    <n v="58"/>
    <s v="OEMC"/>
    <n v="2811"/>
    <s v="URBAN AREA SECURITY INITIATIVE"/>
    <n v="15"/>
    <s v="SCHEDULE SALARY ADJUSTMENTS"/>
    <x v="6"/>
    <x v="2330"/>
  </r>
  <r>
    <s v="GRANTS"/>
    <s v="0W96"/>
    <x v="146"/>
    <n v="58"/>
    <s v="OEMC"/>
    <n v="2811"/>
    <s v="URBAN AREA SECURITY INITIATIVE"/>
    <n v="44"/>
    <s v="FRINGE BENEFITS"/>
    <x v="6"/>
    <x v="2331"/>
  </r>
  <r>
    <s v="GRANTS"/>
    <s v="0W96"/>
    <x v="146"/>
    <n v="58"/>
    <s v="OEMC"/>
    <n v="2811"/>
    <s v="URBAN AREA SECURITY INITIATIVE"/>
    <n v="140"/>
    <s v="PROFESSIONAL AND TECHNICAL SERVICES"/>
    <x v="6"/>
    <x v="2332"/>
  </r>
  <r>
    <s v="GRANTS"/>
    <s v="0W99"/>
    <x v="184"/>
    <n v="58"/>
    <s v="OEMC"/>
    <n v="2825"/>
    <s v="HAZARDOUS MATERIALS EMERG PREP"/>
    <n v="140"/>
    <s v="PROFESSIONAL AND TECHNICAL SERVICES"/>
    <x v="6"/>
    <x v="889"/>
  </r>
  <r>
    <s v="GRANTS"/>
    <s v="0Y76"/>
    <x v="185"/>
    <n v="58"/>
    <s v="OEMC"/>
    <n v="2902"/>
    <s v="Preparedness and Response"/>
    <n v="140"/>
    <s v="PROFESSIONAL AND TECHNICAL SERVICES"/>
    <x v="6"/>
    <x v="839"/>
  </r>
  <r>
    <s v="GRANTS"/>
    <s v="0Y99"/>
    <x v="186"/>
    <n v="58"/>
    <s v="OEMC"/>
    <n v="2820"/>
    <s v="EMERGENCY MGMT ASSISTANCE"/>
    <n v="140"/>
    <s v="PROFESSIONAL AND TECHNICAL SERVICES"/>
    <x v="6"/>
    <x v="1642"/>
  </r>
  <r>
    <s v="GRANTS"/>
    <s v="0Z94"/>
    <x v="186"/>
    <n v="58"/>
    <s v="OEMC"/>
    <n v="2820"/>
    <s v="EMERGENCY MGMT ASSISTANCE"/>
    <n v="6"/>
    <s v="SALARY PROVISION"/>
    <x v="6"/>
    <x v="1642"/>
  </r>
  <r>
    <s v="GRANTS"/>
    <s v="0V27"/>
    <x v="146"/>
    <n v="59"/>
    <s v="CFD"/>
    <n v="2825"/>
    <s v="UASI"/>
    <n v="140"/>
    <s v="PROFESSIONAL AND TECHNICAL SERVICES"/>
    <x v="7"/>
    <x v="2333"/>
  </r>
  <r>
    <s v="GRANTS"/>
    <s v="0V35"/>
    <x v="144"/>
    <n v="59"/>
    <s v="CFD"/>
    <n v="2823"/>
    <s v="Securing the City"/>
    <n v="5"/>
    <s v="SALARIES AND WAGES - ON PAYROLL"/>
    <x v="7"/>
    <x v="2334"/>
  </r>
  <r>
    <s v="GRANTS"/>
    <s v="0V35"/>
    <x v="144"/>
    <n v="59"/>
    <s v="CFD"/>
    <n v="2823"/>
    <s v="Securing the City"/>
    <n v="44"/>
    <s v="FRINGE BENEFITS"/>
    <x v="7"/>
    <x v="2335"/>
  </r>
  <r>
    <s v="GRANTS"/>
    <s v="0V35"/>
    <x v="144"/>
    <n v="59"/>
    <s v="CFD"/>
    <n v="2823"/>
    <s v="Securing the City"/>
    <n v="140"/>
    <s v="PROFESSIONAL AND TECHNICAL SERVICES"/>
    <x v="7"/>
    <x v="2336"/>
  </r>
  <r>
    <s v="GRANTS"/>
    <s v="0V61"/>
    <x v="161"/>
    <n v="59"/>
    <s v="CFD"/>
    <n v="2825"/>
    <s v="UASI"/>
    <n v="140"/>
    <s v="PROFESSIONAL AND TECHNICAL SERVICES"/>
    <x v="7"/>
    <x v="2337"/>
  </r>
  <r>
    <s v="GRANTS"/>
    <s v="0V64"/>
    <x v="160"/>
    <n v="59"/>
    <s v="CFD"/>
    <n v="2824"/>
    <s v="Port Security"/>
    <n v="140"/>
    <s v="PROFESSIONAL AND TECHNICAL SERVICES"/>
    <x v="7"/>
    <x v="2301"/>
  </r>
  <r>
    <s v="GRANTS"/>
    <s v="0V82"/>
    <x v="160"/>
    <n v="59"/>
    <s v="CFD"/>
    <n v="2824"/>
    <s v="Port Security"/>
    <n v="140"/>
    <s v="PROFESSIONAL AND TECHNICAL SERVICES"/>
    <x v="7"/>
    <x v="140"/>
  </r>
  <r>
    <s v="GRANTS"/>
    <s v="0W96"/>
    <x v="146"/>
    <n v="59"/>
    <s v="CFD"/>
    <n v="2825"/>
    <s v="UASI"/>
    <n v="140"/>
    <s v="PROFESSIONAL AND TECHNICAL SERVICES"/>
    <x v="7"/>
    <x v="2338"/>
  </r>
  <r>
    <s v="GRANTS"/>
    <s v="0W97"/>
    <x v="187"/>
    <n v="59"/>
    <s v="CFD"/>
    <n v="2810"/>
    <s v="FIRE ACAD TRNG/IMPROVEMENT"/>
    <n v="5"/>
    <s v="SALARIES AND WAGES - ON PAYROLL"/>
    <x v="7"/>
    <x v="2339"/>
  </r>
  <r>
    <s v="GRANTS"/>
    <s v="0W97"/>
    <x v="187"/>
    <n v="59"/>
    <s v="CFD"/>
    <n v="2810"/>
    <s v="FIRE ACAD TRNG/IMPROVEMENT"/>
    <n v="15"/>
    <s v="SCHEDULE SALARY ADJUSTMENTS"/>
    <x v="7"/>
    <x v="2340"/>
  </r>
  <r>
    <s v="GRANTS"/>
    <s v="0W97"/>
    <x v="187"/>
    <n v="59"/>
    <s v="CFD"/>
    <n v="2810"/>
    <s v="FIRE ACAD TRNG/IMPROVEMENT"/>
    <n v="44"/>
    <s v="FRINGE BENEFITS"/>
    <x v="7"/>
    <x v="2341"/>
  </r>
  <r>
    <s v="GRANTS"/>
    <s v="0W97"/>
    <x v="187"/>
    <n v="59"/>
    <s v="CFD"/>
    <n v="2810"/>
    <s v="FIRE ACAD TRNG/IMPROVEMENT"/>
    <n v="140"/>
    <s v="PROFESSIONAL AND TECHNICAL SERVICES"/>
    <x v="7"/>
    <x v="2342"/>
  </r>
  <r>
    <s v="GRANTS"/>
    <s v="0Z87"/>
    <x v="187"/>
    <n v="59"/>
    <s v="CFD"/>
    <n v="2810"/>
    <s v="FIRE ACAD TRNG/IMPROVEMENT"/>
    <n v="140"/>
    <s v="PROFESSIONAL AND TECHNICAL SERVICES"/>
    <x v="7"/>
    <x v="2343"/>
  </r>
  <r>
    <s v="GRANTS"/>
    <s v="0Z88"/>
    <x v="160"/>
    <n v="59"/>
    <s v="CFD"/>
    <n v="2824"/>
    <s v="Port Security"/>
    <n v="140"/>
    <s v="PROFESSIONAL AND TECHNICAL SERVICES"/>
    <x v="7"/>
    <x v="2344"/>
  </r>
  <r>
    <s v="GRANTS"/>
    <s v="0Z89"/>
    <x v="160"/>
    <n v="59"/>
    <s v="CFD"/>
    <n v="2824"/>
    <s v="Port Security"/>
    <n v="140"/>
    <s v="PROFESSIONAL AND TECHNICAL SERVICES"/>
    <x v="7"/>
    <x v="2345"/>
  </r>
  <r>
    <s v="GRANTS"/>
    <s v="0Z91"/>
    <x v="160"/>
    <n v="59"/>
    <s v="CFD"/>
    <n v="2824"/>
    <s v="Port Security"/>
    <n v="140"/>
    <s v="PROFESSIONAL AND TECHNICAL SERVICES"/>
    <x v="7"/>
    <x v="969"/>
  </r>
  <r>
    <s v="GRANTS"/>
    <s v="0Z92"/>
    <x v="188"/>
    <n v="59"/>
    <s v="CFD"/>
    <n v="2812"/>
    <s v="ASSISTANCE TO FIREFIGHTERS"/>
    <n v="140"/>
    <s v="PROFESSIONAL AND TECHNICAL SERVICES"/>
    <x v="7"/>
    <x v="2346"/>
  </r>
  <r>
    <s v="GRANTS"/>
    <s v="0Z93"/>
    <x v="188"/>
    <n v="59"/>
    <s v="CFD"/>
    <n v="2812"/>
    <s v="ASSISTANCE TO FIREFIGHTERS"/>
    <n v="140"/>
    <s v="PROFESSIONAL AND TECHNICAL SERVICES"/>
    <x v="7"/>
    <x v="833"/>
  </r>
  <r>
    <s v="GRANTS"/>
    <s v="0P20"/>
    <x v="189"/>
    <n v="70"/>
    <s v="BACP"/>
    <n v="2815"/>
    <s v="CABLE LOCAL ORIGINATION"/>
    <n v="3"/>
    <s v="SCHEDULED WAGE ADJUSTMENTS"/>
    <x v="1"/>
    <x v="2347"/>
  </r>
  <r>
    <s v="GRANTS"/>
    <s v="0P20"/>
    <x v="189"/>
    <n v="70"/>
    <s v="BACP"/>
    <n v="2815"/>
    <s v="CABLE LOCAL ORIGINATION"/>
    <n v="5"/>
    <s v="SALARIES AND WAGES - ON PAYROLL"/>
    <x v="1"/>
    <x v="2348"/>
  </r>
  <r>
    <s v="GRANTS"/>
    <s v="0P20"/>
    <x v="189"/>
    <n v="70"/>
    <s v="BACP"/>
    <n v="2815"/>
    <s v="CABLE LOCAL ORIGINATION"/>
    <n v="15"/>
    <s v="SCHEDULE SALARY ADJUSTMENTS"/>
    <x v="1"/>
    <x v="2349"/>
  </r>
  <r>
    <s v="GRANTS"/>
    <s v="0P20"/>
    <x v="189"/>
    <n v="70"/>
    <s v="BACP"/>
    <n v="2815"/>
    <s v="CABLE LOCAL ORIGINATION"/>
    <n v="44"/>
    <s v="FRINGE BENEFITS"/>
    <x v="1"/>
    <x v="2350"/>
  </r>
  <r>
    <s v="GRANTS"/>
    <s v="0P20"/>
    <x v="189"/>
    <n v="70"/>
    <s v="BACP"/>
    <n v="2815"/>
    <s v="CABLE LOCAL ORIGINATION"/>
    <n v="138"/>
    <s v="IT MAINTENANCE"/>
    <x v="1"/>
    <x v="2351"/>
  </r>
  <r>
    <s v="GRANTS"/>
    <s v="0P20"/>
    <x v="189"/>
    <n v="70"/>
    <s v="BACP"/>
    <n v="2815"/>
    <s v="CABLE LOCAL ORIGINATION"/>
    <n v="140"/>
    <s v="PROFESSIONAL AND TECHNICAL SERVICES"/>
    <x v="1"/>
    <x v="2352"/>
  </r>
  <r>
    <s v="GRANTS"/>
    <s v="0P20"/>
    <x v="189"/>
    <n v="70"/>
    <s v="BACP"/>
    <n v="2815"/>
    <s v="CABLE LOCAL ORIGINATION"/>
    <n v="446"/>
    <s v="PURCHASE - DATA HARDWARE"/>
    <x v="1"/>
    <x v="2353"/>
  </r>
  <r>
    <s v="GRANTS"/>
    <s v="0P20"/>
    <x v="189"/>
    <n v="70"/>
    <s v="BACP"/>
    <n v="2815"/>
    <s v="CABLE LOCAL ORIGINATION"/>
    <n v="9046"/>
    <s v="OPERATIONS AND MAINTENANCE RESERVE"/>
    <x v="1"/>
    <x v="2354"/>
  </r>
  <r>
    <s v="GRANTS"/>
    <s v="0P20"/>
    <x v="189"/>
    <n v="70"/>
    <s v="BACP"/>
    <n v="2815"/>
    <s v="CABLE LOCAL ORIGINATION"/>
    <n v="9470"/>
    <s v="REIMBURSEMENT - BACP"/>
    <x v="1"/>
    <x v="2355"/>
  </r>
  <r>
    <s v="GRANTS"/>
    <s v="0W65"/>
    <x v="190"/>
    <n v="70"/>
    <s v="BACP"/>
    <n v="2801"/>
    <s v="TOBACCO ENFORCEMENT GRANT"/>
    <n v="6"/>
    <s v="SALARY PROVISION"/>
    <x v="1"/>
    <x v="2356"/>
  </r>
  <r>
    <s v="GRANTS"/>
    <s v="0Z42"/>
    <x v="190"/>
    <n v="70"/>
    <s v="BACP"/>
    <n v="2801"/>
    <s v="TOBACCO ENFORCEMENT GRANT"/>
    <n v="6"/>
    <s v="SALARY PROVISION"/>
    <x v="1"/>
    <x v="2356"/>
  </r>
  <r>
    <s v="GRANTS"/>
    <s v="0L98"/>
    <x v="191"/>
    <n v="84"/>
    <s v="CDOT"/>
    <s v="280E"/>
    <s v="IDOT Transportation Funds"/>
    <n v="140"/>
    <s v="PROFESSIONAL AND TECHNICAL SERVICES"/>
    <x v="8"/>
    <x v="2357"/>
  </r>
  <r>
    <s v="GRANTS"/>
    <s v="0L99"/>
    <x v="192"/>
    <n v="84"/>
    <s v="CDOT"/>
    <s v="280G"/>
    <s v="National Priority Safety"/>
    <n v="140"/>
    <s v="PROFESSIONAL AND TECHNICAL SERVICES"/>
    <x v="8"/>
    <x v="1439"/>
  </r>
  <r>
    <s v="GRANTS"/>
    <s v="0M07"/>
    <x v="193"/>
    <n v="84"/>
    <s v="CDOT"/>
    <n v="2901"/>
    <s v="CDOT - Private Grants"/>
    <n v="540"/>
    <s v="CONSTRUCTION OF BUILDINGS AND STRUCTURES"/>
    <x v="8"/>
    <x v="839"/>
  </r>
  <r>
    <s v="GRANTS"/>
    <s v="0W00"/>
    <x v="194"/>
    <n v="84"/>
    <s v="CDOT"/>
    <n v="2968"/>
    <s v="CMAP LOCAL ASSISTANCE PROGRAM"/>
    <n v="140"/>
    <s v="PROFESSIONAL AND TECHNICAL SERVICES"/>
    <x v="8"/>
    <x v="207"/>
  </r>
  <r>
    <s v="GRANTS"/>
    <s v="0W01"/>
    <x v="195"/>
    <n v="84"/>
    <s v="CDOT"/>
    <n v="2996"/>
    <s v="CTA Infrastructure Improvement"/>
    <n v="140"/>
    <s v="PROFESSIONAL AND TECHNICAL SERVICES"/>
    <x v="8"/>
    <x v="2358"/>
  </r>
  <r>
    <s v="GRANTS"/>
    <s v="0W02"/>
    <x v="196"/>
    <n v="84"/>
    <s v="CDOT"/>
    <n v="2805"/>
    <s v="CMAQ"/>
    <n v="540"/>
    <s v="CONSTRUCTION OF BUILDINGS AND STRUCTURES"/>
    <x v="8"/>
    <x v="2359"/>
  </r>
  <r>
    <s v="GRANTS"/>
    <s v="0W03"/>
    <x v="197"/>
    <n v="84"/>
    <s v="CDOT"/>
    <n v="2873"/>
    <s v="COOK COUNTY HIGHWAY PROGRAM"/>
    <n v="540"/>
    <s v="CONSTRUCTION OF BUILDINGS AND STRUCTURES"/>
    <x v="8"/>
    <x v="1051"/>
  </r>
  <r>
    <s v="GRANTS"/>
    <s v="0W04"/>
    <x v="198"/>
    <n v="84"/>
    <s v="CDOT"/>
    <n v="2995"/>
    <s v="Cubs Fund for Neighborhood Imp"/>
    <n v="140"/>
    <s v="PROFESSIONAL AND TECHNICAL SERVICES"/>
    <x v="8"/>
    <x v="945"/>
  </r>
  <r>
    <s v="GRANTS"/>
    <s v="0W05"/>
    <x v="199"/>
    <n v="84"/>
    <s v="CDOT"/>
    <n v="2869"/>
    <s v="High Priority Project Program"/>
    <n v="540"/>
    <s v="CONSTRUCTION OF BUILDINGS AND STRUCTURES"/>
    <x v="8"/>
    <x v="2360"/>
  </r>
  <r>
    <s v="GRANTS"/>
    <s v="0W06"/>
    <x v="200"/>
    <n v="84"/>
    <s v="CDOT"/>
    <n v="2925"/>
    <s v="HIGHWAY SAFETY IMPROVEMENT PGM"/>
    <n v="140"/>
    <s v="PROFESSIONAL AND TECHNICAL SERVICES"/>
    <x v="8"/>
    <x v="2361"/>
  </r>
  <r>
    <s v="GRANTS"/>
    <s v="0W11"/>
    <x v="201"/>
    <n v="84"/>
    <s v="CDOT"/>
    <n v="2993"/>
    <s v="IL Transportation Enhancement"/>
    <n v="140"/>
    <s v="PROFESSIONAL AND TECHNICAL SERVICES"/>
    <x v="8"/>
    <x v="2362"/>
  </r>
  <r>
    <s v="GRANTS"/>
    <s v="0W12"/>
    <x v="202"/>
    <n v="84"/>
    <s v="CDOT"/>
    <n v="2906"/>
    <s v="ISPB"/>
    <n v="540"/>
    <s v="CONSTRUCTION OF BUILDINGS AND STRUCTURES"/>
    <x v="8"/>
    <x v="2363"/>
  </r>
  <r>
    <s v="GRANTS"/>
    <s v="0W15"/>
    <x v="203"/>
    <n v="84"/>
    <s v="CDOT"/>
    <n v="2981"/>
    <s v="State Planning and Research"/>
    <n v="140"/>
    <s v="PROFESSIONAL AND TECHNICAL SERVICES"/>
    <x v="8"/>
    <x v="1667"/>
  </r>
  <r>
    <s v="GRANTS"/>
    <s v="0W16"/>
    <x v="204"/>
    <n v="84"/>
    <s v="CDOT"/>
    <n v="2820"/>
    <s v="STP"/>
    <n v="540"/>
    <s v="CONSTRUCTION OF BUILDINGS AND STRUCTURES"/>
    <x v="8"/>
    <x v="2364"/>
  </r>
  <r>
    <s v="GRANTS"/>
    <s v="0W18"/>
    <x v="205"/>
    <n v="84"/>
    <s v="CDOT"/>
    <n v="2994"/>
    <s v="Transportation Alternatives"/>
    <n v="140"/>
    <s v="PROFESSIONAL AND TECHNICAL SERVICES"/>
    <x v="8"/>
    <x v="2365"/>
  </r>
  <r>
    <s v="GRANTS"/>
    <s v="0W20"/>
    <x v="206"/>
    <n v="84"/>
    <s v="CDOT"/>
    <s v="280P"/>
    <s v="Transportation Planning"/>
    <n v="140"/>
    <s v="PROFESSIONAL AND TECHNICAL SERVICES"/>
    <x v="8"/>
    <x v="2366"/>
  </r>
  <r>
    <s v="GRANTS"/>
    <s v="0W21"/>
    <x v="207"/>
    <n v="84"/>
    <s v="CDOT"/>
    <s v="280H"/>
    <s v="Uniform Work Program"/>
    <n v="3"/>
    <s v="SCHEDULED WAGE ADJUSTMENTS"/>
    <x v="8"/>
    <x v="2367"/>
  </r>
  <r>
    <s v="GRANTS"/>
    <s v="0W21"/>
    <x v="207"/>
    <n v="84"/>
    <s v="CDOT"/>
    <s v="280H"/>
    <s v="Uniform Work Program"/>
    <n v="5"/>
    <s v="SALARIES AND WAGES - ON PAYROLL"/>
    <x v="8"/>
    <x v="2368"/>
  </r>
  <r>
    <s v="GRANTS"/>
    <s v="0W21"/>
    <x v="207"/>
    <n v="84"/>
    <s v="CDOT"/>
    <s v="280H"/>
    <s v="Uniform Work Program"/>
    <n v="15"/>
    <s v="SCHEDULE SALARY ADJUSTMENTS"/>
    <x v="8"/>
    <x v="2369"/>
  </r>
  <r>
    <s v="GRANTS"/>
    <s v="0W21"/>
    <x v="207"/>
    <n v="84"/>
    <s v="CDOT"/>
    <s v="280H"/>
    <s v="Uniform Work Program"/>
    <n v="44"/>
    <s v="FRINGE BENEFITS"/>
    <x v="8"/>
    <x v="2370"/>
  </r>
  <r>
    <s v="GRANTS"/>
    <s v="0W21"/>
    <x v="207"/>
    <n v="84"/>
    <s v="CDOT"/>
    <s v="280H"/>
    <s v="Uniform Work Program"/>
    <n v="140"/>
    <s v="PROFESSIONAL AND TECHNICAL SERVICES"/>
    <x v="8"/>
    <x v="2371"/>
  </r>
  <r>
    <s v="GRANTS"/>
    <s v="0W23"/>
    <x v="208"/>
    <n v="84"/>
    <s v="CDOT"/>
    <s v="280L"/>
    <s v="Ill Competitive Freight Pgm"/>
    <n v="140"/>
    <s v="PROFESSIONAL AND TECHNICAL SERVICES"/>
    <x v="8"/>
    <x v="2372"/>
  </r>
  <r>
    <s v="GRANTS"/>
    <s v="0W24"/>
    <x v="209"/>
    <n v="84"/>
    <s v="CDOT"/>
    <s v="280M"/>
    <s v="DCEO"/>
    <n v="540"/>
    <s v="CONSTRUCTION OF BUILDINGS AND STRUCTURES"/>
    <x v="8"/>
    <x v="799"/>
  </r>
  <r>
    <s v="GRANTS"/>
    <n v="623"/>
    <x v="210"/>
    <n v="85"/>
    <s v="AVIATION"/>
    <n v="2805"/>
    <s v="AIP-MIDWAY"/>
    <n v="140"/>
    <s v="PROFESSIONAL AND TECHNICAL SERVICES"/>
    <x v="3"/>
    <x v="2373"/>
  </r>
  <r>
    <s v="GRANTS"/>
    <n v="623"/>
    <x v="210"/>
    <n v="85"/>
    <s v="AVIATION"/>
    <n v="2807"/>
    <s v="MIDWAY TSA"/>
    <n v="140"/>
    <s v="PROFESSIONAL AND TECHNICAL SERVICES"/>
    <x v="3"/>
    <x v="2374"/>
  </r>
  <r>
    <s v="GRANTS"/>
    <n v="623"/>
    <x v="210"/>
    <n v="85"/>
    <s v="AVIATION"/>
    <n v="2824"/>
    <s v="Midway - AIP - Noise Program"/>
    <n v="140"/>
    <s v="PROFESSIONAL AND TECHNICAL SERVICES"/>
    <x v="3"/>
    <x v="2375"/>
  </r>
  <r>
    <s v="GRANTS"/>
    <n v="624"/>
    <x v="211"/>
    <n v="85"/>
    <s v="AVIATION"/>
    <n v="2800"/>
    <s v="O'HARE - FAA (MOA) - PHASE II"/>
    <n v="140"/>
    <s v="PROFESSIONAL AND TECHNICAL SERVICES"/>
    <x v="3"/>
    <x v="2376"/>
  </r>
  <r>
    <s v="GRANTS"/>
    <n v="624"/>
    <x v="211"/>
    <n v="85"/>
    <s v="AVIATION"/>
    <n v="2810"/>
    <s v="AIP-O'HARE"/>
    <n v="140"/>
    <s v="PROFESSIONAL AND TECHNICAL SERVICES"/>
    <x v="3"/>
    <x v="2377"/>
  </r>
  <r>
    <s v="GRANTS"/>
    <n v="624"/>
    <x v="211"/>
    <n v="85"/>
    <s v="AVIATION"/>
    <n v="2811"/>
    <s v="O'HARE TRANS SEC ADM"/>
    <n v="140"/>
    <s v="PROFESSIONAL AND TECHNICAL SERVICES"/>
    <x v="3"/>
    <x v="2378"/>
  </r>
  <r>
    <s v="GRANTS"/>
    <n v="624"/>
    <x v="211"/>
    <n v="85"/>
    <s v="AVIATION"/>
    <n v="2813"/>
    <s v="O'HARE - AIP - NOISE PROGRAM"/>
    <n v="140"/>
    <s v="PROFESSIONAL AND TECHNICAL SERVICES"/>
    <x v="3"/>
    <x v="2379"/>
  </r>
  <r>
    <s v="GRANTS"/>
    <n v="624"/>
    <x v="211"/>
    <n v="85"/>
    <s v="AVIATION"/>
    <n v="2815"/>
    <s v="TSA EXPLOSIVES DETECT CANINE"/>
    <n v="140"/>
    <s v="PROFESSIONAL AND TECHNICAL SERVICES"/>
    <x v="3"/>
    <x v="2380"/>
  </r>
  <r>
    <s v="GRANTS"/>
    <n v="624"/>
    <x v="211"/>
    <n v="85"/>
    <s v="AVIATION"/>
    <n v="2825"/>
    <s v="AIP - Letter of Intent (LOI)"/>
    <n v="140"/>
    <s v="PROFESSIONAL AND TECHNICAL SERVICES"/>
    <x v="3"/>
    <x v="2381"/>
  </r>
  <r>
    <s v="GRANTS"/>
    <s v="0J63"/>
    <x v="37"/>
    <n v="88"/>
    <s v="DWM"/>
    <n v="2880"/>
    <s v="CDBG - Disaster Recovery"/>
    <n v="140"/>
    <s v="PROFESSIONAL AND TECHNICAL SERVICES"/>
    <x v="3"/>
    <x v="2382"/>
  </r>
  <r>
    <s v="GRANTS"/>
    <s v="0L69"/>
    <x v="212"/>
    <n v="88"/>
    <s v="DWM"/>
    <n v="2809"/>
    <s v="Albany Park Flood Control"/>
    <n v="140"/>
    <s v="PROFESSIONAL AND TECHNICAL SERVICES"/>
    <x v="3"/>
    <x v="2383"/>
  </r>
  <r>
    <s v="GRANTS"/>
    <s v="0J66"/>
    <x v="213"/>
    <n v="91"/>
    <s v="CPL"/>
    <n v="2846"/>
    <s v="Woodson Branch Construction"/>
    <n v="140"/>
    <s v="PROFESSIONAL AND TECHNICAL SERVICES"/>
    <x v="3"/>
    <x v="2384"/>
  </r>
  <r>
    <s v="GRANTS"/>
    <s v="0J84"/>
    <x v="214"/>
    <n v="91"/>
    <s v="CPL"/>
    <n v="2843"/>
    <s v="INDEPENDENCE BRANCH - CAPITAL"/>
    <n v="140"/>
    <s v="PROFESSIONAL AND TECHNICAL SERVICES"/>
    <x v="3"/>
    <x v="1235"/>
  </r>
  <r>
    <s v="GRANTS"/>
    <s v="0W66"/>
    <x v="215"/>
    <n v="91"/>
    <s v="CPL"/>
    <n v="2849"/>
    <s v="Project Next Generation"/>
    <n v="140"/>
    <s v="PROFESSIONAL AND TECHNICAL SERVICES"/>
    <x v="3"/>
    <x v="6"/>
  </r>
  <r>
    <s v="GRANTS"/>
    <s v="0W73"/>
    <x v="216"/>
    <n v="91"/>
    <s v="CPL"/>
    <n v="2853"/>
    <s v="Legler Library Branch Renovatn"/>
    <n v="140"/>
    <s v="PROFESSIONAL AND TECHNICAL SERVICES"/>
    <x v="3"/>
    <x v="2385"/>
  </r>
  <r>
    <s v="GRANTS"/>
    <s v="0Z57"/>
    <x v="217"/>
    <n v="91"/>
    <s v="CPL"/>
    <n v="2895"/>
    <s v="ILL LIBRARY DEVEL. PER CAPITA"/>
    <n v="3"/>
    <s v="SCHEDULED WAGE ADJUSTMENTS"/>
    <x v="3"/>
    <x v="2386"/>
  </r>
  <r>
    <s v="GRANTS"/>
    <s v="0Z57"/>
    <x v="217"/>
    <n v="91"/>
    <s v="CPL"/>
    <n v="2895"/>
    <s v="ILL LIBRARY DEVEL. PER CAPITA"/>
    <n v="5"/>
    <s v="SALARIES AND WAGES - ON PAYROLL"/>
    <x v="3"/>
    <x v="2387"/>
  </r>
  <r>
    <s v="GRANTS"/>
    <s v="0Z57"/>
    <x v="217"/>
    <n v="91"/>
    <s v="CPL"/>
    <n v="2895"/>
    <s v="ILL LIBRARY DEVEL. PER CAPITA"/>
    <n v="15"/>
    <s v="SCHEDULE SALARY ADJUSTMENTS"/>
    <x v="3"/>
    <x v="2388"/>
  </r>
  <r>
    <s v="GRANTS"/>
    <s v="0Z57"/>
    <x v="217"/>
    <n v="91"/>
    <s v="CPL"/>
    <n v="2895"/>
    <s v="ILL LIBRARY DEVEL. PER CAPITA"/>
    <n v="44"/>
    <s v="FRINGE BENEFITS"/>
    <x v="3"/>
    <x v="2389"/>
  </r>
  <r>
    <s v="GRANTS"/>
    <s v="0Z58"/>
    <x v="218"/>
    <n v="91"/>
    <s v="CPL"/>
    <n v="2852"/>
    <s v="Live and Learn Construction"/>
    <n v="140"/>
    <s v="PROFESSIONAL AND TECHNICAL SERVICES"/>
    <x v="3"/>
    <x v="889"/>
  </r>
  <r>
    <s v="CDBG"/>
    <s v="0J46"/>
    <x v="219"/>
    <n v="5"/>
    <s v="OBM"/>
    <n v="2505"/>
    <s v="ADMINISTRATION AND MONITORING"/>
    <n v="3"/>
    <s v="SCHEDULED WAGE ADJUSTMENTS"/>
    <x v="0"/>
    <x v="2390"/>
  </r>
  <r>
    <s v="CDBG"/>
    <s v="0J46"/>
    <x v="219"/>
    <n v="5"/>
    <s v="OBM"/>
    <n v="2505"/>
    <s v="ADMINISTRATION AND MONITORING"/>
    <n v="5"/>
    <s v="SALARIES AND WAGES - ON PAYROLL"/>
    <x v="0"/>
    <x v="2391"/>
  </r>
  <r>
    <s v="CDBG"/>
    <s v="0J46"/>
    <x v="219"/>
    <n v="5"/>
    <s v="OBM"/>
    <n v="2505"/>
    <s v="ADMINISTRATION AND MONITORING"/>
    <n v="15"/>
    <s v="SCHEDULE SALARY ADJUSTMENTS"/>
    <x v="0"/>
    <x v="2392"/>
  </r>
  <r>
    <s v="CDBG"/>
    <s v="0J46"/>
    <x v="219"/>
    <n v="5"/>
    <s v="OBM"/>
    <n v="2505"/>
    <s v="ADMINISTRATION AND MONITORING"/>
    <n v="39"/>
    <s v="STUDENT AS TRAINEES"/>
    <x v="0"/>
    <x v="2393"/>
  </r>
  <r>
    <s v="CDBG"/>
    <s v="0J46"/>
    <x v="219"/>
    <n v="5"/>
    <s v="OBM"/>
    <n v="2505"/>
    <s v="ADMINISTRATION AND MONITORING"/>
    <n v="44"/>
    <s v="FRINGE BENEFITS"/>
    <x v="0"/>
    <x v="2394"/>
  </r>
  <r>
    <s v="CDBG"/>
    <s v="0J46"/>
    <x v="219"/>
    <n v="5"/>
    <s v="OBM"/>
    <n v="2505"/>
    <s v="ADMINISTRATION AND MONITORING"/>
    <n v="140"/>
    <s v="PROFESSIONAL AND TECHNICAL SERVICES"/>
    <x v="0"/>
    <x v="2395"/>
  </r>
  <r>
    <s v="CDBG"/>
    <s v="0J46"/>
    <x v="219"/>
    <n v="5"/>
    <s v="OBM"/>
    <n v="2505"/>
    <s v="ADMINISTRATION AND MONITORING"/>
    <n v="152"/>
    <s v="ADVERTISING"/>
    <x v="0"/>
    <x v="17"/>
  </r>
  <r>
    <s v="CDBG"/>
    <s v="0J46"/>
    <x v="219"/>
    <n v="5"/>
    <s v="OBM"/>
    <n v="2505"/>
    <s v="ADMINISTRATION AND MONITORING"/>
    <n v="157"/>
    <s v="RENTAL EQUIPMENT AND SERVICES"/>
    <x v="0"/>
    <x v="159"/>
  </r>
  <r>
    <s v="CDBG"/>
    <s v="0J46"/>
    <x v="219"/>
    <n v="5"/>
    <s v="OBM"/>
    <n v="2505"/>
    <s v="ADMINISTRATION AND MONITORING"/>
    <n v="159"/>
    <s v="LEASE/PURCHASE EQUIPMENT"/>
    <x v="0"/>
    <x v="2396"/>
  </r>
  <r>
    <s v="CDBG"/>
    <s v="0J46"/>
    <x v="219"/>
    <n v="5"/>
    <s v="OBM"/>
    <n v="2505"/>
    <s v="ADMINISTRATION AND MONITORING"/>
    <n v="169"/>
    <s v="TECHNICAL MEETING COSTS"/>
    <x v="0"/>
    <x v="17"/>
  </r>
  <r>
    <s v="CDBG"/>
    <s v="0J46"/>
    <x v="219"/>
    <n v="5"/>
    <s v="OBM"/>
    <n v="2505"/>
    <s v="ADMINISTRATION AND MONITORING"/>
    <n v="190"/>
    <s v="TELEPHONE - CENTREX BILLINGS"/>
    <x v="0"/>
    <x v="2397"/>
  </r>
  <r>
    <s v="CDBG"/>
    <s v="0J46"/>
    <x v="219"/>
    <n v="5"/>
    <s v="OBM"/>
    <n v="2505"/>
    <s v="ADMINISTRATION AND MONITORING"/>
    <n v="245"/>
    <s v="REIMBURSEMENT TO TRAVELERS"/>
    <x v="0"/>
    <x v="159"/>
  </r>
  <r>
    <s v="CDBG"/>
    <s v="0J46"/>
    <x v="219"/>
    <n v="5"/>
    <s v="OBM"/>
    <n v="2505"/>
    <s v="ADMINISTRATION AND MONITORING"/>
    <n v="270"/>
    <s v="LOCAL TRANSPORTATION"/>
    <x v="0"/>
    <x v="1293"/>
  </r>
  <r>
    <s v="CDBG"/>
    <s v="0J46"/>
    <x v="219"/>
    <n v="5"/>
    <s v="OBM"/>
    <n v="2505"/>
    <s v="ADMINISTRATION AND MONITORING"/>
    <n v="348"/>
    <s v="BOOKS AND RELATED MATERIAL"/>
    <x v="0"/>
    <x v="518"/>
  </r>
  <r>
    <s v="CDBG"/>
    <s v="0J46"/>
    <x v="219"/>
    <n v="5"/>
    <s v="OBM"/>
    <n v="2505"/>
    <s v="ADMINISTRATION AND MONITORING"/>
    <n v="350"/>
    <s v="STATIONERY AND OFFICE SUPPLIES"/>
    <x v="0"/>
    <x v="26"/>
  </r>
  <r>
    <s v="CDBG"/>
    <s v="0J46"/>
    <x v="219"/>
    <n v="5"/>
    <s v="OBM"/>
    <n v="2505"/>
    <s v="ADMINISTRATION AND MONITORING"/>
    <n v="9438"/>
    <s v="REIMBURSEMENT - DAIS"/>
    <x v="0"/>
    <x v="119"/>
  </r>
  <r>
    <s v="CDBG"/>
    <s v="0J46"/>
    <x v="219"/>
    <n v="21"/>
    <s v="HOUSING"/>
    <n v="2556"/>
    <s v="Developer Services"/>
    <n v="3"/>
    <s v="SCHEDULED WAGE ADJUSTMENTS"/>
    <x v="2"/>
    <x v="2398"/>
  </r>
  <r>
    <s v="CDBG"/>
    <s v="0J46"/>
    <x v="219"/>
    <n v="21"/>
    <s v="HOUSING"/>
    <n v="2556"/>
    <s v="Developer Services"/>
    <n v="5"/>
    <s v="SALARIES AND WAGES - ON PAYROLL"/>
    <x v="2"/>
    <x v="2399"/>
  </r>
  <r>
    <s v="CDBG"/>
    <s v="0J46"/>
    <x v="219"/>
    <n v="21"/>
    <s v="HOUSING"/>
    <n v="2556"/>
    <s v="Developer Services"/>
    <n v="44"/>
    <s v="FRINGE BENEFITS"/>
    <x v="2"/>
    <x v="2400"/>
  </r>
  <r>
    <s v="CDBG"/>
    <s v="0J46"/>
    <x v="219"/>
    <n v="21"/>
    <s v="HOUSING"/>
    <n v="2556"/>
    <s v="Developer Services"/>
    <n v="139"/>
    <s v="IT DEVELOPMENT"/>
    <x v="2"/>
    <x v="224"/>
  </r>
  <r>
    <s v="CDBG"/>
    <s v="0J46"/>
    <x v="219"/>
    <n v="21"/>
    <s v="HOUSING"/>
    <n v="2556"/>
    <s v="Developer Services"/>
    <n v="140"/>
    <s v="PROFESSIONAL AND TECHNICAL SERVICES"/>
    <x v="2"/>
    <x v="2401"/>
  </r>
  <r>
    <s v="CDBG"/>
    <s v="0J46"/>
    <x v="219"/>
    <n v="21"/>
    <s v="HOUSING"/>
    <n v="2556"/>
    <s v="Developer Services"/>
    <n v="169"/>
    <s v="TECHNICAL MEETING COSTS"/>
    <x v="2"/>
    <x v="131"/>
  </r>
  <r>
    <s v="CDBG"/>
    <s v="0J46"/>
    <x v="219"/>
    <n v="21"/>
    <s v="HOUSING"/>
    <n v="2556"/>
    <s v="Developer Services"/>
    <n v="245"/>
    <s v="REIMBURSEMENT TO TRAVELERS"/>
    <x v="2"/>
    <x v="131"/>
  </r>
  <r>
    <s v="CDBG"/>
    <s v="0J46"/>
    <x v="219"/>
    <n v="21"/>
    <s v="HOUSING"/>
    <n v="2556"/>
    <s v="Developer Services"/>
    <n v="270"/>
    <s v="LOCAL TRANSPORTATION"/>
    <x v="2"/>
    <x v="257"/>
  </r>
  <r>
    <s v="CDBG"/>
    <s v="0J46"/>
    <x v="219"/>
    <n v="21"/>
    <s v="HOUSING"/>
    <n v="2556"/>
    <s v="Developer Services"/>
    <n v="340"/>
    <s v="MATERIAL AND SUPPLIES"/>
    <x v="2"/>
    <x v="1167"/>
  </r>
  <r>
    <s v="CDBG"/>
    <s v="0J46"/>
    <x v="219"/>
    <n v="21"/>
    <s v="HOUSING"/>
    <n v="2556"/>
    <s v="Developer Services"/>
    <n v="350"/>
    <s v="STATIONERY AND OFFICE SUPPLIES"/>
    <x v="2"/>
    <x v="1167"/>
  </r>
  <r>
    <s v="CDBG"/>
    <s v="0J46"/>
    <x v="219"/>
    <n v="21"/>
    <s v="HOUSING"/>
    <n v="2556"/>
    <s v="Developer Services"/>
    <n v="801"/>
    <s v="INDIRECT COSTS"/>
    <x v="2"/>
    <x v="2402"/>
  </r>
  <r>
    <s v="CDBG"/>
    <s v="0J46"/>
    <x v="219"/>
    <n v="21"/>
    <s v="HOUSING"/>
    <n v="2556"/>
    <s v="Developer Services"/>
    <n v="9103"/>
    <s v="REHABILITATION LOANS GT"/>
    <x v="2"/>
    <x v="799"/>
  </r>
  <r>
    <s v="CDBG"/>
    <s v="0J46"/>
    <x v="219"/>
    <n v="21"/>
    <s v="HOUSING"/>
    <n v="2557"/>
    <s v="Housing Preservation"/>
    <n v="3"/>
    <s v="SCHEDULED WAGE ADJUSTMENTS"/>
    <x v="2"/>
    <x v="2403"/>
  </r>
  <r>
    <s v="CDBG"/>
    <s v="0J46"/>
    <x v="219"/>
    <n v="21"/>
    <s v="HOUSING"/>
    <n v="2557"/>
    <s v="Housing Preservation"/>
    <n v="5"/>
    <s v="SALARIES AND WAGES - ON PAYROLL"/>
    <x v="2"/>
    <x v="2404"/>
  </r>
  <r>
    <s v="CDBG"/>
    <s v="0J46"/>
    <x v="219"/>
    <n v="21"/>
    <s v="HOUSING"/>
    <n v="2557"/>
    <s v="Housing Preservation"/>
    <n v="15"/>
    <s v="SCHEDULE SALARY ADJUSTMENTS"/>
    <x v="2"/>
    <x v="2405"/>
  </r>
  <r>
    <s v="CDBG"/>
    <s v="0J46"/>
    <x v="219"/>
    <n v="21"/>
    <s v="HOUSING"/>
    <n v="2557"/>
    <s v="Housing Preservation"/>
    <n v="44"/>
    <s v="FRINGE BENEFITS"/>
    <x v="2"/>
    <x v="2406"/>
  </r>
  <r>
    <s v="CDBG"/>
    <s v="0J46"/>
    <x v="219"/>
    <n v="21"/>
    <s v="HOUSING"/>
    <n v="2557"/>
    <s v="Housing Preservation"/>
    <n v="130"/>
    <s v="POSTAGE"/>
    <x v="2"/>
    <x v="1148"/>
  </r>
  <r>
    <s v="CDBG"/>
    <s v="0J46"/>
    <x v="219"/>
    <n v="21"/>
    <s v="HOUSING"/>
    <n v="2557"/>
    <s v="Housing Preservation"/>
    <n v="135"/>
    <s v="DELEGATE AGENCIES"/>
    <x v="2"/>
    <x v="2407"/>
  </r>
  <r>
    <s v="CDBG"/>
    <s v="0J46"/>
    <x v="219"/>
    <n v="21"/>
    <s v="HOUSING"/>
    <n v="2557"/>
    <s v="Housing Preservation"/>
    <n v="157"/>
    <s v="RENTAL EQUIPMENT AND SERVICES"/>
    <x v="2"/>
    <x v="1282"/>
  </r>
  <r>
    <s v="CDBG"/>
    <s v="0J46"/>
    <x v="219"/>
    <n v="21"/>
    <s v="HOUSING"/>
    <n v="2557"/>
    <s v="Housing Preservation"/>
    <n v="169"/>
    <s v="TECHNICAL MEETING COSTS"/>
    <x v="2"/>
    <x v="102"/>
  </r>
  <r>
    <s v="CDBG"/>
    <s v="0J46"/>
    <x v="219"/>
    <n v="21"/>
    <s v="HOUSING"/>
    <n v="2557"/>
    <s v="Housing Preservation"/>
    <n v="245"/>
    <s v="REIMBURSEMENT TO TRAVELERS"/>
    <x v="2"/>
    <x v="102"/>
  </r>
  <r>
    <s v="CDBG"/>
    <s v="0J46"/>
    <x v="219"/>
    <n v="21"/>
    <s v="HOUSING"/>
    <n v="2557"/>
    <s v="Housing Preservation"/>
    <n v="340"/>
    <s v="MATERIAL AND SUPPLIES"/>
    <x v="2"/>
    <x v="102"/>
  </r>
  <r>
    <s v="CDBG"/>
    <s v="0J46"/>
    <x v="219"/>
    <n v="21"/>
    <s v="HOUSING"/>
    <n v="2557"/>
    <s v="Housing Preservation"/>
    <n v="350"/>
    <s v="STATIONERY AND OFFICE SUPPLIES"/>
    <x v="2"/>
    <x v="102"/>
  </r>
  <r>
    <s v="CDBG"/>
    <s v="0J46"/>
    <x v="219"/>
    <n v="21"/>
    <s v="HOUSING"/>
    <n v="2557"/>
    <s v="Housing Preservation"/>
    <n v="801"/>
    <s v="INDIRECT COSTS"/>
    <x v="2"/>
    <x v="2408"/>
  </r>
  <r>
    <s v="CDBG"/>
    <s v="0J46"/>
    <x v="219"/>
    <n v="21"/>
    <s v="HOUSING"/>
    <n v="2557"/>
    <s v="Housing Preservation"/>
    <n v="9126"/>
    <s v="HEAT RECEIVERSHIP PGM"/>
    <x v="2"/>
    <x v="1403"/>
  </r>
  <r>
    <s v="CDBG"/>
    <s v="0J46"/>
    <x v="219"/>
    <n v="21"/>
    <s v="HOUSING"/>
    <n v="2558"/>
    <s v="Emergency Repair"/>
    <n v="3"/>
    <s v="SCHEDULED WAGE ADJUSTMENTS"/>
    <x v="2"/>
    <x v="2409"/>
  </r>
  <r>
    <s v="CDBG"/>
    <s v="0J46"/>
    <x v="219"/>
    <n v="21"/>
    <s v="HOUSING"/>
    <n v="2558"/>
    <s v="Emergency Repair"/>
    <n v="5"/>
    <s v="SALARIES AND WAGES - ON PAYROLL"/>
    <x v="2"/>
    <x v="2410"/>
  </r>
  <r>
    <s v="CDBG"/>
    <s v="0J46"/>
    <x v="219"/>
    <n v="21"/>
    <s v="HOUSING"/>
    <n v="2558"/>
    <s v="Emergency Repair"/>
    <n v="15"/>
    <s v="SCHEDULE SALARY ADJUSTMENTS"/>
    <x v="2"/>
    <x v="2411"/>
  </r>
  <r>
    <s v="CDBG"/>
    <s v="0J46"/>
    <x v="219"/>
    <n v="21"/>
    <s v="HOUSING"/>
    <n v="2558"/>
    <s v="Emergency Repair"/>
    <n v="44"/>
    <s v="FRINGE BENEFITS"/>
    <x v="2"/>
    <x v="2412"/>
  </r>
  <r>
    <s v="CDBG"/>
    <s v="0J46"/>
    <x v="219"/>
    <n v="21"/>
    <s v="HOUSING"/>
    <n v="2558"/>
    <s v="Emergency Repair"/>
    <n v="140"/>
    <s v="PROFESSIONAL AND TECHNICAL SERVICES"/>
    <x v="2"/>
    <x v="2413"/>
  </r>
  <r>
    <s v="CDBG"/>
    <s v="0J46"/>
    <x v="219"/>
    <n v="21"/>
    <s v="HOUSING"/>
    <n v="2558"/>
    <s v="Emergency Repair"/>
    <n v="801"/>
    <s v="INDIRECT COSTS"/>
    <x v="2"/>
    <x v="2414"/>
  </r>
  <r>
    <s v="CDBG"/>
    <s v="0J46"/>
    <x v="219"/>
    <n v="21"/>
    <s v="HOUSING"/>
    <n v="2558"/>
    <s v="Emergency Repair"/>
    <n v="9264"/>
    <s v="EHRP"/>
    <x v="2"/>
    <x v="190"/>
  </r>
  <r>
    <s v="CDBG"/>
    <s v="0J46"/>
    <x v="219"/>
    <n v="21"/>
    <s v="HOUSING"/>
    <n v="2558"/>
    <s v="Emergency Repair"/>
    <n v="9265"/>
    <s v="RPRP"/>
    <x v="2"/>
    <x v="2415"/>
  </r>
  <r>
    <s v="CDBG"/>
    <s v="0J46"/>
    <x v="219"/>
    <n v="21"/>
    <s v="HOUSING"/>
    <n v="2559"/>
    <s v="Housing Services and Assist"/>
    <n v="3"/>
    <s v="SCHEDULED WAGE ADJUSTMENTS"/>
    <x v="2"/>
    <x v="1959"/>
  </r>
  <r>
    <s v="CDBG"/>
    <s v="0J46"/>
    <x v="219"/>
    <n v="21"/>
    <s v="HOUSING"/>
    <n v="2559"/>
    <s v="Housing Services and Assist"/>
    <n v="5"/>
    <s v="SALARIES AND WAGES - ON PAYROLL"/>
    <x v="2"/>
    <x v="2416"/>
  </r>
  <r>
    <s v="CDBG"/>
    <s v="0J46"/>
    <x v="219"/>
    <n v="21"/>
    <s v="HOUSING"/>
    <n v="2559"/>
    <s v="Housing Services and Assist"/>
    <n v="15"/>
    <s v="SCHEDULE SALARY ADJUSTMENTS"/>
    <x v="2"/>
    <x v="2077"/>
  </r>
  <r>
    <s v="CDBG"/>
    <s v="0J46"/>
    <x v="219"/>
    <n v="21"/>
    <s v="HOUSING"/>
    <n v="2559"/>
    <s v="Housing Services and Assist"/>
    <n v="44"/>
    <s v="FRINGE BENEFITS"/>
    <x v="2"/>
    <x v="2417"/>
  </r>
  <r>
    <s v="CDBG"/>
    <s v="0J46"/>
    <x v="219"/>
    <n v="21"/>
    <s v="HOUSING"/>
    <n v="2559"/>
    <s v="Housing Services and Assist"/>
    <n v="135"/>
    <s v="DELEGATE AGENCIES"/>
    <x v="2"/>
    <x v="2418"/>
  </r>
  <r>
    <s v="CDBG"/>
    <s v="0J46"/>
    <x v="219"/>
    <n v="21"/>
    <s v="HOUSING"/>
    <n v="2559"/>
    <s v="Housing Services and Assist"/>
    <n v="140"/>
    <s v="PROFESSIONAL AND TECHNICAL SERVICES"/>
    <x v="2"/>
    <x v="2419"/>
  </r>
  <r>
    <s v="CDBG"/>
    <s v="0J46"/>
    <x v="219"/>
    <n v="21"/>
    <s v="HOUSING"/>
    <n v="2559"/>
    <s v="Housing Services and Assist"/>
    <n v="801"/>
    <s v="INDIRECT COSTS"/>
    <x v="2"/>
    <x v="2420"/>
  </r>
  <r>
    <s v="CDBG"/>
    <s v="0J46"/>
    <x v="219"/>
    <n v="21"/>
    <s v="HOUSING"/>
    <n v="2560"/>
    <s v="Homeownership Services"/>
    <n v="3"/>
    <s v="SCHEDULED WAGE ADJUSTMENTS"/>
    <x v="2"/>
    <x v="1959"/>
  </r>
  <r>
    <s v="CDBG"/>
    <s v="0J46"/>
    <x v="219"/>
    <n v="21"/>
    <s v="HOUSING"/>
    <n v="2560"/>
    <s v="Homeownership Services"/>
    <n v="5"/>
    <s v="SALARIES AND WAGES - ON PAYROLL"/>
    <x v="2"/>
    <x v="2416"/>
  </r>
  <r>
    <s v="CDBG"/>
    <s v="0J46"/>
    <x v="219"/>
    <n v="21"/>
    <s v="HOUSING"/>
    <n v="2560"/>
    <s v="Homeownership Services"/>
    <n v="44"/>
    <s v="FRINGE BENEFITS"/>
    <x v="2"/>
    <x v="2417"/>
  </r>
  <r>
    <s v="CDBG"/>
    <s v="0J46"/>
    <x v="219"/>
    <n v="21"/>
    <s v="HOUSING"/>
    <n v="2560"/>
    <s v="Homeownership Services"/>
    <n v="135"/>
    <s v="DELEGATE AGENCIES"/>
    <x v="2"/>
    <x v="2421"/>
  </r>
  <r>
    <s v="CDBG"/>
    <s v="0J46"/>
    <x v="219"/>
    <n v="21"/>
    <s v="HOUSING"/>
    <n v="2560"/>
    <s v="Homeownership Services"/>
    <n v="169"/>
    <s v="TECHNICAL MEETING COSTS"/>
    <x v="2"/>
    <x v="2422"/>
  </r>
  <r>
    <s v="CDBG"/>
    <s v="0J46"/>
    <x v="219"/>
    <n v="21"/>
    <s v="HOUSING"/>
    <n v="2560"/>
    <s v="Homeownership Services"/>
    <n v="801"/>
    <s v="INDIRECT COSTS"/>
    <x v="2"/>
    <x v="2423"/>
  </r>
  <r>
    <s v="CDBG"/>
    <s v="0J46"/>
    <x v="219"/>
    <n v="21"/>
    <s v="HOUSING"/>
    <n v="2561"/>
    <s v="Repairs for Seniors"/>
    <n v="3"/>
    <s v="SCHEDULED WAGE ADJUSTMENTS"/>
    <x v="2"/>
    <x v="2071"/>
  </r>
  <r>
    <s v="CDBG"/>
    <s v="0J46"/>
    <x v="219"/>
    <n v="21"/>
    <s v="HOUSING"/>
    <n v="2561"/>
    <s v="Repairs for Seniors"/>
    <n v="5"/>
    <s v="SALARIES AND WAGES - ON PAYROLL"/>
    <x v="2"/>
    <x v="2424"/>
  </r>
  <r>
    <s v="CDBG"/>
    <s v="0J46"/>
    <x v="219"/>
    <n v="21"/>
    <s v="HOUSING"/>
    <n v="2561"/>
    <s v="Repairs for Seniors"/>
    <n v="44"/>
    <s v="FRINGE BENEFITS"/>
    <x v="2"/>
    <x v="2425"/>
  </r>
  <r>
    <s v="CDBG"/>
    <s v="0J46"/>
    <x v="219"/>
    <n v="21"/>
    <s v="HOUSING"/>
    <n v="2561"/>
    <s v="Repairs for Seniors"/>
    <n v="135"/>
    <s v="DELEGATE AGENCIES"/>
    <x v="2"/>
    <x v="2426"/>
  </r>
  <r>
    <s v="CDBG"/>
    <s v="0J46"/>
    <x v="219"/>
    <n v="21"/>
    <s v="HOUSING"/>
    <n v="2561"/>
    <s v="Repairs for Seniors"/>
    <n v="140"/>
    <s v="PROFESSIONAL AND TECHNICAL SERVICES"/>
    <x v="2"/>
    <x v="2427"/>
  </r>
  <r>
    <s v="CDBG"/>
    <s v="0J46"/>
    <x v="219"/>
    <n v="21"/>
    <s v="HOUSING"/>
    <n v="2561"/>
    <s v="Repairs for Seniors"/>
    <n v="801"/>
    <s v="INDIRECT COSTS"/>
    <x v="2"/>
    <x v="2428"/>
  </r>
  <r>
    <s v="CDBG"/>
    <s v="0J46"/>
    <x v="219"/>
    <n v="21"/>
    <s v="HOUSING"/>
    <n v="2562"/>
    <s v="Neighborhood Lending"/>
    <n v="3"/>
    <s v="SCHEDULED WAGE ADJUSTMENTS"/>
    <x v="2"/>
    <x v="2429"/>
  </r>
  <r>
    <s v="CDBG"/>
    <s v="0J46"/>
    <x v="219"/>
    <n v="21"/>
    <s v="HOUSING"/>
    <n v="2562"/>
    <s v="Neighborhood Lending"/>
    <n v="5"/>
    <s v="SALARIES AND WAGES - ON PAYROLL"/>
    <x v="2"/>
    <x v="2430"/>
  </r>
  <r>
    <s v="CDBG"/>
    <s v="0J46"/>
    <x v="219"/>
    <n v="21"/>
    <s v="HOUSING"/>
    <n v="2562"/>
    <s v="Neighborhood Lending"/>
    <n v="44"/>
    <s v="FRINGE BENEFITS"/>
    <x v="2"/>
    <x v="2431"/>
  </r>
  <r>
    <s v="CDBG"/>
    <s v="0J46"/>
    <x v="219"/>
    <n v="21"/>
    <s v="HOUSING"/>
    <n v="2562"/>
    <s v="Neighborhood Lending"/>
    <n v="135"/>
    <s v="DELEGATE AGENCIES"/>
    <x v="2"/>
    <x v="2432"/>
  </r>
  <r>
    <s v="CDBG"/>
    <s v="0J46"/>
    <x v="219"/>
    <n v="21"/>
    <s v="HOUSING"/>
    <n v="2562"/>
    <s v="Neighborhood Lending"/>
    <n v="140"/>
    <s v="PROFESSIONAL AND TECHNICAL SERVICES"/>
    <x v="2"/>
    <x v="2433"/>
  </r>
  <r>
    <s v="CDBG"/>
    <s v="0J46"/>
    <x v="219"/>
    <n v="21"/>
    <s v="HOUSING"/>
    <n v="2562"/>
    <s v="Neighborhood Lending"/>
    <n v="801"/>
    <s v="INDIRECT COSTS"/>
    <x v="2"/>
    <x v="2434"/>
  </r>
  <r>
    <s v="CDBG"/>
    <s v="0J46"/>
    <x v="219"/>
    <n v="21"/>
    <s v="HOUSING"/>
    <n v="2563"/>
    <s v="Construction and Compliance"/>
    <n v="3"/>
    <s v="SCHEDULED WAGE ADJUSTMENTS"/>
    <x v="2"/>
    <x v="2435"/>
  </r>
  <r>
    <s v="CDBG"/>
    <s v="0J46"/>
    <x v="219"/>
    <n v="21"/>
    <s v="HOUSING"/>
    <n v="2563"/>
    <s v="Construction and Compliance"/>
    <n v="5"/>
    <s v="SALARIES AND WAGES - ON PAYROLL"/>
    <x v="2"/>
    <x v="2436"/>
  </r>
  <r>
    <s v="CDBG"/>
    <s v="0J46"/>
    <x v="219"/>
    <n v="21"/>
    <s v="HOUSING"/>
    <n v="2563"/>
    <s v="Construction and Compliance"/>
    <n v="15"/>
    <s v="SCHEDULE SALARY ADJUSTMENTS"/>
    <x v="2"/>
    <x v="2437"/>
  </r>
  <r>
    <s v="CDBG"/>
    <s v="0J46"/>
    <x v="219"/>
    <n v="21"/>
    <s v="HOUSING"/>
    <n v="2563"/>
    <s v="Construction and Compliance"/>
    <n v="44"/>
    <s v="FRINGE BENEFITS"/>
    <x v="2"/>
    <x v="2438"/>
  </r>
  <r>
    <s v="CDBG"/>
    <s v="0J46"/>
    <x v="219"/>
    <n v="21"/>
    <s v="HOUSING"/>
    <n v="2563"/>
    <s v="Construction and Compliance"/>
    <n v="130"/>
    <s v="POSTAGE"/>
    <x v="2"/>
    <x v="2439"/>
  </r>
  <r>
    <s v="CDBG"/>
    <s v="0J46"/>
    <x v="219"/>
    <n v="21"/>
    <s v="HOUSING"/>
    <n v="2563"/>
    <s v="Construction and Compliance"/>
    <n v="140"/>
    <s v="PROFESSIONAL AND TECHNICAL SERVICES"/>
    <x v="2"/>
    <x v="2440"/>
  </r>
  <r>
    <s v="CDBG"/>
    <s v="0J46"/>
    <x v="219"/>
    <n v="21"/>
    <s v="HOUSING"/>
    <n v="2563"/>
    <s v="Construction and Compliance"/>
    <n v="149"/>
    <s v="SOFTWARE MAINTENANCE AND LICENSING"/>
    <x v="2"/>
    <x v="204"/>
  </r>
  <r>
    <s v="CDBG"/>
    <s v="0J46"/>
    <x v="219"/>
    <n v="21"/>
    <s v="HOUSING"/>
    <n v="2563"/>
    <s v="Construction and Compliance"/>
    <n v="155"/>
    <s v="RENTAL OF PROPERTY"/>
    <x v="2"/>
    <x v="2441"/>
  </r>
  <r>
    <s v="CDBG"/>
    <s v="0J46"/>
    <x v="219"/>
    <n v="21"/>
    <s v="HOUSING"/>
    <n v="2563"/>
    <s v="Construction and Compliance"/>
    <n v="157"/>
    <s v="RENTAL EQUIPMENT AND SERVICES"/>
    <x v="2"/>
    <x v="498"/>
  </r>
  <r>
    <s v="CDBG"/>
    <s v="0J46"/>
    <x v="219"/>
    <n v="21"/>
    <s v="HOUSING"/>
    <n v="2563"/>
    <s v="Construction and Compliance"/>
    <n v="159"/>
    <s v="LEASE/PURCHASE EQUIPMENT"/>
    <x v="2"/>
    <x v="2442"/>
  </r>
  <r>
    <s v="CDBG"/>
    <s v="0J46"/>
    <x v="219"/>
    <n v="21"/>
    <s v="HOUSING"/>
    <n v="2563"/>
    <s v="Construction and Compliance"/>
    <n v="169"/>
    <s v="TECHNICAL MEETING COSTS"/>
    <x v="2"/>
    <x v="1178"/>
  </r>
  <r>
    <s v="CDBG"/>
    <s v="0J46"/>
    <x v="219"/>
    <n v="21"/>
    <s v="HOUSING"/>
    <n v="2563"/>
    <s v="Construction and Compliance"/>
    <n v="229"/>
    <s v="TRANSPORTATION AND EXPENSE ALLOWANCE"/>
    <x v="2"/>
    <x v="2443"/>
  </r>
  <r>
    <s v="CDBG"/>
    <s v="0J46"/>
    <x v="219"/>
    <n v="21"/>
    <s v="HOUSING"/>
    <n v="2563"/>
    <s v="Construction and Compliance"/>
    <n v="245"/>
    <s v="REIMBURSEMENT TO TRAVELERS"/>
    <x v="2"/>
    <x v="2444"/>
  </r>
  <r>
    <s v="CDBG"/>
    <s v="0J46"/>
    <x v="219"/>
    <n v="21"/>
    <s v="HOUSING"/>
    <n v="2563"/>
    <s v="Construction and Compliance"/>
    <n v="270"/>
    <s v="LOCAL TRANSPORTATION"/>
    <x v="2"/>
    <x v="2445"/>
  </r>
  <r>
    <s v="CDBG"/>
    <s v="0J46"/>
    <x v="219"/>
    <n v="21"/>
    <s v="HOUSING"/>
    <n v="2563"/>
    <s v="Construction and Compliance"/>
    <n v="340"/>
    <s v="MATERIAL AND SUPPLIES"/>
    <x v="2"/>
    <x v="2446"/>
  </r>
  <r>
    <s v="CDBG"/>
    <s v="0J46"/>
    <x v="219"/>
    <n v="21"/>
    <s v="HOUSING"/>
    <n v="2563"/>
    <s v="Construction and Compliance"/>
    <n v="350"/>
    <s v="STATIONERY AND OFFICE SUPPLIES"/>
    <x v="2"/>
    <x v="2447"/>
  </r>
  <r>
    <s v="CDBG"/>
    <s v="0J46"/>
    <x v="219"/>
    <n v="21"/>
    <s v="HOUSING"/>
    <n v="2563"/>
    <s v="Construction and Compliance"/>
    <n v="446"/>
    <s v="PURCHASE - DATA HARDWARE"/>
    <x v="2"/>
    <x v="2448"/>
  </r>
  <r>
    <s v="CDBG"/>
    <s v="0J46"/>
    <x v="219"/>
    <n v="21"/>
    <s v="HOUSING"/>
    <n v="2563"/>
    <s v="Construction and Compliance"/>
    <n v="801"/>
    <s v="INDIRECT COSTS"/>
    <x v="2"/>
    <x v="2449"/>
  </r>
  <r>
    <s v="CDBG"/>
    <s v="0J46"/>
    <x v="219"/>
    <n v="27"/>
    <s v="FINANCE"/>
    <n v="2512"/>
    <s v="ACCOUNTING FINANCIAL REPORTING"/>
    <n v="3"/>
    <s v="SCHEDULED WAGE ADJUSTMENTS"/>
    <x v="0"/>
    <x v="2055"/>
  </r>
  <r>
    <s v="CDBG"/>
    <s v="0J46"/>
    <x v="219"/>
    <n v="27"/>
    <s v="FINANCE"/>
    <n v="2512"/>
    <s v="ACCOUNTING FINANCIAL REPORTING"/>
    <n v="5"/>
    <s v="SALARIES AND WAGES - ON PAYROLL"/>
    <x v="0"/>
    <x v="2450"/>
  </r>
  <r>
    <s v="CDBG"/>
    <s v="0J46"/>
    <x v="219"/>
    <n v="27"/>
    <s v="FINANCE"/>
    <n v="2512"/>
    <s v="ACCOUNTING FINANCIAL REPORTING"/>
    <n v="39"/>
    <s v="STUDENT AS TRAINEES"/>
    <x v="0"/>
    <x v="159"/>
  </r>
  <r>
    <s v="CDBG"/>
    <s v="0J46"/>
    <x v="219"/>
    <n v="27"/>
    <s v="FINANCE"/>
    <n v="2512"/>
    <s v="ACCOUNTING FINANCIAL REPORTING"/>
    <n v="44"/>
    <s v="FRINGE BENEFITS"/>
    <x v="0"/>
    <x v="2451"/>
  </r>
  <r>
    <s v="CDBG"/>
    <s v="0J46"/>
    <x v="219"/>
    <n v="27"/>
    <s v="FINANCE"/>
    <n v="2512"/>
    <s v="ACCOUNTING FINANCIAL REPORTING"/>
    <n v="140"/>
    <s v="PROFESSIONAL AND TECHNICAL SERVICES"/>
    <x v="0"/>
    <x v="2452"/>
  </r>
  <r>
    <s v="CDBG"/>
    <s v="0J46"/>
    <x v="219"/>
    <n v="27"/>
    <s v="FINANCE"/>
    <n v="2512"/>
    <s v="ACCOUNTING FINANCIAL REPORTING"/>
    <n v="142"/>
    <s v="ACCOUNTING AND AUDITING"/>
    <x v="0"/>
    <x v="2453"/>
  </r>
  <r>
    <s v="CDBG"/>
    <s v="0J46"/>
    <x v="219"/>
    <n v="27"/>
    <s v="FINANCE"/>
    <n v="2512"/>
    <s v="ACCOUNTING FINANCIAL REPORTING"/>
    <n v="149"/>
    <s v="SOFTWARE MAINTENANCE AND LICENSING"/>
    <x v="0"/>
    <x v="118"/>
  </r>
  <r>
    <s v="CDBG"/>
    <s v="0J46"/>
    <x v="219"/>
    <n v="27"/>
    <s v="FINANCE"/>
    <n v="2512"/>
    <s v="ACCOUNTING FINANCIAL REPORTING"/>
    <n v="348"/>
    <s v="BOOKS AND RELATED MATERIAL"/>
    <x v="0"/>
    <x v="148"/>
  </r>
  <r>
    <s v="CDBG"/>
    <s v="0J46"/>
    <x v="219"/>
    <n v="31"/>
    <s v="LAW"/>
    <n v="2515"/>
    <s v="CODE ENFORCEMENT"/>
    <n v="3"/>
    <s v="SCHEDULED WAGE ADJUSTMENTS"/>
    <x v="0"/>
    <x v="2454"/>
  </r>
  <r>
    <s v="CDBG"/>
    <s v="0J46"/>
    <x v="219"/>
    <n v="31"/>
    <s v="LAW"/>
    <n v="2515"/>
    <s v="CODE ENFORCEMENT"/>
    <n v="5"/>
    <s v="SALARIES AND WAGES - ON PAYROLL"/>
    <x v="0"/>
    <x v="2455"/>
  </r>
  <r>
    <s v="CDBG"/>
    <s v="0J46"/>
    <x v="219"/>
    <n v="31"/>
    <s v="LAW"/>
    <n v="2515"/>
    <s v="CODE ENFORCEMENT"/>
    <n v="44"/>
    <s v="FRINGE BENEFITS"/>
    <x v="0"/>
    <x v="2456"/>
  </r>
  <r>
    <s v="CDBG"/>
    <s v="0J46"/>
    <x v="219"/>
    <n v="38"/>
    <s v="DAIS"/>
    <n v="2505"/>
    <s v="ENVIRONMENTAL REVIEW"/>
    <n v="5"/>
    <s v="SALARIES AND WAGES - ON PAYROLL"/>
    <x v="0"/>
    <x v="2457"/>
  </r>
  <r>
    <s v="CDBG"/>
    <s v="0J46"/>
    <x v="219"/>
    <n v="38"/>
    <s v="DAIS"/>
    <n v="2505"/>
    <s v="ENVIRONMENTAL REVIEW"/>
    <n v="44"/>
    <s v="FRINGE BENEFITS"/>
    <x v="0"/>
    <x v="2458"/>
  </r>
  <r>
    <s v="CDBG"/>
    <s v="0J46"/>
    <x v="219"/>
    <n v="41"/>
    <s v="HEALTH"/>
    <n v="2555"/>
    <s v="LEAD POISONING PREVENTION"/>
    <n v="5"/>
    <s v="SALARIES AND WAGES - ON PAYROLL"/>
    <x v="4"/>
    <x v="2459"/>
  </r>
  <r>
    <s v="CDBG"/>
    <s v="0J46"/>
    <x v="219"/>
    <n v="41"/>
    <s v="HEALTH"/>
    <n v="2555"/>
    <s v="LEAD POISONING PREVENTION"/>
    <n v="11"/>
    <s v="CONTRACT WAGE - SALARY"/>
    <x v="4"/>
    <x v="1946"/>
  </r>
  <r>
    <s v="CDBG"/>
    <s v="0J46"/>
    <x v="219"/>
    <n v="41"/>
    <s v="HEALTH"/>
    <n v="2555"/>
    <s v="LEAD POISONING PREVENTION"/>
    <n v="15"/>
    <s v="SCHEDULE SALARY ADJUSTMENTS"/>
    <x v="4"/>
    <x v="2460"/>
  </r>
  <r>
    <s v="CDBG"/>
    <s v="0J46"/>
    <x v="219"/>
    <n v="41"/>
    <s v="HEALTH"/>
    <n v="2555"/>
    <s v="LEAD POISONING PREVENTION"/>
    <n v="44"/>
    <s v="FRINGE BENEFITS"/>
    <x v="4"/>
    <x v="2461"/>
  </r>
  <r>
    <s v="CDBG"/>
    <s v="0J46"/>
    <x v="219"/>
    <n v="41"/>
    <s v="HEALTH"/>
    <n v="2555"/>
    <s v="LEAD POISONING PREVENTION"/>
    <n v="91"/>
    <s v="UNIFORM ALLOWANCE"/>
    <x v="4"/>
    <x v="1137"/>
  </r>
  <r>
    <s v="CDBG"/>
    <s v="0J46"/>
    <x v="219"/>
    <n v="41"/>
    <s v="HEALTH"/>
    <n v="2555"/>
    <s v="LEAD POISONING PREVENTION"/>
    <n v="345"/>
    <s v="APPARATUS AND INSTRUMENTS"/>
    <x v="4"/>
    <x v="2462"/>
  </r>
  <r>
    <s v="CDBG"/>
    <s v="0J46"/>
    <x v="219"/>
    <n v="41"/>
    <s v="HEALTH"/>
    <n v="2555"/>
    <s v="LEAD POISONING PREVENTION"/>
    <n v="801"/>
    <s v="INDIRECT COSTS"/>
    <x v="4"/>
    <x v="2463"/>
  </r>
  <r>
    <s v="CDBG"/>
    <s v="0J46"/>
    <x v="219"/>
    <n v="41"/>
    <s v="HEALTH"/>
    <n v="2565"/>
    <s v="VIOLENCE PREVENTION PROGRAM"/>
    <n v="135"/>
    <s v="DELEGATE AGENCIES"/>
    <x v="4"/>
    <x v="1235"/>
  </r>
  <r>
    <s v="CDBG"/>
    <s v="0J46"/>
    <x v="219"/>
    <n v="41"/>
    <s v="HEALTH"/>
    <n v="2597"/>
    <s v="HIV Prevention Program"/>
    <n v="135"/>
    <s v="DELEGATE AGENCIES"/>
    <x v="4"/>
    <x v="2464"/>
  </r>
  <r>
    <s v="CDBG"/>
    <s v="0J46"/>
    <x v="219"/>
    <n v="41"/>
    <s v="HEALTH"/>
    <n v="2598"/>
    <s v="MENTAL HEALTH CLINICS"/>
    <n v="3"/>
    <s v="SCHEDULED WAGE ADJUSTMENTS"/>
    <x v="4"/>
    <x v="2465"/>
  </r>
  <r>
    <s v="CDBG"/>
    <s v="0J46"/>
    <x v="219"/>
    <n v="41"/>
    <s v="HEALTH"/>
    <n v="2598"/>
    <s v="MENTAL HEALTH CLINICS"/>
    <n v="5"/>
    <s v="SALARIES AND WAGES - ON PAYROLL"/>
    <x v="4"/>
    <x v="2466"/>
  </r>
  <r>
    <s v="CDBG"/>
    <s v="0J46"/>
    <x v="219"/>
    <n v="41"/>
    <s v="HEALTH"/>
    <n v="2598"/>
    <s v="MENTAL HEALTH CLINICS"/>
    <n v="15"/>
    <s v="SCHEDULE SALARY ADJUSTMENTS"/>
    <x v="4"/>
    <x v="2467"/>
  </r>
  <r>
    <s v="CDBG"/>
    <s v="0J46"/>
    <x v="219"/>
    <n v="41"/>
    <s v="HEALTH"/>
    <n v="2598"/>
    <s v="MENTAL HEALTH CLINICS"/>
    <n v="44"/>
    <s v="FRINGE BENEFITS"/>
    <x v="4"/>
    <x v="2468"/>
  </r>
  <r>
    <s v="CDBG"/>
    <s v="0J46"/>
    <x v="219"/>
    <n v="41"/>
    <s v="HEALTH"/>
    <n v="2598"/>
    <s v="MENTAL HEALTH CLINICS"/>
    <n v="135"/>
    <s v="DELEGATE AGENCIES"/>
    <x v="4"/>
    <x v="2469"/>
  </r>
  <r>
    <s v="CDBG"/>
    <s v="0J46"/>
    <x v="219"/>
    <n v="41"/>
    <s v="HEALTH"/>
    <n v="2598"/>
    <s v="MENTAL HEALTH CLINICS"/>
    <n v="140"/>
    <s v="PROFESSIONAL AND TECHNICAL SERVICES"/>
    <x v="4"/>
    <x v="2470"/>
  </r>
  <r>
    <s v="CDBG"/>
    <s v="0J46"/>
    <x v="219"/>
    <n v="41"/>
    <s v="HEALTH"/>
    <n v="2598"/>
    <s v="MENTAL HEALTH CLINICS"/>
    <n v="342"/>
    <s v="DRUGS  MEDICINE AND CHEMICAL MATERIALS"/>
    <x v="4"/>
    <x v="2471"/>
  </r>
  <r>
    <s v="CDBG"/>
    <s v="0J46"/>
    <x v="219"/>
    <n v="41"/>
    <s v="HEALTH"/>
    <n v="2598"/>
    <s v="MENTAL HEALTH CLINICS"/>
    <n v="801"/>
    <s v="INDIRECT COSTS"/>
    <x v="4"/>
    <x v="2472"/>
  </r>
  <r>
    <s v="CDBG"/>
    <s v="0J46"/>
    <x v="219"/>
    <n v="45"/>
    <s v="HUMAN RELATIONS"/>
    <n v="2505"/>
    <s v="EDUCATION  OUTREACH AND INTERG"/>
    <n v="5"/>
    <s v="SALARIES AND WAGES - ON PAYROLL"/>
    <x v="4"/>
    <x v="2473"/>
  </r>
  <r>
    <s v="CDBG"/>
    <s v="0J46"/>
    <x v="219"/>
    <n v="45"/>
    <s v="HUMAN RELATIONS"/>
    <n v="2505"/>
    <s v="EDUCATION  OUTREACH AND INTERG"/>
    <n v="15"/>
    <s v="SCHEDULE SALARY ADJUSTMENTS"/>
    <x v="4"/>
    <x v="2474"/>
  </r>
  <r>
    <s v="CDBG"/>
    <s v="0J46"/>
    <x v="219"/>
    <n v="45"/>
    <s v="HUMAN RELATIONS"/>
    <n v="2505"/>
    <s v="EDUCATION  OUTREACH AND INTERG"/>
    <n v="44"/>
    <s v="FRINGE BENEFITS"/>
    <x v="4"/>
    <x v="2475"/>
  </r>
  <r>
    <s v="CDBG"/>
    <s v="0J46"/>
    <x v="219"/>
    <n v="45"/>
    <s v="HUMAN RELATIONS"/>
    <n v="2505"/>
    <s v="EDUCATION  OUTREACH AND INTERG"/>
    <n v="130"/>
    <s v="POSTAGE"/>
    <x v="4"/>
    <x v="1167"/>
  </r>
  <r>
    <s v="CDBG"/>
    <s v="0J46"/>
    <x v="219"/>
    <n v="45"/>
    <s v="HUMAN RELATIONS"/>
    <n v="2505"/>
    <s v="EDUCATION  OUTREACH AND INTERG"/>
    <n v="159"/>
    <s v="LEASE/PURCHASE EQUIPMENT"/>
    <x v="4"/>
    <x v="2"/>
  </r>
  <r>
    <s v="CDBG"/>
    <s v="0J46"/>
    <x v="219"/>
    <n v="45"/>
    <s v="HUMAN RELATIONS"/>
    <n v="2505"/>
    <s v="EDUCATION  OUTREACH AND INTERG"/>
    <n v="169"/>
    <s v="TECHNICAL MEETING COSTS"/>
    <x v="4"/>
    <x v="14"/>
  </r>
  <r>
    <s v="CDBG"/>
    <s v="0J46"/>
    <x v="219"/>
    <n v="45"/>
    <s v="HUMAN RELATIONS"/>
    <n v="2505"/>
    <s v="EDUCATION  OUTREACH AND INTERG"/>
    <n v="801"/>
    <s v="INDIRECT COSTS"/>
    <x v="4"/>
    <x v="2476"/>
  </r>
  <r>
    <s v="CDBG"/>
    <s v="0J46"/>
    <x v="219"/>
    <n v="45"/>
    <s v="HUMAN RELATIONS"/>
    <n v="2505"/>
    <s v="EDUCATION  OUTREACH AND INTERG"/>
    <n v="9438"/>
    <s v="REIMBURSEMENT - DAIS"/>
    <x v="4"/>
    <x v="148"/>
  </r>
  <r>
    <s v="CDBG"/>
    <s v="0J46"/>
    <x v="219"/>
    <n v="45"/>
    <s v="HUMAN RELATIONS"/>
    <n v="2510"/>
    <s v="FAIR HOUSING"/>
    <n v="3"/>
    <s v="SCHEDULED WAGE ADJUSTMENTS"/>
    <x v="4"/>
    <x v="2477"/>
  </r>
  <r>
    <s v="CDBG"/>
    <s v="0J46"/>
    <x v="219"/>
    <n v="45"/>
    <s v="HUMAN RELATIONS"/>
    <n v="2510"/>
    <s v="FAIR HOUSING"/>
    <n v="5"/>
    <s v="SALARIES AND WAGES - ON PAYROLL"/>
    <x v="4"/>
    <x v="2478"/>
  </r>
  <r>
    <s v="CDBG"/>
    <s v="0J46"/>
    <x v="219"/>
    <n v="45"/>
    <s v="HUMAN RELATIONS"/>
    <n v="2510"/>
    <s v="FAIR HOUSING"/>
    <n v="44"/>
    <s v="FRINGE BENEFITS"/>
    <x v="4"/>
    <x v="2479"/>
  </r>
  <r>
    <s v="CDBG"/>
    <s v="0J46"/>
    <x v="219"/>
    <n v="45"/>
    <s v="HUMAN RELATIONS"/>
    <n v="2510"/>
    <s v="FAIR HOUSING"/>
    <n v="130"/>
    <s v="POSTAGE"/>
    <x v="4"/>
    <x v="1167"/>
  </r>
  <r>
    <s v="CDBG"/>
    <s v="0J46"/>
    <x v="219"/>
    <n v="45"/>
    <s v="HUMAN RELATIONS"/>
    <n v="2510"/>
    <s v="FAIR HOUSING"/>
    <n v="135"/>
    <s v="DELEGATE AGENCIES"/>
    <x v="4"/>
    <x v="2480"/>
  </r>
  <r>
    <s v="CDBG"/>
    <s v="0J46"/>
    <x v="219"/>
    <n v="45"/>
    <s v="HUMAN RELATIONS"/>
    <n v="2510"/>
    <s v="FAIR HOUSING"/>
    <n v="140"/>
    <s v="PROFESSIONAL AND TECHNICAL SERVICES"/>
    <x v="4"/>
    <x v="2481"/>
  </r>
  <r>
    <s v="CDBG"/>
    <s v="0J46"/>
    <x v="219"/>
    <n v="45"/>
    <s v="HUMAN RELATIONS"/>
    <n v="2510"/>
    <s v="FAIR HOUSING"/>
    <n v="143"/>
    <s v="COURT REPORTING"/>
    <x v="4"/>
    <x v="136"/>
  </r>
  <r>
    <s v="CDBG"/>
    <s v="0J46"/>
    <x v="219"/>
    <n v="45"/>
    <s v="HUMAN RELATIONS"/>
    <n v="2510"/>
    <s v="FAIR HOUSING"/>
    <n v="159"/>
    <s v="LEASE/PURCHASE EQUIPMENT"/>
    <x v="4"/>
    <x v="2"/>
  </r>
  <r>
    <s v="CDBG"/>
    <s v="0J46"/>
    <x v="219"/>
    <n v="45"/>
    <s v="HUMAN RELATIONS"/>
    <n v="2510"/>
    <s v="FAIR HOUSING"/>
    <n v="169"/>
    <s v="TECHNICAL MEETING COSTS"/>
    <x v="4"/>
    <x v="16"/>
  </r>
  <r>
    <s v="CDBG"/>
    <s v="0J46"/>
    <x v="219"/>
    <n v="45"/>
    <s v="HUMAN RELATIONS"/>
    <n v="2510"/>
    <s v="FAIR HOUSING"/>
    <n v="190"/>
    <s v="TELEPHONE - CENTREX BILLINGS"/>
    <x v="4"/>
    <x v="805"/>
  </r>
  <r>
    <s v="CDBG"/>
    <s v="0J46"/>
    <x v="219"/>
    <n v="45"/>
    <s v="HUMAN RELATIONS"/>
    <n v="2510"/>
    <s v="FAIR HOUSING"/>
    <n v="801"/>
    <s v="INDIRECT COSTS"/>
    <x v="4"/>
    <x v="2482"/>
  </r>
  <r>
    <s v="CDBG"/>
    <s v="0J46"/>
    <x v="219"/>
    <n v="45"/>
    <s v="HUMAN RELATIONS"/>
    <n v="2510"/>
    <s v="FAIR HOUSING"/>
    <n v="9438"/>
    <s v="REIMBURSEMENT - DAIS"/>
    <x v="4"/>
    <x v="148"/>
  </r>
  <r>
    <s v="CDBG"/>
    <s v="0J46"/>
    <x v="219"/>
    <n v="48"/>
    <s v="MOPD"/>
    <n v="2503"/>
    <s v="ADMINISTRATION"/>
    <n v="5"/>
    <s v="SALARIES AND WAGES - ON PAYROLL"/>
    <x v="4"/>
    <x v="2483"/>
  </r>
  <r>
    <s v="CDBG"/>
    <s v="0J46"/>
    <x v="219"/>
    <n v="48"/>
    <s v="MOPD"/>
    <n v="2503"/>
    <s v="ADMINISTRATION"/>
    <n v="44"/>
    <s v="FRINGE BENEFITS"/>
    <x v="4"/>
    <x v="2484"/>
  </r>
  <r>
    <s v="CDBG"/>
    <s v="0J46"/>
    <x v="219"/>
    <n v="48"/>
    <s v="MOPD"/>
    <n v="2503"/>
    <s v="ADMINISTRATION"/>
    <n v="138"/>
    <s v="IT MAINTENANCE"/>
    <x v="4"/>
    <x v="2485"/>
  </r>
  <r>
    <s v="CDBG"/>
    <s v="0J46"/>
    <x v="219"/>
    <n v="48"/>
    <s v="MOPD"/>
    <n v="2503"/>
    <s v="ADMINISTRATION"/>
    <n v="801"/>
    <s v="INDIRECT COSTS"/>
    <x v="4"/>
    <x v="2486"/>
  </r>
  <r>
    <s v="CDBG"/>
    <s v="0J46"/>
    <x v="219"/>
    <n v="48"/>
    <s v="MOPD"/>
    <n v="2505"/>
    <s v="DISABILITY RESOURCES"/>
    <n v="3"/>
    <s v="SCHEDULED WAGE ADJUSTMENTS"/>
    <x v="4"/>
    <x v="2487"/>
  </r>
  <r>
    <s v="CDBG"/>
    <s v="0J46"/>
    <x v="219"/>
    <n v="48"/>
    <s v="MOPD"/>
    <n v="2505"/>
    <s v="DISABILITY RESOURCES"/>
    <n v="5"/>
    <s v="SALARIES AND WAGES - ON PAYROLL"/>
    <x v="4"/>
    <x v="2488"/>
  </r>
  <r>
    <s v="CDBG"/>
    <s v="0J46"/>
    <x v="219"/>
    <n v="48"/>
    <s v="MOPD"/>
    <n v="2505"/>
    <s v="DISABILITY RESOURCES"/>
    <n v="15"/>
    <s v="SCHEDULE SALARY ADJUSTMENTS"/>
    <x v="4"/>
    <x v="2489"/>
  </r>
  <r>
    <s v="CDBG"/>
    <s v="0J46"/>
    <x v="219"/>
    <n v="48"/>
    <s v="MOPD"/>
    <n v="2505"/>
    <s v="DISABILITY RESOURCES"/>
    <n v="39"/>
    <s v="STUDENT AS TRAINEES"/>
    <x v="4"/>
    <x v="2490"/>
  </r>
  <r>
    <s v="CDBG"/>
    <s v="0J46"/>
    <x v="219"/>
    <n v="48"/>
    <s v="MOPD"/>
    <n v="2505"/>
    <s v="DISABILITY RESOURCES"/>
    <n v="44"/>
    <s v="FRINGE BENEFITS"/>
    <x v="4"/>
    <x v="2491"/>
  </r>
  <r>
    <s v="CDBG"/>
    <s v="0J46"/>
    <x v="219"/>
    <n v="48"/>
    <s v="MOPD"/>
    <n v="2505"/>
    <s v="DISABILITY RESOURCES"/>
    <n v="140"/>
    <s v="PROFESSIONAL AND TECHNICAL SERVICES"/>
    <x v="4"/>
    <x v="2492"/>
  </r>
  <r>
    <s v="CDBG"/>
    <s v="0J46"/>
    <x v="219"/>
    <n v="48"/>
    <s v="MOPD"/>
    <n v="2505"/>
    <s v="DISABILITY RESOURCES"/>
    <n v="270"/>
    <s v="LOCAL TRANSPORTATION"/>
    <x v="4"/>
    <x v="2493"/>
  </r>
  <r>
    <s v="CDBG"/>
    <s v="0J46"/>
    <x v="219"/>
    <n v="48"/>
    <s v="MOPD"/>
    <n v="2505"/>
    <s v="DISABILITY RESOURCES"/>
    <n v="340"/>
    <s v="MATERIAL AND SUPPLIES"/>
    <x v="4"/>
    <x v="2494"/>
  </r>
  <r>
    <s v="CDBG"/>
    <s v="0J46"/>
    <x v="219"/>
    <n v="48"/>
    <s v="MOPD"/>
    <n v="2505"/>
    <s v="DISABILITY RESOURCES"/>
    <n v="350"/>
    <s v="STATIONERY AND OFFICE SUPPLIES"/>
    <x v="4"/>
    <x v="2495"/>
  </r>
  <r>
    <s v="CDBG"/>
    <s v="0J46"/>
    <x v="219"/>
    <n v="48"/>
    <s v="MOPD"/>
    <n v="2505"/>
    <s v="DISABILITY RESOURCES"/>
    <n v="801"/>
    <s v="INDIRECT COSTS"/>
    <x v="4"/>
    <x v="2496"/>
  </r>
  <r>
    <s v="CDBG"/>
    <s v="0J46"/>
    <x v="219"/>
    <n v="48"/>
    <s v="MOPD"/>
    <n v="2510"/>
    <s v="INDEPENDENT LIVING FOR DISABLE"/>
    <n v="135"/>
    <s v="DELEGATE AGENCIES"/>
    <x v="4"/>
    <x v="1465"/>
  </r>
  <r>
    <s v="CDBG"/>
    <s v="0J46"/>
    <x v="219"/>
    <n v="48"/>
    <s v="MOPD"/>
    <n v="2525"/>
    <s v="HOME MOD PROGRAM"/>
    <n v="3"/>
    <s v="SCHEDULED WAGE ADJUSTMENTS"/>
    <x v="4"/>
    <x v="2497"/>
  </r>
  <r>
    <s v="CDBG"/>
    <s v="0J46"/>
    <x v="219"/>
    <n v="48"/>
    <s v="MOPD"/>
    <n v="2525"/>
    <s v="HOME MOD PROGRAM"/>
    <n v="5"/>
    <s v="SALARIES AND WAGES - ON PAYROLL"/>
    <x v="4"/>
    <x v="2498"/>
  </r>
  <r>
    <s v="CDBG"/>
    <s v="0J46"/>
    <x v="219"/>
    <n v="48"/>
    <s v="MOPD"/>
    <n v="2525"/>
    <s v="HOME MOD PROGRAM"/>
    <n v="15"/>
    <s v="SCHEDULE SALARY ADJUSTMENTS"/>
    <x v="4"/>
    <x v="2499"/>
  </r>
  <r>
    <s v="CDBG"/>
    <s v="0J46"/>
    <x v="219"/>
    <n v="48"/>
    <s v="MOPD"/>
    <n v="2525"/>
    <s v="HOME MOD PROGRAM"/>
    <n v="44"/>
    <s v="FRINGE BENEFITS"/>
    <x v="4"/>
    <x v="2500"/>
  </r>
  <r>
    <s v="CDBG"/>
    <s v="0J46"/>
    <x v="219"/>
    <n v="48"/>
    <s v="MOPD"/>
    <n v="2525"/>
    <s v="HOME MOD PROGRAM"/>
    <n v="135"/>
    <s v="DELEGATE AGENCIES"/>
    <x v="4"/>
    <x v="969"/>
  </r>
  <r>
    <s v="CDBG"/>
    <s v="0J46"/>
    <x v="219"/>
    <n v="48"/>
    <s v="MOPD"/>
    <n v="2525"/>
    <s v="HOME MOD PROGRAM"/>
    <n v="140"/>
    <s v="PROFESSIONAL AND TECHNICAL SERVICES"/>
    <x v="4"/>
    <x v="159"/>
  </r>
  <r>
    <s v="CDBG"/>
    <s v="0J46"/>
    <x v="219"/>
    <n v="48"/>
    <s v="MOPD"/>
    <n v="2525"/>
    <s v="HOME MOD PROGRAM"/>
    <n v="801"/>
    <s v="INDIRECT COSTS"/>
    <x v="4"/>
    <x v="2501"/>
  </r>
  <r>
    <s v="CDBG"/>
    <s v="0J46"/>
    <x v="219"/>
    <n v="50"/>
    <s v="DFSS"/>
    <n v="2501"/>
    <s v="PLANNING AND ADMINISTRATION"/>
    <n v="125"/>
    <s v="OFFICE AND BUILDING SERVICES"/>
    <x v="4"/>
    <x v="121"/>
  </r>
  <r>
    <s v="CDBG"/>
    <s v="0J46"/>
    <x v="219"/>
    <n v="50"/>
    <s v="DFSS"/>
    <n v="2501"/>
    <s v="PLANNING AND ADMINISTRATION"/>
    <n v="140"/>
    <s v="PROFESSIONAL AND TECHNICAL SERVICES"/>
    <x v="4"/>
    <x v="300"/>
  </r>
  <r>
    <s v="CDBG"/>
    <s v="0J46"/>
    <x v="219"/>
    <n v="50"/>
    <s v="DFSS"/>
    <n v="2501"/>
    <s v="PLANNING AND ADMINISTRATION"/>
    <n v="152"/>
    <s v="ADVERTISING"/>
    <x v="4"/>
    <x v="123"/>
  </r>
  <r>
    <s v="CDBG"/>
    <s v="0J46"/>
    <x v="219"/>
    <n v="50"/>
    <s v="DFSS"/>
    <n v="2501"/>
    <s v="PLANNING AND ADMINISTRATION"/>
    <n v="157"/>
    <s v="RENTAL EQUIPMENT AND SERVICES"/>
    <x v="4"/>
    <x v="152"/>
  </r>
  <r>
    <s v="CDBG"/>
    <s v="0J46"/>
    <x v="219"/>
    <n v="50"/>
    <s v="DFSS"/>
    <n v="2501"/>
    <s v="PLANNING AND ADMINISTRATION"/>
    <n v="159"/>
    <s v="LEASE/PURCHASE EQUIPMENT"/>
    <x v="4"/>
    <x v="2502"/>
  </r>
  <r>
    <s v="CDBG"/>
    <s v="0J46"/>
    <x v="219"/>
    <n v="50"/>
    <s v="DFSS"/>
    <n v="2501"/>
    <s v="PLANNING AND ADMINISTRATION"/>
    <n v="166"/>
    <s v="DUES  SUBSC &amp; MEM"/>
    <x v="4"/>
    <x v="341"/>
  </r>
  <r>
    <s v="CDBG"/>
    <s v="0J46"/>
    <x v="219"/>
    <n v="50"/>
    <s v="DFSS"/>
    <n v="2501"/>
    <s v="PLANNING AND ADMINISTRATION"/>
    <n v="169"/>
    <s v="TECHNICAL MEETING COSTS"/>
    <x v="4"/>
    <x v="2503"/>
  </r>
  <r>
    <s v="CDBG"/>
    <s v="0J46"/>
    <x v="219"/>
    <n v="50"/>
    <s v="DFSS"/>
    <n v="2501"/>
    <s v="PLANNING AND ADMINISTRATION"/>
    <n v="190"/>
    <s v="TELEPHONE - CENTREX BILLINGS"/>
    <x v="4"/>
    <x v="2504"/>
  </r>
  <r>
    <s v="CDBG"/>
    <s v="0J46"/>
    <x v="219"/>
    <n v="50"/>
    <s v="DFSS"/>
    <n v="2501"/>
    <s v="PLANNING AND ADMINISTRATION"/>
    <n v="197"/>
    <s v="TELEPHONE - MAINTENANCE"/>
    <x v="4"/>
    <x v="102"/>
  </r>
  <r>
    <s v="CDBG"/>
    <s v="0J46"/>
    <x v="219"/>
    <n v="50"/>
    <s v="DFSS"/>
    <n v="2501"/>
    <s v="PLANNING AND ADMINISTRATION"/>
    <n v="245"/>
    <s v="REIMBURSEMENT TO TRAVELERS"/>
    <x v="4"/>
    <x v="102"/>
  </r>
  <r>
    <s v="CDBG"/>
    <s v="0J46"/>
    <x v="219"/>
    <n v="50"/>
    <s v="DFSS"/>
    <n v="2501"/>
    <s v="PLANNING AND ADMINISTRATION"/>
    <n v="270"/>
    <s v="LOCAL TRANSPORTATION"/>
    <x v="4"/>
    <x v="184"/>
  </r>
  <r>
    <s v="CDBG"/>
    <s v="0J46"/>
    <x v="219"/>
    <n v="50"/>
    <s v="DFSS"/>
    <n v="2501"/>
    <s v="PLANNING AND ADMINISTRATION"/>
    <n v="340"/>
    <s v="MATERIAL AND SUPPLIES"/>
    <x v="4"/>
    <x v="2497"/>
  </r>
  <r>
    <s v="CDBG"/>
    <s v="0J46"/>
    <x v="219"/>
    <n v="50"/>
    <s v="DFSS"/>
    <n v="2501"/>
    <s v="PLANNING AND ADMINISTRATION"/>
    <n v="350"/>
    <s v="STATIONERY AND OFFICE SUPPLIES"/>
    <x v="4"/>
    <x v="897"/>
  </r>
  <r>
    <s v="CDBG"/>
    <s v="0J46"/>
    <x v="219"/>
    <n v="50"/>
    <s v="DFSS"/>
    <n v="2501"/>
    <s v="PLANNING AND ADMINISTRATION"/>
    <n v="801"/>
    <s v="INDIRECT COSTS"/>
    <x v="4"/>
    <x v="2505"/>
  </r>
  <r>
    <s v="CDBG"/>
    <s v="0J46"/>
    <x v="219"/>
    <n v="50"/>
    <s v="DFSS"/>
    <n v="2501"/>
    <s v="PLANNING AND ADMINISTRATION"/>
    <n v="9438"/>
    <s v="REIMBURSEMENT - DAIS"/>
    <x v="4"/>
    <x v="2506"/>
  </r>
  <r>
    <s v="CDBG"/>
    <s v="0J46"/>
    <x v="219"/>
    <n v="50"/>
    <s v="DFSS"/>
    <n v="2510"/>
    <s v="HUMAN SERVICES"/>
    <n v="135"/>
    <s v="DELEGATE AGENCIES"/>
    <x v="4"/>
    <x v="2507"/>
  </r>
  <r>
    <s v="CDBG"/>
    <s v="0J46"/>
    <x v="219"/>
    <n v="50"/>
    <s v="DFSS"/>
    <n v="2510"/>
    <s v="HUMAN SERVICES"/>
    <n v="801"/>
    <s v="INDIRECT COSTS"/>
    <x v="4"/>
    <x v="2508"/>
  </r>
  <r>
    <s v="CDBG"/>
    <s v="0J46"/>
    <x v="219"/>
    <n v="50"/>
    <s v="DFSS"/>
    <n v="2515"/>
    <s v="HOMELESS SERVICES"/>
    <n v="3"/>
    <s v="SCHEDULED WAGE ADJUSTMENTS"/>
    <x v="4"/>
    <x v="2509"/>
  </r>
  <r>
    <s v="CDBG"/>
    <s v="0J46"/>
    <x v="219"/>
    <n v="50"/>
    <s v="DFSS"/>
    <n v="2515"/>
    <s v="HOMELESS SERVICES"/>
    <n v="5"/>
    <s v="SALARIES AND WAGES - ON PAYROLL"/>
    <x v="4"/>
    <x v="2510"/>
  </r>
  <r>
    <s v="CDBG"/>
    <s v="0J46"/>
    <x v="219"/>
    <n v="50"/>
    <s v="DFSS"/>
    <n v="2515"/>
    <s v="HOMELESS SERVICES"/>
    <n v="12"/>
    <s v="CONTRACT WAGE - PREVAILING RATE"/>
    <x v="4"/>
    <x v="2511"/>
  </r>
  <r>
    <s v="CDBG"/>
    <s v="0J46"/>
    <x v="219"/>
    <n v="50"/>
    <s v="DFSS"/>
    <n v="2515"/>
    <s v="HOMELESS SERVICES"/>
    <n v="15"/>
    <s v="SCHEDULE SALARY ADJUSTMENTS"/>
    <x v="4"/>
    <x v="2512"/>
  </r>
  <r>
    <s v="CDBG"/>
    <s v="0J46"/>
    <x v="219"/>
    <n v="50"/>
    <s v="DFSS"/>
    <n v="2515"/>
    <s v="HOMELESS SERVICES"/>
    <n v="44"/>
    <s v="FRINGE BENEFITS"/>
    <x v="4"/>
    <x v="2513"/>
  </r>
  <r>
    <s v="CDBG"/>
    <s v="0J46"/>
    <x v="219"/>
    <n v="50"/>
    <s v="DFSS"/>
    <n v="2515"/>
    <s v="HOMELESS SERVICES"/>
    <n v="135"/>
    <s v="DELEGATE AGENCIES"/>
    <x v="4"/>
    <x v="2514"/>
  </r>
  <r>
    <s v="CDBG"/>
    <s v="0J46"/>
    <x v="219"/>
    <n v="50"/>
    <s v="DFSS"/>
    <n v="2515"/>
    <s v="HOMELESS SERVICES"/>
    <n v="801"/>
    <s v="INDIRECT COSTS"/>
    <x v="4"/>
    <x v="2515"/>
  </r>
  <r>
    <s v="CDBG"/>
    <s v="0J46"/>
    <x v="219"/>
    <n v="50"/>
    <s v="DFSS"/>
    <n v="2520"/>
    <s v="WORKFORCE SERVICES"/>
    <n v="3"/>
    <s v="SCHEDULED WAGE ADJUSTMENTS"/>
    <x v="4"/>
    <x v="2516"/>
  </r>
  <r>
    <s v="CDBG"/>
    <s v="0J46"/>
    <x v="219"/>
    <n v="50"/>
    <s v="DFSS"/>
    <n v="2520"/>
    <s v="WORKFORCE SERVICES"/>
    <n v="5"/>
    <s v="SALARIES AND WAGES - ON PAYROLL"/>
    <x v="4"/>
    <x v="2517"/>
  </r>
  <r>
    <s v="CDBG"/>
    <s v="0J46"/>
    <x v="219"/>
    <n v="50"/>
    <s v="DFSS"/>
    <n v="2520"/>
    <s v="WORKFORCE SERVICES"/>
    <n v="15"/>
    <s v="SCHEDULE SALARY ADJUSTMENTS"/>
    <x v="4"/>
    <x v="2518"/>
  </r>
  <r>
    <s v="CDBG"/>
    <s v="0J46"/>
    <x v="219"/>
    <n v="50"/>
    <s v="DFSS"/>
    <n v="2520"/>
    <s v="WORKFORCE SERVICES"/>
    <n v="44"/>
    <s v="FRINGE BENEFITS"/>
    <x v="4"/>
    <x v="2519"/>
  </r>
  <r>
    <s v="CDBG"/>
    <s v="0J46"/>
    <x v="219"/>
    <n v="50"/>
    <s v="DFSS"/>
    <n v="2520"/>
    <s v="WORKFORCE SERVICES"/>
    <n v="135"/>
    <s v="DELEGATE AGENCIES"/>
    <x v="4"/>
    <x v="2520"/>
  </r>
  <r>
    <s v="CDBG"/>
    <s v="0J46"/>
    <x v="219"/>
    <n v="50"/>
    <s v="DFSS"/>
    <n v="2520"/>
    <s v="WORKFORCE SERVICES"/>
    <n v="801"/>
    <s v="INDIRECT COSTS"/>
    <x v="4"/>
    <x v="2521"/>
  </r>
  <r>
    <s v="CDBG"/>
    <s v="0J46"/>
    <x v="219"/>
    <n v="50"/>
    <s v="DFSS"/>
    <n v="2525"/>
    <s v="SENIOR SERVICES"/>
    <n v="3"/>
    <s v="SCHEDULED WAGE ADJUSTMENTS"/>
    <x v="4"/>
    <x v="2522"/>
  </r>
  <r>
    <s v="CDBG"/>
    <s v="0J46"/>
    <x v="219"/>
    <n v="50"/>
    <s v="DFSS"/>
    <n v="2525"/>
    <s v="SENIOR SERVICES"/>
    <n v="5"/>
    <s v="SALARIES AND WAGES - ON PAYROLL"/>
    <x v="4"/>
    <x v="2523"/>
  </r>
  <r>
    <s v="CDBG"/>
    <s v="0J46"/>
    <x v="219"/>
    <n v="50"/>
    <s v="DFSS"/>
    <n v="2525"/>
    <s v="SENIOR SERVICES"/>
    <n v="15"/>
    <s v="SCHEDULE SALARY ADJUSTMENTS"/>
    <x v="4"/>
    <x v="2524"/>
  </r>
  <r>
    <s v="CDBG"/>
    <s v="0J46"/>
    <x v="219"/>
    <n v="50"/>
    <s v="DFSS"/>
    <n v="2525"/>
    <s v="SENIOR SERVICES"/>
    <n v="44"/>
    <s v="FRINGE BENEFITS"/>
    <x v="4"/>
    <x v="2525"/>
  </r>
  <r>
    <s v="CDBG"/>
    <s v="0J46"/>
    <x v="219"/>
    <n v="50"/>
    <s v="DFSS"/>
    <n v="2525"/>
    <s v="SENIOR SERVICES"/>
    <n v="135"/>
    <s v="DELEGATE AGENCIES"/>
    <x v="4"/>
    <x v="2526"/>
  </r>
  <r>
    <s v="CDBG"/>
    <s v="0J46"/>
    <x v="219"/>
    <n v="50"/>
    <s v="DFSS"/>
    <n v="2525"/>
    <s v="SENIOR SERVICES"/>
    <n v="140"/>
    <s v="PROFESSIONAL AND TECHNICAL SERVICES"/>
    <x v="4"/>
    <x v="2527"/>
  </r>
  <r>
    <s v="CDBG"/>
    <s v="0J46"/>
    <x v="219"/>
    <n v="50"/>
    <s v="DFSS"/>
    <n v="2525"/>
    <s v="SENIOR SERVICES"/>
    <n v="801"/>
    <s v="INDIRECT COSTS"/>
    <x v="4"/>
    <x v="2528"/>
  </r>
  <r>
    <s v="CDBG"/>
    <s v="0J46"/>
    <x v="219"/>
    <n v="50"/>
    <s v="DFSS"/>
    <n v="2530"/>
    <s v="Domestic Violence Services"/>
    <n v="3"/>
    <s v="SCHEDULED WAGE ADJUSTMENTS"/>
    <x v="4"/>
    <x v="2529"/>
  </r>
  <r>
    <s v="CDBG"/>
    <s v="0J46"/>
    <x v="219"/>
    <n v="50"/>
    <s v="DFSS"/>
    <n v="2530"/>
    <s v="Domestic Violence Services"/>
    <n v="5"/>
    <s v="SALARIES AND WAGES - ON PAYROLL"/>
    <x v="4"/>
    <x v="2530"/>
  </r>
  <r>
    <s v="CDBG"/>
    <s v="0J46"/>
    <x v="219"/>
    <n v="50"/>
    <s v="DFSS"/>
    <n v="2530"/>
    <s v="Domestic Violence Services"/>
    <n v="15"/>
    <s v="SCHEDULE SALARY ADJUSTMENTS"/>
    <x v="4"/>
    <x v="2531"/>
  </r>
  <r>
    <s v="CDBG"/>
    <s v="0J46"/>
    <x v="219"/>
    <n v="50"/>
    <s v="DFSS"/>
    <n v="2530"/>
    <s v="Domestic Violence Services"/>
    <n v="44"/>
    <s v="FRINGE BENEFITS"/>
    <x v="4"/>
    <x v="2532"/>
  </r>
  <r>
    <s v="CDBG"/>
    <s v="0J46"/>
    <x v="219"/>
    <n v="50"/>
    <s v="DFSS"/>
    <n v="2530"/>
    <s v="Domestic Violence Services"/>
    <n v="135"/>
    <s v="DELEGATE AGENCIES"/>
    <x v="4"/>
    <x v="2533"/>
  </r>
  <r>
    <s v="CDBG"/>
    <s v="0J46"/>
    <x v="219"/>
    <n v="50"/>
    <s v="DFSS"/>
    <n v="2530"/>
    <s v="Domestic Violence Services"/>
    <n v="166"/>
    <s v="DUES  SUBSC &amp; MEM"/>
    <x v="4"/>
    <x v="2534"/>
  </r>
  <r>
    <s v="CDBG"/>
    <s v="0J46"/>
    <x v="219"/>
    <n v="50"/>
    <s v="DFSS"/>
    <n v="2530"/>
    <s v="Domestic Violence Services"/>
    <n v="801"/>
    <s v="INDIRECT COSTS"/>
    <x v="4"/>
    <x v="2535"/>
  </r>
  <r>
    <s v="CDBG"/>
    <s v="0J46"/>
    <x v="219"/>
    <n v="54"/>
    <s v="PLANNING AND DEVELOPMENT"/>
    <n v="2505"/>
    <s v="FINANCE AND ADMINISTRATION"/>
    <n v="3"/>
    <s v="SCHEDULED WAGE ADJUSTMENTS"/>
    <x v="2"/>
    <x v="2536"/>
  </r>
  <r>
    <s v="CDBG"/>
    <s v="0J46"/>
    <x v="219"/>
    <n v="54"/>
    <s v="PLANNING AND DEVELOPMENT"/>
    <n v="2505"/>
    <s v="FINANCE AND ADMINISTRATION"/>
    <n v="5"/>
    <s v="SALARIES AND WAGES - ON PAYROLL"/>
    <x v="2"/>
    <x v="2537"/>
  </r>
  <r>
    <s v="CDBG"/>
    <s v="0J46"/>
    <x v="219"/>
    <n v="54"/>
    <s v="PLANNING AND DEVELOPMENT"/>
    <n v="2505"/>
    <s v="FINANCE AND ADMINISTRATION"/>
    <n v="15"/>
    <s v="SCHEDULE SALARY ADJUSTMENTS"/>
    <x v="2"/>
    <x v="2538"/>
  </r>
  <r>
    <s v="CDBG"/>
    <s v="0J46"/>
    <x v="219"/>
    <n v="54"/>
    <s v="PLANNING AND DEVELOPMENT"/>
    <n v="2505"/>
    <s v="FINANCE AND ADMINISTRATION"/>
    <n v="39"/>
    <s v="STUDENT AS TRAINEES"/>
    <x v="2"/>
    <x v="2539"/>
  </r>
  <r>
    <s v="CDBG"/>
    <s v="0J46"/>
    <x v="219"/>
    <n v="54"/>
    <s v="PLANNING AND DEVELOPMENT"/>
    <n v="2505"/>
    <s v="FINANCE AND ADMINISTRATION"/>
    <n v="44"/>
    <s v="FRINGE BENEFITS"/>
    <x v="2"/>
    <x v="2540"/>
  </r>
  <r>
    <s v="CDBG"/>
    <s v="0J46"/>
    <x v="219"/>
    <n v="54"/>
    <s v="PLANNING AND DEVELOPMENT"/>
    <n v="2505"/>
    <s v="FINANCE AND ADMINISTRATION"/>
    <n v="130"/>
    <s v="POSTAGE"/>
    <x v="2"/>
    <x v="2541"/>
  </r>
  <r>
    <s v="CDBG"/>
    <s v="0J46"/>
    <x v="219"/>
    <n v="54"/>
    <s v="PLANNING AND DEVELOPMENT"/>
    <n v="2505"/>
    <s v="FINANCE AND ADMINISTRATION"/>
    <n v="150"/>
    <s v="OUTSIDE GRAPHIC SERVICES"/>
    <x v="2"/>
    <x v="385"/>
  </r>
  <r>
    <s v="CDBG"/>
    <s v="0J46"/>
    <x v="219"/>
    <n v="54"/>
    <s v="PLANNING AND DEVELOPMENT"/>
    <n v="2505"/>
    <s v="FINANCE AND ADMINISTRATION"/>
    <n v="152"/>
    <s v="ADVERTISING"/>
    <x v="2"/>
    <x v="2542"/>
  </r>
  <r>
    <s v="CDBG"/>
    <s v="0J46"/>
    <x v="219"/>
    <n v="54"/>
    <s v="PLANNING AND DEVELOPMENT"/>
    <n v="2505"/>
    <s v="FINANCE AND ADMINISTRATION"/>
    <n v="159"/>
    <s v="LEASE/PURCHASE EQUIPMENT"/>
    <x v="2"/>
    <x v="2543"/>
  </r>
  <r>
    <s v="CDBG"/>
    <s v="0J46"/>
    <x v="219"/>
    <n v="54"/>
    <s v="PLANNING AND DEVELOPMENT"/>
    <n v="2505"/>
    <s v="FINANCE AND ADMINISTRATION"/>
    <n v="162"/>
    <s v="REPAIR/MAINT EQUIPMENT"/>
    <x v="2"/>
    <x v="2544"/>
  </r>
  <r>
    <s v="CDBG"/>
    <s v="0J46"/>
    <x v="219"/>
    <n v="54"/>
    <s v="PLANNING AND DEVELOPMENT"/>
    <n v="2505"/>
    <s v="FINANCE AND ADMINISTRATION"/>
    <n v="166"/>
    <s v="DUES  SUBSC &amp; MEM"/>
    <x v="2"/>
    <x v="2397"/>
  </r>
  <r>
    <s v="CDBG"/>
    <s v="0J46"/>
    <x v="219"/>
    <n v="54"/>
    <s v="PLANNING AND DEVELOPMENT"/>
    <n v="2505"/>
    <s v="FINANCE AND ADMINISTRATION"/>
    <n v="169"/>
    <s v="TECHNICAL MEETING COSTS"/>
    <x v="2"/>
    <x v="14"/>
  </r>
  <r>
    <s v="CDBG"/>
    <s v="0J46"/>
    <x v="219"/>
    <n v="54"/>
    <s v="PLANNING AND DEVELOPMENT"/>
    <n v="2505"/>
    <s v="FINANCE AND ADMINISTRATION"/>
    <n v="179"/>
    <s v="MESSENGER SERVICES"/>
    <x v="2"/>
    <x v="123"/>
  </r>
  <r>
    <s v="CDBG"/>
    <s v="0J46"/>
    <x v="219"/>
    <n v="54"/>
    <s v="PLANNING AND DEVELOPMENT"/>
    <n v="2505"/>
    <s v="FINANCE AND ADMINISTRATION"/>
    <n v="190"/>
    <s v="TELEPHONE - CENTREX BILLINGS"/>
    <x v="2"/>
    <x v="2545"/>
  </r>
  <r>
    <s v="CDBG"/>
    <s v="0J46"/>
    <x v="219"/>
    <n v="54"/>
    <s v="PLANNING AND DEVELOPMENT"/>
    <n v="2505"/>
    <s v="FINANCE AND ADMINISTRATION"/>
    <n v="245"/>
    <s v="REIMBURSEMENT TO TRAVELERS"/>
    <x v="2"/>
    <x v="16"/>
  </r>
  <r>
    <s v="CDBG"/>
    <s v="0J46"/>
    <x v="219"/>
    <n v="54"/>
    <s v="PLANNING AND DEVELOPMENT"/>
    <n v="2505"/>
    <s v="FINANCE AND ADMINISTRATION"/>
    <n v="340"/>
    <s v="MATERIAL AND SUPPLIES"/>
    <x v="2"/>
    <x v="2546"/>
  </r>
  <r>
    <s v="CDBG"/>
    <s v="0J46"/>
    <x v="219"/>
    <n v="54"/>
    <s v="PLANNING AND DEVELOPMENT"/>
    <n v="2505"/>
    <s v="FINANCE AND ADMINISTRATION"/>
    <n v="350"/>
    <s v="STATIONERY AND OFFICE SUPPLIES"/>
    <x v="2"/>
    <x v="2547"/>
  </r>
  <r>
    <s v="CDBG"/>
    <s v="0J46"/>
    <x v="219"/>
    <n v="54"/>
    <s v="PLANNING AND DEVELOPMENT"/>
    <n v="2505"/>
    <s v="FINANCE AND ADMINISTRATION"/>
    <n v="801"/>
    <s v="INDIRECT COSTS"/>
    <x v="2"/>
    <x v="2548"/>
  </r>
  <r>
    <s v="CDBG"/>
    <s v="0J46"/>
    <x v="219"/>
    <n v="54"/>
    <s v="PLANNING AND DEVELOPMENT"/>
    <n v="2505"/>
    <s v="FINANCE AND ADMINISTRATION"/>
    <n v="9438"/>
    <s v="REIMBURSEMENT - DAIS"/>
    <x v="2"/>
    <x v="17"/>
  </r>
  <r>
    <s v="CDBG"/>
    <s v="0J46"/>
    <x v="219"/>
    <n v="67"/>
    <s v="BUILDINGS"/>
    <n v="2510"/>
    <s v="CODE ENFORCEMENT"/>
    <n v="3"/>
    <s v="SCHEDULED WAGE ADJUSTMENTS"/>
    <x v="1"/>
    <x v="2549"/>
  </r>
  <r>
    <s v="CDBG"/>
    <s v="0J46"/>
    <x v="219"/>
    <n v="67"/>
    <s v="BUILDINGS"/>
    <n v="2510"/>
    <s v="CODE ENFORCEMENT"/>
    <n v="5"/>
    <s v="SALARIES AND WAGES - ON PAYROLL"/>
    <x v="1"/>
    <x v="2550"/>
  </r>
  <r>
    <s v="CDBG"/>
    <s v="0J46"/>
    <x v="219"/>
    <n v="67"/>
    <s v="BUILDINGS"/>
    <n v="2510"/>
    <s v="CODE ENFORCEMENT"/>
    <n v="15"/>
    <s v="SCHEDULE SALARY ADJUSTMENTS"/>
    <x v="1"/>
    <x v="2551"/>
  </r>
  <r>
    <s v="CDBG"/>
    <s v="0J46"/>
    <x v="219"/>
    <n v="67"/>
    <s v="BUILDINGS"/>
    <n v="2510"/>
    <s v="CODE ENFORCEMENT"/>
    <n v="20"/>
    <s v="OVERTIME"/>
    <x v="1"/>
    <x v="200"/>
  </r>
  <r>
    <s v="CDBG"/>
    <s v="0J46"/>
    <x v="219"/>
    <n v="67"/>
    <s v="BUILDINGS"/>
    <n v="2510"/>
    <s v="CODE ENFORCEMENT"/>
    <n v="44"/>
    <s v="FRINGE BENEFITS"/>
    <x v="1"/>
    <x v="2552"/>
  </r>
  <r>
    <s v="CDBG"/>
    <s v="0J46"/>
    <x v="219"/>
    <n v="67"/>
    <s v="BUILDINGS"/>
    <n v="2510"/>
    <s v="CODE ENFORCEMENT"/>
    <n v="181"/>
    <s v="MOBILE COMMUNICATION SERVICES"/>
    <x v="1"/>
    <x v="2553"/>
  </r>
  <r>
    <s v="CDBG"/>
    <s v="0J46"/>
    <x v="219"/>
    <n v="67"/>
    <s v="BUILDINGS"/>
    <n v="2510"/>
    <s v="CODE ENFORCEMENT"/>
    <n v="229"/>
    <s v="TRANSPORTATION AND EXPENSE ALLOWANCE"/>
    <x v="1"/>
    <x v="168"/>
  </r>
  <r>
    <s v="CDBG"/>
    <s v="0J46"/>
    <x v="219"/>
    <n v="67"/>
    <s v="BUILDINGS"/>
    <n v="2515"/>
    <s v="Strategic Task Force"/>
    <n v="3"/>
    <s v="SCHEDULED WAGE ADJUSTMENTS"/>
    <x v="1"/>
    <x v="2554"/>
  </r>
  <r>
    <s v="CDBG"/>
    <s v="0J46"/>
    <x v="219"/>
    <n v="67"/>
    <s v="BUILDINGS"/>
    <n v="2515"/>
    <s v="Strategic Task Force"/>
    <n v="5"/>
    <s v="SALARIES AND WAGES - ON PAYROLL"/>
    <x v="1"/>
    <x v="2555"/>
  </r>
  <r>
    <s v="CDBG"/>
    <s v="0J46"/>
    <x v="219"/>
    <n v="67"/>
    <s v="BUILDINGS"/>
    <n v="2515"/>
    <s v="Strategic Task Force"/>
    <n v="15"/>
    <s v="SCHEDULE SALARY ADJUSTMENTS"/>
    <x v="1"/>
    <x v="2556"/>
  </r>
  <r>
    <s v="CDBG"/>
    <s v="0J46"/>
    <x v="219"/>
    <n v="67"/>
    <s v="BUILDINGS"/>
    <n v="2515"/>
    <s v="Strategic Task Force"/>
    <n v="20"/>
    <s v="OVERTIME"/>
    <x v="1"/>
    <x v="200"/>
  </r>
  <r>
    <s v="CDBG"/>
    <s v="0J46"/>
    <x v="219"/>
    <n v="67"/>
    <s v="BUILDINGS"/>
    <n v="2515"/>
    <s v="Strategic Task Force"/>
    <n v="44"/>
    <s v="FRINGE BENEFITS"/>
    <x v="1"/>
    <x v="2557"/>
  </r>
  <r>
    <s v="CDBG"/>
    <s v="0J46"/>
    <x v="219"/>
    <n v="67"/>
    <s v="BUILDINGS"/>
    <n v="2515"/>
    <s v="Strategic Task Force"/>
    <n v="162"/>
    <s v="REPAIR/MAINT EQUIPMENT"/>
    <x v="1"/>
    <x v="141"/>
  </r>
  <r>
    <s v="CDBG"/>
    <s v="0J46"/>
    <x v="219"/>
    <n v="67"/>
    <s v="BUILDINGS"/>
    <n v="2515"/>
    <s v="Strategic Task Force"/>
    <n v="181"/>
    <s v="MOBILE COMMUNICATION SERVICES"/>
    <x v="1"/>
    <x v="2558"/>
  </r>
  <r>
    <s v="CDBG"/>
    <s v="0J46"/>
    <x v="219"/>
    <n v="84"/>
    <s v="CDOT"/>
    <n v="2535"/>
    <s v="Infrastructure Improvements"/>
    <n v="140"/>
    <s v="PROFESSIONAL AND TECHNICAL SERVICES"/>
    <x v="8"/>
    <x v="186"/>
  </r>
  <r>
    <s v="CDBG"/>
    <s v="0J46"/>
    <x v="219"/>
    <n v="88"/>
    <s v="DWM"/>
    <n v="2505"/>
    <s v="Lead Service Line Replacement"/>
    <n v="140"/>
    <s v="PROFESSIONAL AND TECHNICAL SERVICES"/>
    <x v="3"/>
    <x v="18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0CFA0E-79DA-3F40-B8FC-0DD2C7BAC7AC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3" firstHeaderRow="1" firstDataRow="1" firstDataCol="1" rowPageCount="1" colPageCount="1"/>
  <pivotFields count="11">
    <pivotField showAll="0"/>
    <pivotField showAll="0"/>
    <pivotField axis="axisPage" multipleItemSelectionAllowed="1" showAll="0">
      <items count="221">
        <item h="1" x="42"/>
        <item h="1" x="43"/>
        <item h="1" x="94"/>
        <item h="1" x="8"/>
        <item h="1" x="148"/>
        <item h="1" x="210"/>
        <item h="1" x="59"/>
        <item h="1" x="212"/>
        <item h="1" x="143"/>
        <item h="1" x="54"/>
        <item h="1" x="117"/>
        <item h="1" x="123"/>
        <item h="1" x="152"/>
        <item h="1" x="150"/>
        <item h="1" x="188"/>
        <item h="1" x="180"/>
        <item h="1" x="21"/>
        <item h="1" x="53"/>
        <item h="1" x="72"/>
        <item h="1" x="71"/>
        <item h="1" x="219"/>
        <item h="1" x="37"/>
        <item h="1" x="193"/>
        <item h="1" x="132"/>
        <item h="1" x="102"/>
        <item h="1" x="18"/>
        <item h="1" x="133"/>
        <item h="1" x="194"/>
        <item h="1" x="9"/>
        <item h="1" x="134"/>
        <item h="1" x="88"/>
        <item h="1" x="25"/>
        <item h="1" x="196"/>
        <item h="1" x="45"/>
        <item h="1" x="156"/>
        <item h="1" x="108"/>
        <item h="1" x="182"/>
        <item h="1" x="147"/>
        <item h="1" x="17"/>
        <item h="1" x="197"/>
        <item h="1" x="157"/>
        <item x="0"/>
        <item h="1" x="154"/>
        <item h="1" x="195"/>
        <item h="1" x="30"/>
        <item h="1" x="198"/>
        <item h="1" x="52"/>
        <item h="1" x="48"/>
        <item h="1" x="75"/>
        <item h="1" x="44"/>
        <item h="1" x="209"/>
        <item h="1" x="76"/>
        <item h="1" x="109"/>
        <item h="1" x="137"/>
        <item h="1" x="128"/>
        <item h="1" x="135"/>
        <item h="1" x="139"/>
        <item h="1" x="136"/>
        <item h="1" x="126"/>
        <item h="1" x="57"/>
        <item h="1" x="145"/>
        <item h="1" x="158"/>
        <item h="1" x="120"/>
        <item h="1" x="112"/>
        <item h="1" x="24"/>
        <item h="1" x="15"/>
        <item h="1" x="186"/>
        <item h="1" x="110"/>
        <item h="1" x="49"/>
        <item h="1" x="187"/>
        <item h="1" x="29"/>
        <item h="1" x="164"/>
        <item h="1" x="39"/>
        <item h="1" x="31"/>
        <item h="1" x="115"/>
        <item h="1" x="19"/>
        <item h="1" x="129"/>
        <item h="1" x="62"/>
        <item h="1" x="153"/>
        <item h="1" x="36"/>
        <item h="1" x="149"/>
        <item h="1" x="184"/>
        <item h="1" x="127"/>
        <item h="1" x="199"/>
        <item h="1" x="73"/>
        <item h="1" x="200"/>
        <item h="1" x="96"/>
        <item h="1" x="41"/>
        <item h="1" x="38"/>
        <item h="1" x="77"/>
        <item h="1" x="97"/>
        <item h="1" x="60"/>
        <item h="1" x="14"/>
        <item h="1" x="13"/>
        <item h="1" x="64"/>
        <item h="1" x="98"/>
        <item h="1" x="90"/>
        <item h="1" x="12"/>
        <item h="1" x="191"/>
        <item h="1" x="189"/>
        <item h="1" x="208"/>
        <item h="1" x="217"/>
        <item h="1" x="201"/>
        <item h="1" x="65"/>
        <item h="1" x="214"/>
        <item h="1" x="171"/>
        <item h="1" x="175"/>
        <item h="1" x="32"/>
        <item h="1" x="174"/>
        <item h="1" x="69"/>
        <item h="1" x="202"/>
        <item h="1" x="167"/>
        <item h="1" x="27"/>
        <item h="1" x="99"/>
        <item h="1" x="70"/>
        <item h="1" x="58"/>
        <item h="1" x="216"/>
        <item h="1" x="23"/>
        <item h="1" x="22"/>
        <item h="1" x="11"/>
        <item h="1" x="218"/>
        <item h="1" x="170"/>
        <item h="1" x="78"/>
        <item h="1" x="166"/>
        <item h="1" x="122"/>
        <item h="1" x="140"/>
        <item h="1" x="121"/>
        <item h="1" x="40"/>
        <item h="1" x="66"/>
        <item h="1" x="118"/>
        <item h="1" x="141"/>
        <item h="1" x="20"/>
        <item h="1" x="4"/>
        <item h="1" x="101"/>
        <item h="1" x="67"/>
        <item h="1" x="81"/>
        <item h="1" x="10"/>
        <item h="1" x="172"/>
        <item h="1" x="26"/>
        <item h="1" x="63"/>
        <item h="1" x="155"/>
        <item h="1" x="192"/>
        <item h="1" x="173"/>
        <item h="1" x="50"/>
        <item h="1" x="16"/>
        <item h="1" x="5"/>
        <item h="1" x="211"/>
        <item h="1" x="113"/>
        <item h="1" x="47"/>
        <item h="1" x="89"/>
        <item h="1" x="46"/>
        <item h="1" x="34"/>
        <item h="1" x="179"/>
        <item h="1" x="61"/>
        <item h="1" x="151"/>
        <item h="1" x="33"/>
        <item h="1" x="28"/>
        <item h="1" x="160"/>
        <item h="1" x="165"/>
        <item h="1" x="91"/>
        <item h="1" x="185"/>
        <item h="1" x="215"/>
        <item h="1" x="162"/>
        <item h="1" x="183"/>
        <item h="1" x="100"/>
        <item h="1" x="55"/>
        <item h="1" x="104"/>
        <item h="1" x="92"/>
        <item h="1" x="79"/>
        <item h="1" x="176"/>
        <item h="1" x="144"/>
        <item h="1" x="131"/>
        <item h="1" x="111"/>
        <item h="1" x="142"/>
        <item h="1" x="124"/>
        <item h="1" x="119"/>
        <item h="1" x="3"/>
        <item h="1" x="181"/>
        <item h="1" x="95"/>
        <item h="1" x="1"/>
        <item h="1" x="74"/>
        <item h="1" x="138"/>
        <item h="1" x="116"/>
        <item h="1" x="203"/>
        <item h="1" x="125"/>
        <item h="1" x="114"/>
        <item h="1" x="80"/>
        <item h="1" x="169"/>
        <item h="1" x="204"/>
        <item h="1" x="105"/>
        <item h="1" x="56"/>
        <item h="1" x="82"/>
        <item h="1" x="83"/>
        <item h="1" x="163"/>
        <item h="1" x="84"/>
        <item h="1" x="6"/>
        <item h="1" x="130"/>
        <item h="1" x="190"/>
        <item h="1" x="85"/>
        <item h="1" x="168"/>
        <item h="1" x="159"/>
        <item h="1" x="205"/>
        <item h="1" x="206"/>
        <item h="1" x="68"/>
        <item h="1" x="86"/>
        <item h="1" x="207"/>
        <item h="1" x="161"/>
        <item h="1" x="146"/>
        <item h="1" x="7"/>
        <item h="1" x="177"/>
        <item h="1" x="178"/>
        <item h="1" x="51"/>
        <item h="1" x="2"/>
        <item h="1" x="107"/>
        <item h="1" x="93"/>
        <item h="1" x="87"/>
        <item h="1" x="213"/>
        <item h="1" x="103"/>
        <item h="1" x="106"/>
        <item h="1" x="35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2"/>
        <item x="4"/>
        <item x="6"/>
        <item x="0"/>
        <item x="7"/>
        <item x="5"/>
        <item x="1"/>
        <item x="8"/>
        <item x="9"/>
        <item x="3"/>
        <item t="default"/>
      </items>
    </pivotField>
    <pivotField dataField="1" showAll="0">
      <items count="2560">
        <item x="0"/>
        <item x="98"/>
        <item x="1286"/>
        <item x="1160"/>
        <item x="1242"/>
        <item x="1352"/>
        <item x="1317"/>
        <item x="70"/>
        <item x="94"/>
        <item x="29"/>
        <item x="1380"/>
        <item x="83"/>
        <item x="78"/>
        <item x="1103"/>
        <item x="1832"/>
        <item x="1155"/>
        <item x="257"/>
        <item x="114"/>
        <item x="1236"/>
        <item x="60"/>
        <item x="1971"/>
        <item x="75"/>
        <item x="1293"/>
        <item x="1330"/>
        <item x="1171"/>
        <item x="1246"/>
        <item x="2034"/>
        <item x="95"/>
        <item x="65"/>
        <item x="2445"/>
        <item x="1158"/>
        <item x="1170"/>
        <item x="476"/>
        <item x="152"/>
        <item x="97"/>
        <item x="539"/>
        <item x="445"/>
        <item x="1833"/>
        <item x="495"/>
        <item x="455"/>
        <item x="321"/>
        <item x="56"/>
        <item x="89"/>
        <item x="96"/>
        <item x="559"/>
        <item x="324"/>
        <item x="544"/>
        <item x="323"/>
        <item x="492"/>
        <item x="1216"/>
        <item x="333"/>
        <item x="44"/>
        <item x="103"/>
        <item x="452"/>
        <item x="466"/>
        <item x="441"/>
        <item x="434"/>
        <item x="1159"/>
        <item x="473"/>
        <item x="426"/>
        <item x="2493"/>
        <item x="2039"/>
        <item x="806"/>
        <item x="332"/>
        <item x="488"/>
        <item x="931"/>
        <item x="308"/>
        <item x="58"/>
        <item x="124"/>
        <item x="76"/>
        <item x="357"/>
        <item x="329"/>
        <item x="419"/>
        <item x="337"/>
        <item x="516"/>
        <item x="307"/>
        <item x="449"/>
        <item x="184"/>
        <item x="1834"/>
        <item x="384"/>
        <item x="77"/>
        <item x="90"/>
        <item x="123"/>
        <item x="541"/>
        <item x="1909"/>
        <item x="462"/>
        <item x="478"/>
        <item x="509"/>
        <item x="543"/>
        <item x="973"/>
        <item x="498"/>
        <item x="64"/>
        <item x="1172"/>
        <item x="513"/>
        <item x="264"/>
        <item x="99"/>
        <item x="898"/>
        <item x="2511"/>
        <item x="112"/>
        <item x="431"/>
        <item x="1997"/>
        <item x="1292"/>
        <item x="2024"/>
        <item x="440"/>
        <item x="458"/>
        <item x="2499"/>
        <item x="2474"/>
        <item x="1282"/>
        <item x="1809"/>
        <item x="474"/>
        <item x="111"/>
        <item x="153"/>
        <item x="816"/>
        <item x="493"/>
        <item x="162"/>
        <item x="480"/>
        <item x="721"/>
        <item x="1175"/>
        <item x="113"/>
        <item x="59"/>
        <item x="85"/>
        <item x="876"/>
        <item x="500"/>
        <item x="418"/>
        <item x="2245"/>
        <item x="1157"/>
        <item x="255"/>
        <item x="497"/>
        <item x="643"/>
        <item x="457"/>
        <item x="1148"/>
        <item x="453"/>
        <item x="869"/>
        <item x="427"/>
        <item x="57"/>
        <item x="742"/>
        <item x="319"/>
        <item x="556"/>
        <item x="2489"/>
        <item x="2018"/>
        <item x="14"/>
        <item x="460"/>
        <item x="50"/>
        <item x="1967"/>
        <item x="304"/>
        <item x="2419"/>
        <item x="1370"/>
        <item x="1144"/>
        <item x="477"/>
        <item x="2439"/>
        <item x="899"/>
        <item x="502"/>
        <item x="1946"/>
        <item x="519"/>
        <item x="386"/>
        <item x="877"/>
        <item x="572"/>
        <item x="404"/>
        <item x="122"/>
        <item x="62"/>
        <item x="432"/>
        <item x="472"/>
        <item x="2023"/>
        <item x="1259"/>
        <item x="46"/>
        <item x="67"/>
        <item x="2307"/>
        <item x="274"/>
        <item x="532"/>
        <item x="1583"/>
        <item x="2411"/>
        <item x="438"/>
        <item x="92"/>
        <item x="2494"/>
        <item x="1886"/>
        <item x="341"/>
        <item x="2077"/>
        <item x="763"/>
        <item x="79"/>
        <item x="1140"/>
        <item x="592"/>
        <item x="2340"/>
        <item x="2143"/>
        <item x="1190"/>
        <item x="1575"/>
        <item x="16"/>
        <item x="71"/>
        <item x="977"/>
        <item x="34"/>
        <item x="195"/>
        <item x="1810"/>
        <item x="601"/>
        <item x="38"/>
        <item x="2392"/>
        <item x="1343"/>
        <item x="314"/>
        <item x="514"/>
        <item x="2"/>
        <item x="518"/>
        <item x="51"/>
        <item x="798"/>
        <item x="2397"/>
        <item x="456"/>
        <item x="1258"/>
        <item x="1314"/>
        <item x="80"/>
        <item x="2151"/>
        <item x="387"/>
        <item x="133"/>
        <item x="1167"/>
        <item x="356"/>
        <item x="1961"/>
        <item x="21"/>
        <item x="818"/>
        <item x="1042"/>
        <item x="537"/>
        <item x="1393"/>
        <item x="1729"/>
        <item x="805"/>
        <item x="82"/>
        <item x="430"/>
        <item x="435"/>
        <item x="1169"/>
        <item x="417"/>
        <item x="41"/>
        <item x="561"/>
        <item x="482"/>
        <item x="84"/>
        <item x="529"/>
        <item x="658"/>
        <item x="1299"/>
        <item x="104"/>
        <item x="93"/>
        <item x="108"/>
        <item x="830"/>
        <item x="2524"/>
        <item x="1137"/>
        <item x="880"/>
        <item x="1959"/>
        <item x="820"/>
        <item x="1936"/>
        <item x="262"/>
        <item x="491"/>
        <item x="2052"/>
        <item x="1908"/>
        <item x="2073"/>
        <item x="1935"/>
        <item x="52"/>
        <item x="383"/>
        <item x="1162"/>
        <item x="503"/>
        <item x="897"/>
        <item x="856"/>
        <item x="1201"/>
        <item x="547"/>
        <item x="2196"/>
        <item x="2057"/>
        <item x="1319"/>
        <item x="377"/>
        <item x="1992"/>
        <item x="479"/>
        <item x="5"/>
        <item x="36"/>
        <item x="1244"/>
        <item x="517"/>
        <item x="2050"/>
        <item x="533"/>
        <item x="1243"/>
        <item x="1181"/>
        <item x="1173"/>
        <item x="1147"/>
        <item x="1965"/>
        <item x="809"/>
        <item x="499"/>
        <item x="801"/>
        <item x="645"/>
        <item x="2054"/>
        <item x="115"/>
        <item x="2512"/>
        <item x="328"/>
        <item x="1271"/>
        <item x="463"/>
        <item x="73"/>
        <item x="367"/>
        <item x="13"/>
        <item x="2032"/>
        <item x="2305"/>
        <item x="1122"/>
        <item x="385"/>
        <item x="1213"/>
        <item x="231"/>
        <item x="2518"/>
        <item x="707"/>
        <item x="247"/>
        <item x="1947"/>
        <item x="1544"/>
        <item x="2386"/>
        <item x="102"/>
        <item x="797"/>
        <item x="2369"/>
        <item x="1166"/>
        <item x="2531"/>
        <item x="1132"/>
        <item x="1102"/>
        <item x="1128"/>
        <item x="2259"/>
        <item x="2105"/>
        <item x="459"/>
        <item x="2059"/>
        <item x="791"/>
        <item x="2020"/>
        <item x="1839"/>
        <item x="1914"/>
        <item x="1333"/>
        <item x="891"/>
        <item x="61"/>
        <item x="486"/>
        <item x="624"/>
        <item x="2016"/>
        <item x="2169"/>
        <item x="2085"/>
        <item x="1163"/>
        <item x="436"/>
        <item x="2005"/>
        <item x="296"/>
        <item x="447"/>
        <item x="355"/>
        <item x="316"/>
        <item x="530"/>
        <item x="1811"/>
        <item x="2168"/>
        <item x="2071"/>
        <item x="2393"/>
        <item x="2311"/>
        <item x="26"/>
        <item x="471"/>
        <item x="2102"/>
        <item x="768"/>
        <item x="2403"/>
        <item x="817"/>
        <item x="475"/>
        <item x="182"/>
        <item x="2420"/>
        <item x="1168"/>
        <item x="2405"/>
        <item x="2349"/>
        <item x="346"/>
        <item x="91"/>
        <item x="175"/>
        <item x="490"/>
        <item x="2083"/>
        <item x="2497"/>
        <item x="2495"/>
        <item x="717"/>
        <item x="538"/>
        <item x="1830"/>
        <item x="2422"/>
        <item x="2477"/>
        <item x="2442"/>
        <item x="1043"/>
        <item x="2409"/>
        <item x="1878"/>
        <item x="54"/>
        <item x="136"/>
        <item x="1574"/>
        <item x="88"/>
        <item x="1195"/>
        <item x="2009"/>
        <item x="494"/>
        <item x="437"/>
        <item x="2048"/>
        <item x="1116"/>
        <item x="109"/>
        <item x="2055"/>
        <item x="980"/>
        <item x="565"/>
        <item x="629"/>
        <item x="2554"/>
        <item x="1219"/>
        <item x="2556"/>
        <item x="420"/>
        <item x="2243"/>
        <item x="886"/>
        <item x="835"/>
        <item x="2490"/>
        <item x="2429"/>
        <item x="451"/>
        <item x="1496"/>
        <item x="807"/>
        <item x="351"/>
        <item x="1338"/>
        <item x="2224"/>
        <item x="121"/>
        <item x="1234"/>
        <item x="301"/>
        <item x="2132"/>
        <item x="1919"/>
        <item x="496"/>
        <item x="74"/>
        <item x="507"/>
        <item x="192"/>
        <item x="468"/>
        <item x="1177"/>
        <item x="454"/>
        <item x="233"/>
        <item x="410"/>
        <item x="2538"/>
        <item x="2153"/>
        <item x="442"/>
        <item x="764"/>
        <item x="66"/>
        <item x="37"/>
        <item x="2220"/>
        <item x="803"/>
        <item x="485"/>
        <item x="119"/>
        <item x="2503"/>
        <item x="2119"/>
        <item x="120"/>
        <item x="1818"/>
        <item x="254"/>
        <item x="213"/>
        <item x="1142"/>
        <item x="1185"/>
        <item x="1146"/>
        <item x="520"/>
        <item x="1143"/>
        <item x="1367"/>
        <item x="470"/>
        <item x="878"/>
        <item x="125"/>
        <item x="1100"/>
        <item x="1315"/>
        <item x="1081"/>
        <item x="1861"/>
        <item x="87"/>
        <item x="3"/>
        <item x="1305"/>
        <item x="401"/>
        <item x="558"/>
        <item x="1910"/>
        <item x="335"/>
        <item x="429"/>
        <item x="411"/>
        <item x="793"/>
        <item x="855"/>
        <item x="489"/>
        <item x="1092"/>
        <item x="2173"/>
        <item x="874"/>
        <item x="1989"/>
        <item x="354"/>
        <item x="819"/>
        <item x="1366"/>
        <item x="761"/>
        <item x="545"/>
        <item x="1473"/>
        <item x="1944"/>
        <item x="2257"/>
        <item x="10"/>
        <item x="2390"/>
        <item x="2330"/>
        <item x="69"/>
        <item x="1114"/>
        <item x="1925"/>
        <item x="734"/>
        <item x="2544"/>
        <item x="2447"/>
        <item x="2487"/>
        <item x="1307"/>
        <item x="1490"/>
        <item x="1047"/>
        <item x="433"/>
        <item x="1010"/>
        <item x="649"/>
        <item x="359"/>
        <item x="86"/>
        <item x="1165"/>
        <item x="326"/>
        <item x="331"/>
        <item x="1723"/>
        <item x="250"/>
        <item x="872"/>
        <item x="256"/>
        <item x="2492"/>
        <item x="1257"/>
        <item x="450"/>
        <item x="1937"/>
        <item x="646"/>
        <item x="2137"/>
        <item x="741"/>
        <item x="737"/>
        <item x="1953"/>
        <item x="1551"/>
        <item x="2250"/>
        <item x="8"/>
        <item x="134"/>
        <item x="2437"/>
        <item x="1768"/>
        <item x="117"/>
        <item x="1239"/>
        <item x="2241"/>
        <item x="2205"/>
        <item x="313"/>
        <item x="177"/>
        <item x="45"/>
        <item x="1220"/>
        <item x="563"/>
        <item x="469"/>
        <item x="1990"/>
        <item x="823"/>
        <item x="511"/>
        <item x="55"/>
        <item x="270"/>
        <item x="810"/>
        <item x="49"/>
        <item x="1363"/>
        <item x="1889"/>
        <item x="1931"/>
        <item x="1183"/>
        <item x="1262"/>
        <item x="245"/>
        <item x="487"/>
        <item x="644"/>
        <item x="1920"/>
        <item x="110"/>
        <item x="1561"/>
        <item x="2084"/>
        <item x="2541"/>
        <item x="464"/>
        <item x="170"/>
        <item x="397"/>
        <item x="183"/>
        <item x="515"/>
        <item x="2185"/>
        <item x="2098"/>
        <item x="822"/>
        <item x="829"/>
        <item x="1548"/>
        <item x="1510"/>
        <item x="2007"/>
        <item x="1915"/>
        <item x="1353"/>
        <item x="271"/>
        <item x="1310"/>
        <item x="483"/>
        <item x="1938"/>
        <item x="72"/>
        <item x="2396"/>
        <item x="1665"/>
        <item x="860"/>
        <item x="1316"/>
        <item x="1339"/>
        <item x="428"/>
        <item x="948"/>
        <item x="185"/>
        <item x="1303"/>
        <item x="2367"/>
        <item x="2203"/>
        <item x="1417"/>
        <item x="448"/>
        <item x="1153"/>
        <item x="2171"/>
        <item x="1984"/>
        <item x="1345"/>
        <item x="1831"/>
        <item x="1921"/>
        <item x="577"/>
        <item x="258"/>
        <item x="2104"/>
        <item x="2448"/>
        <item x="253"/>
        <item x="701"/>
        <item x="2467"/>
        <item x="149"/>
        <item x="642"/>
        <item x="30"/>
        <item x="1521"/>
        <item x="2179"/>
        <item x="1194"/>
        <item x="1198"/>
        <item x="1188"/>
        <item x="47"/>
        <item x="2222"/>
        <item x="935"/>
        <item x="879"/>
        <item x="443"/>
        <item x="101"/>
        <item x="40"/>
        <item x="2529"/>
        <item x="1091"/>
        <item x="2198"/>
        <item x="407"/>
        <item x="2193"/>
        <item x="230"/>
        <item x="2231"/>
        <item x="107"/>
        <item x="260"/>
        <item x="1487"/>
        <item x="306"/>
        <item x="512"/>
        <item x="2435"/>
        <item x="554"/>
        <item x="531"/>
        <item x="1036"/>
        <item x="821"/>
        <item x="1206"/>
        <item x="2546"/>
        <item x="1369"/>
        <item x="1819"/>
        <item x="43"/>
        <item x="566"/>
        <item x="555"/>
        <item x="290"/>
        <item x="535"/>
        <item x="2446"/>
        <item x="1902"/>
        <item x="836"/>
        <item x="300"/>
        <item x="510"/>
        <item x="552"/>
        <item x="1285"/>
        <item x="1348"/>
        <item x="2509"/>
        <item x="557"/>
        <item x="2398"/>
        <item x="626"/>
        <item x="1332"/>
        <item x="1178"/>
        <item x="1210"/>
        <item x="68"/>
        <item x="777"/>
        <item x="1923"/>
        <item x="1538"/>
        <item x="148"/>
        <item x="425"/>
        <item x="1037"/>
        <item x="2547"/>
        <item x="2099"/>
        <item x="242"/>
        <item x="690"/>
        <item x="210"/>
        <item x="1423"/>
        <item x="789"/>
        <item x="2551"/>
        <item x="1354"/>
        <item x="376"/>
        <item x="2549"/>
        <item x="389"/>
        <item x="1409"/>
        <item x="2558"/>
        <item x="2186"/>
        <item x="424"/>
        <item x="1341"/>
        <item x="2545"/>
        <item x="1376"/>
        <item x="273"/>
        <item x="767"/>
        <item x="769"/>
        <item x="421"/>
        <item x="1685"/>
        <item x="2506"/>
        <item x="1225"/>
        <item x="813"/>
        <item x="2010"/>
        <item x="2485"/>
        <item x="1918"/>
        <item x="1124"/>
        <item x="887"/>
        <item x="1922"/>
        <item x="1572"/>
        <item x="714"/>
        <item x="1105"/>
        <item x="773"/>
        <item x="875"/>
        <item x="804"/>
        <item x="1252"/>
        <item x="2516"/>
        <item x="1008"/>
        <item x="232"/>
        <item x="1725"/>
        <item x="388"/>
        <item x="568"/>
        <item x="704"/>
        <item x="358"/>
        <item x="1130"/>
        <item x="1054"/>
        <item x="1017"/>
        <item x="1336"/>
        <item x="53"/>
        <item x="2522"/>
        <item x="814"/>
        <item x="831"/>
        <item x="1930"/>
        <item x="2465"/>
        <item x="1004"/>
        <item x="2536"/>
        <item x="147"/>
        <item x="2444"/>
        <item x="222"/>
        <item x="718"/>
        <item x="1714"/>
        <item x="2028"/>
        <item x="1290"/>
        <item x="393"/>
        <item x="1019"/>
        <item x="1241"/>
        <item x="414"/>
        <item x="1217"/>
        <item x="167"/>
        <item x="1283"/>
        <item x="1031"/>
        <item x="1281"/>
        <item x="263"/>
        <item x="1291"/>
        <item x="368"/>
        <item x="287"/>
        <item x="506"/>
        <item x="508"/>
        <item x="1934"/>
        <item x="792"/>
        <item x="1987"/>
        <item x="234"/>
        <item x="173"/>
        <item x="571"/>
        <item x="105"/>
        <item x="310"/>
        <item x="275"/>
        <item x="815"/>
        <item x="1018"/>
        <item x="1011"/>
        <item x="2388"/>
        <item x="2037"/>
        <item x="1176"/>
        <item x="1145"/>
        <item x="2126"/>
        <item x="1382"/>
        <item x="1121"/>
        <item x="504"/>
        <item x="2160"/>
        <item x="1481"/>
        <item x="2351"/>
        <item x="784"/>
        <item x="982"/>
        <item x="1969"/>
        <item x="524"/>
        <item x="1904"/>
        <item x="39"/>
        <item x="1480"/>
        <item x="881"/>
        <item x="1379"/>
        <item x="1127"/>
        <item x="972"/>
        <item x="1580"/>
        <item x="1545"/>
        <item x="1351"/>
        <item x="560"/>
        <item x="1098"/>
        <item x="1579"/>
        <item x="246"/>
        <item x="1515"/>
        <item x="1214"/>
        <item x="937"/>
        <item x="1364"/>
        <item x="534"/>
        <item x="827"/>
        <item x="1381"/>
        <item x="315"/>
        <item x="2443"/>
        <item x="1256"/>
        <item x="1272"/>
        <item x="2275"/>
        <item x="865"/>
        <item x="1952"/>
        <item x="705"/>
        <item x="1706"/>
        <item x="730"/>
        <item x="936"/>
        <item x="1371"/>
        <item x="390"/>
        <item x="2347"/>
        <item x="12"/>
        <item x="995"/>
        <item x="159"/>
        <item x="1347"/>
        <item x="1202"/>
        <item x="1080"/>
        <item x="1151"/>
        <item x="708"/>
        <item x="2162"/>
        <item x="686"/>
        <item x="1701"/>
        <item x="1328"/>
        <item x="32"/>
        <item x="2166"/>
        <item x="305"/>
        <item x="291"/>
        <item x="723"/>
        <item x="106"/>
        <item x="528"/>
        <item x="1318"/>
        <item x="2542"/>
        <item x="408"/>
        <item x="1261"/>
        <item x="751"/>
        <item x="668"/>
        <item x="1108"/>
        <item x="228"/>
        <item x="983"/>
        <item x="2214"/>
        <item x="350"/>
        <item x="1215"/>
        <item x="1355"/>
        <item x="229"/>
        <item x="1928"/>
        <item x="1661"/>
        <item x="1077"/>
        <item x="581"/>
        <item x="1964"/>
        <item x="2502"/>
        <item x="790"/>
        <item x="719"/>
        <item x="374"/>
        <item x="467"/>
        <item x="2233"/>
        <item x="1497"/>
        <item x="1462"/>
        <item x="2123"/>
        <item x="1326"/>
        <item x="1312"/>
        <item x="781"/>
        <item x="1359"/>
        <item x="2167"/>
        <item x="1325"/>
        <item x="2309"/>
        <item x="266"/>
        <item x="292"/>
        <item x="1829"/>
        <item x="181"/>
        <item x="2460"/>
        <item x="1300"/>
        <item x="924"/>
        <item x="1911"/>
        <item x="1899"/>
        <item x="660"/>
        <item x="888"/>
        <item x="2504"/>
        <item x="1820"/>
        <item x="1184"/>
        <item x="1269"/>
        <item x="48"/>
        <item x="197"/>
        <item x="640"/>
        <item x="2063"/>
        <item x="365"/>
        <item x="2093"/>
        <item x="2553"/>
        <item x="873"/>
        <item x="294"/>
        <item x="950"/>
        <item x="2176"/>
        <item x="2417"/>
        <item x="986"/>
        <item x="2352"/>
        <item x="248"/>
        <item x="551"/>
        <item x="1806"/>
        <item x="2191"/>
        <item x="1799"/>
        <item x="1973"/>
        <item x="1263"/>
        <item x="1079"/>
        <item x="1368"/>
        <item x="700"/>
        <item x="2107"/>
        <item x="1848"/>
        <item x="131"/>
        <item x="145"/>
        <item x="932"/>
        <item x="2481"/>
        <item x="1120"/>
        <item x="272"/>
        <item x="755"/>
        <item x="1807"/>
        <item x="1342"/>
        <item x="1724"/>
        <item x="2177"/>
        <item x="786"/>
        <item x="1637"/>
        <item x="1095"/>
        <item x="1308"/>
        <item x="484"/>
        <item x="1397"/>
        <item x="1288"/>
        <item x="1125"/>
        <item x="364"/>
        <item x="465"/>
        <item x="1304"/>
        <item x="611"/>
        <item x="2053"/>
        <item x="28"/>
        <item x="688"/>
        <item x="883"/>
        <item x="17"/>
        <item x="1350"/>
        <item x="1472"/>
        <item x="237"/>
        <item x="1302"/>
        <item x="527"/>
        <item x="1540"/>
        <item x="1950"/>
        <item x="1968"/>
        <item x="35"/>
        <item x="1200"/>
        <item x="1135"/>
        <item x="1726"/>
        <item x="206"/>
        <item x="1491"/>
        <item x="1115"/>
        <item x="1859"/>
        <item x="1126"/>
        <item x="1405"/>
        <item x="578"/>
        <item x="1082"/>
        <item x="1136"/>
        <item x="1306"/>
        <item x="199"/>
        <item x="744"/>
        <item x="796"/>
        <item x="2308"/>
        <item x="957"/>
        <item x="1207"/>
        <item x="1205"/>
        <item x="2115"/>
        <item x="412"/>
        <item x="1334"/>
        <item x="279"/>
        <item x="406"/>
        <item x="2236"/>
        <item x="550"/>
        <item x="22"/>
        <item x="832"/>
        <item x="141"/>
        <item x="444"/>
        <item x="1340"/>
        <item x="2026"/>
        <item x="143"/>
        <item x="1015"/>
        <item x="1097"/>
        <item x="802"/>
        <item x="1087"/>
        <item x="1119"/>
        <item x="1141"/>
        <item x="1876"/>
        <item x="2261"/>
        <item x="870"/>
        <item x="594"/>
        <item x="794"/>
        <item x="940"/>
        <item x="2062"/>
        <item x="2539"/>
        <item x="1798"/>
        <item x="1841"/>
        <item x="833"/>
        <item x="1636"/>
        <item x="446"/>
        <item x="413"/>
        <item x="382"/>
        <item x="2239"/>
        <item x="118"/>
        <item x="1495"/>
        <item x="353"/>
        <item x="1131"/>
        <item x="340"/>
        <item x="132"/>
        <item x="926"/>
        <item x="1419"/>
        <item x="1164"/>
        <item x="1887"/>
        <item x="2094"/>
        <item x="208"/>
        <item x="671"/>
        <item x="6"/>
        <item x="1266"/>
        <item x="2041"/>
        <item x="361"/>
        <item x="2114"/>
        <item x="1483"/>
        <item x="2313"/>
        <item x="1089"/>
        <item x="725"/>
        <item x="2462"/>
        <item x="1313"/>
        <item x="871"/>
        <item x="2065"/>
        <item x="1461"/>
        <item x="553"/>
        <item x="1251"/>
        <item x="548"/>
        <item x="2116"/>
        <item x="2423"/>
        <item x="1365"/>
        <item x="1245"/>
        <item x="1357"/>
        <item x="826"/>
        <item x="11"/>
        <item x="24"/>
        <item x="1756"/>
        <item x="1846"/>
        <item x="2264"/>
        <item x="1003"/>
        <item x="2212"/>
        <item x="633"/>
        <item x="33"/>
        <item x="776"/>
        <item x="1684"/>
        <item x="979"/>
        <item x="1411"/>
        <item x="201"/>
        <item x="657"/>
        <item x="2255"/>
        <item x="630"/>
        <item x="297"/>
        <item x="212"/>
        <item x="1420"/>
        <item x="615"/>
        <item x="824"/>
        <item x="834"/>
        <item x="2129"/>
        <item x="959"/>
        <item x="1881"/>
        <item x="156"/>
        <item x="2254"/>
        <item x="31"/>
        <item x="1998"/>
        <item x="2217"/>
        <item x="27"/>
        <item x="1755"/>
        <item x="1896"/>
        <item x="1248"/>
        <item x="211"/>
        <item x="2273"/>
        <item x="1424"/>
        <item x="392"/>
        <item x="1501"/>
        <item x="298"/>
        <item x="369"/>
        <item x="628"/>
        <item x="2110"/>
        <item x="1982"/>
        <item x="142"/>
        <item x="1117"/>
        <item x="1063"/>
        <item x="2534"/>
        <item x="1060"/>
        <item x="1274"/>
        <item x="2049"/>
        <item x="2131"/>
        <item x="422"/>
        <item x="362"/>
        <item x="7"/>
        <item x="1939"/>
        <item x="2111"/>
        <item x="862"/>
        <item x="738"/>
        <item x="223"/>
        <item x="402"/>
        <item x="1344"/>
        <item x="505"/>
        <item x="679"/>
        <item x="1635"/>
        <item x="2229"/>
        <item x="569"/>
        <item x="1324"/>
        <item x="1671"/>
        <item x="975"/>
        <item x="2454"/>
        <item x="1826"/>
        <item x="1118"/>
        <item x="600"/>
        <item x="762"/>
        <item x="20"/>
        <item x="1358"/>
        <item x="680"/>
        <item x="1571"/>
        <item x="2232"/>
        <item x="968"/>
        <item x="2165"/>
        <item x="1926"/>
        <item x="1531"/>
        <item x="1058"/>
        <item x="2416"/>
        <item x="1123"/>
        <item x="373"/>
        <item x="423"/>
        <item x="1012"/>
        <item x="1488"/>
        <item x="523"/>
        <item x="868"/>
        <item x="244"/>
        <item x="1180"/>
        <item x="1000"/>
        <item x="1713"/>
        <item x="1329"/>
        <item x="1962"/>
        <item x="1199"/>
        <item x="2158"/>
        <item x="1840"/>
        <item x="139"/>
        <item x="2210"/>
        <item x="1735"/>
        <item x="1254"/>
        <item x="1542"/>
        <item x="1268"/>
        <item x="1844"/>
        <item x="2508"/>
        <item x="1204"/>
        <item x="1083"/>
        <item x="138"/>
        <item x="409"/>
        <item x="2078"/>
        <item x="378"/>
        <item x="1129"/>
        <item x="1240"/>
        <item x="758"/>
        <item x="1566"/>
        <item x="2335"/>
        <item x="347"/>
        <item x="1696"/>
        <item x="1956"/>
        <item x="2082"/>
        <item x="381"/>
        <item x="140"/>
        <item x="415"/>
        <item x="1710"/>
        <item x="2051"/>
        <item x="1203"/>
        <item x="1808"/>
        <item x="2140"/>
        <item x="1966"/>
        <item x="867"/>
        <item x="922"/>
        <item x="621"/>
        <item x="1107"/>
        <item x="336"/>
        <item x="1875"/>
        <item x="348"/>
        <item x="782"/>
        <item x="2394"/>
        <item x="2087"/>
        <item x="2310"/>
        <item x="1880"/>
        <item x="602"/>
        <item x="1327"/>
        <item x="1477"/>
        <item x="1078"/>
        <item x="1983"/>
        <item x="1426"/>
        <item x="2306"/>
        <item x="1218"/>
        <item x="394"/>
        <item x="2219"/>
        <item x="2543"/>
        <item x="166"/>
        <item x="188"/>
        <item x="2074"/>
        <item x="2235"/>
        <item x="576"/>
        <item x="1209"/>
        <item x="1924"/>
        <item x="325"/>
        <item x="1265"/>
        <item x="863"/>
        <item x="339"/>
        <item x="1074"/>
        <item x="1193"/>
        <item x="2312"/>
        <item x="1110"/>
        <item x="981"/>
        <item x="2452"/>
        <item x="1212"/>
        <item x="204"/>
        <item x="2260"/>
        <item x="1825"/>
        <item x="1289"/>
        <item x="2246"/>
        <item x="639"/>
        <item x="775"/>
        <item x="23"/>
        <item x="2060"/>
        <item x="2252"/>
        <item x="1730"/>
        <item x="1474"/>
        <item x="1156"/>
        <item x="1493"/>
        <item x="320"/>
        <item x="2425"/>
        <item x="2183"/>
        <item x="1223"/>
        <item x="974"/>
        <item x="785"/>
        <item x="590"/>
        <item x="1576"/>
        <item x="1885"/>
        <item x="2092"/>
        <item x="2458"/>
        <item x="961"/>
        <item x="573"/>
        <item x="1563"/>
        <item x="648"/>
        <item x="2434"/>
        <item x="2440"/>
        <item x="954"/>
        <item x="1940"/>
        <item x="1537"/>
        <item x="1845"/>
        <item x="243"/>
        <item x="774"/>
        <item x="2136"/>
        <item x="2064"/>
        <item x="235"/>
        <item x="1321"/>
        <item x="1758"/>
        <item x="1034"/>
        <item x="733"/>
        <item x="1040"/>
        <item x="1229"/>
        <item x="1874"/>
        <item x="2113"/>
        <item x="1757"/>
        <item x="1337"/>
        <item x="1154"/>
        <item x="1273"/>
        <item x="976"/>
        <item x="2240"/>
        <item x="2047"/>
        <item x="574"/>
        <item x="1783"/>
        <item x="1278"/>
        <item x="1179"/>
        <item x="202"/>
        <item x="1492"/>
        <item x="2471"/>
        <item x="1569"/>
        <item x="2431"/>
        <item x="282"/>
        <item x="2263"/>
        <item x="1979"/>
        <item x="280"/>
        <item x="1378"/>
        <item x="627"/>
        <item x="405"/>
        <item x="2042"/>
        <item x="127"/>
        <item x="1485"/>
        <item x="200"/>
        <item x="1227"/>
        <item x="754"/>
        <item x="1284"/>
        <item x="1879"/>
        <item x="756"/>
        <item x="1650"/>
        <item x="953"/>
        <item x="2164"/>
        <item x="2253"/>
        <item x="1554"/>
        <item x="1541"/>
        <item x="1996"/>
        <item x="299"/>
        <item x="227"/>
        <item x="812"/>
        <item x="2427"/>
        <item x="2370"/>
        <item x="2428"/>
        <item x="691"/>
        <item x="625"/>
        <item x="661"/>
        <item x="2025"/>
        <item x="293"/>
        <item x="540"/>
        <item x="1871"/>
        <item x="1086"/>
        <item x="857"/>
        <item x="2413"/>
        <item x="288"/>
        <item x="638"/>
        <item x="154"/>
        <item x="1981"/>
        <item x="895"/>
        <item x="1401"/>
        <item x="2297"/>
        <item x="2500"/>
        <item x="1134"/>
        <item x="1567"/>
        <item x="1581"/>
        <item x="2280"/>
        <item x="1150"/>
        <item x="1655"/>
        <item x="2228"/>
        <item x="715"/>
        <item x="596"/>
        <item x="1960"/>
        <item x="1377"/>
        <item x="1402"/>
        <item x="1674"/>
        <item x="1410"/>
        <item x="1539"/>
        <item x="2484"/>
        <item x="1843"/>
        <item x="2304"/>
        <item x="2480"/>
        <item x="196"/>
        <item x="15"/>
        <item x="930"/>
        <item x="2188"/>
        <item x="2475"/>
        <item x="2103"/>
        <item x="2197"/>
        <item x="682"/>
        <item x="1556"/>
        <item x="399"/>
        <item x="889"/>
        <item x="1222"/>
        <item x="667"/>
        <item x="2112"/>
        <item x="1233"/>
        <item x="1005"/>
        <item x="1715"/>
        <item x="2406"/>
        <item x="180"/>
        <item x="158"/>
        <item x="2019"/>
        <item x="788"/>
        <item x="1149"/>
        <item x="1942"/>
        <item x="168"/>
        <item x="126"/>
        <item x="1331"/>
        <item x="2144"/>
        <item x="1090"/>
        <item x="2441"/>
        <item x="2433"/>
        <item x="2400"/>
        <item x="2139"/>
        <item x="2076"/>
        <item x="1699"/>
        <item x="2141"/>
        <item x="2061"/>
        <item x="1049"/>
        <item x="2334"/>
        <item x="2046"/>
        <item x="1821"/>
        <item x="859"/>
        <item x="239"/>
        <item x="778"/>
        <item x="251"/>
        <item x="2000"/>
        <item x="163"/>
        <item x="2081"/>
        <item x="155"/>
        <item x="1518"/>
        <item x="2035"/>
        <item x="1009"/>
        <item x="2174"/>
        <item x="1668"/>
        <item x="363"/>
        <item x="371"/>
        <item x="2006"/>
        <item x="771"/>
        <item x="1322"/>
        <item x="403"/>
        <item x="1039"/>
        <item x="1600"/>
        <item x="1260"/>
        <item x="2086"/>
        <item x="2147"/>
        <item x="783"/>
        <item x="849"/>
        <item x="526"/>
        <item x="286"/>
        <item x="1619"/>
        <item x="2353"/>
        <item x="2044"/>
        <item x="2244"/>
        <item x="1093"/>
        <item x="276"/>
        <item x="1061"/>
        <item x="1657"/>
        <item x="327"/>
        <item x="963"/>
        <item x="2391"/>
        <item x="2532"/>
        <item x="947"/>
        <item x="1529"/>
        <item x="1436"/>
        <item x="1113"/>
        <item x="174"/>
        <item x="1869"/>
        <item x="2117"/>
        <item x="1230"/>
        <item x="1903"/>
        <item x="157"/>
        <item x="2072"/>
        <item x="164"/>
        <item x="575"/>
        <item x="2036"/>
        <item x="920"/>
        <item x="1506"/>
        <item x="1457"/>
        <item x="650"/>
        <item x="2014"/>
        <item x="2525"/>
        <item x="1943"/>
        <item x="2251"/>
        <item x="1906"/>
        <item x="2408"/>
        <item x="2045"/>
        <item x="338"/>
        <item x="1673"/>
        <item x="1895"/>
        <item x="189"/>
        <item x="2058"/>
        <item x="283"/>
        <item x="1071"/>
        <item x="1870"/>
        <item x="1995"/>
        <item x="894"/>
        <item x="151"/>
        <item x="295"/>
        <item x="603"/>
        <item x="1109"/>
        <item x="2202"/>
        <item x="536"/>
        <item x="349"/>
        <item x="2327"/>
        <item x="1994"/>
        <item x="2080"/>
        <item x="2424"/>
        <item x="1016"/>
        <item x="281"/>
        <item x="2182"/>
        <item x="240"/>
        <item x="2451"/>
        <item x="2089"/>
        <item x="1014"/>
        <item x="951"/>
        <item x="268"/>
        <item x="205"/>
        <item x="150"/>
        <item x="962"/>
        <item x="1505"/>
        <item x="1076"/>
        <item x="1041"/>
        <item x="1055"/>
        <item x="2279"/>
        <item x="1784"/>
        <item x="2301"/>
        <item x="81"/>
        <item x="914"/>
        <item x="330"/>
        <item x="1067"/>
        <item x="1978"/>
        <item x="1873"/>
        <item x="1197"/>
        <item x="2286"/>
        <item x="2457"/>
        <item x="689"/>
        <item x="1573"/>
        <item x="207"/>
        <item x="1816"/>
        <item x="1297"/>
        <item x="2479"/>
        <item x="1892"/>
        <item x="1693"/>
        <item x="1759"/>
        <item x="169"/>
        <item x="2519"/>
        <item x="1270"/>
        <item x="161"/>
        <item x="2401"/>
        <item x="1872"/>
        <item x="662"/>
        <item x="2122"/>
        <item x="716"/>
        <item x="400"/>
        <item x="2238"/>
        <item x="343"/>
        <item x="787"/>
        <item x="2248"/>
        <item x="1528"/>
        <item x="2088"/>
        <item x="2402"/>
        <item x="1057"/>
        <item x="1898"/>
        <item x="2299"/>
        <item x="1231"/>
        <item x="2430"/>
        <item x="1228"/>
        <item x="1375"/>
        <item x="697"/>
        <item x="2277"/>
        <item x="2100"/>
        <item x="1059"/>
        <item x="2469"/>
        <item x="685"/>
        <item x="2501"/>
        <item x="1653"/>
        <item x="2249"/>
        <item x="2079"/>
        <item x="1815"/>
        <item x="366"/>
        <item x="2022"/>
        <item x="1851"/>
        <item x="1226"/>
        <item x="130"/>
        <item x="2521"/>
        <item x="395"/>
        <item x="2491"/>
        <item x="2350"/>
        <item x="2476"/>
        <item x="1855"/>
        <item x="653"/>
        <item x="2101"/>
        <item x="2486"/>
        <item x="1408"/>
        <item x="2368"/>
        <item x="2412"/>
        <item x="964"/>
        <item x="1349"/>
        <item x="2346"/>
        <item x="989"/>
        <item x="9"/>
        <item x="1863"/>
        <item x="1070"/>
        <item x="1373"/>
        <item x="1562"/>
        <item x="1509"/>
        <item x="1475"/>
        <item x="1418"/>
        <item x="2187"/>
        <item x="2288"/>
        <item x="2234"/>
        <item x="303"/>
        <item x="1032"/>
        <item x="748"/>
        <item x="1557"/>
        <item x="1720"/>
        <item x="1072"/>
        <item x="1698"/>
        <item x="1577"/>
        <item x="945"/>
        <item x="607"/>
        <item x="2345"/>
        <item x="2152"/>
        <item x="933"/>
        <item x="1842"/>
        <item x="2004"/>
        <item x="1048"/>
        <item x="1675"/>
        <item x="2498"/>
        <item x="1721"/>
        <item x="2208"/>
        <item x="609"/>
        <item x="1702"/>
        <item x="1852"/>
        <item x="269"/>
        <item x="2290"/>
        <item x="2535"/>
        <item x="1139"/>
        <item x="352"/>
        <item x="760"/>
        <item x="302"/>
        <item x="1972"/>
        <item x="2483"/>
        <item x="1387"/>
        <item x="1428"/>
        <item x="2157"/>
        <item x="1838"/>
        <item x="987"/>
        <item x="1187"/>
        <item x="4"/>
        <item x="225"/>
        <item x="956"/>
        <item x="2473"/>
        <item x="1716"/>
        <item x="1769"/>
        <item x="1568"/>
        <item x="146"/>
        <item x="562"/>
        <item x="1361"/>
        <item x="2404"/>
        <item x="144"/>
        <item x="851"/>
        <item x="2142"/>
        <item x="1526"/>
        <item x="2017"/>
        <item x="2505"/>
        <item x="542"/>
        <item x="1941"/>
        <item x="710"/>
        <item x="619"/>
        <item x="1489"/>
        <item x="1652"/>
        <item x="1891"/>
        <item x="1001"/>
        <item x="2095"/>
        <item x="1"/>
        <item x="224"/>
        <item x="2399"/>
        <item x="2527"/>
        <item x="2146"/>
        <item x="1647"/>
        <item x="1056"/>
        <item x="171"/>
        <item x="1700"/>
        <item x="1948"/>
        <item x="1980"/>
        <item x="2033"/>
        <item x="360"/>
        <item x="2230"/>
        <item x="2001"/>
        <item x="923"/>
        <item x="1484"/>
        <item x="1949"/>
        <item x="1400"/>
        <item x="1850"/>
        <item x="165"/>
        <item x="2172"/>
        <item x="372"/>
        <item x="1525"/>
        <item x="2453"/>
        <item x="1644"/>
        <item x="720"/>
        <item x="1865"/>
        <item x="1785"/>
        <item x="2356"/>
        <item x="1621"/>
        <item x="481"/>
        <item x="1883"/>
        <item x="1517"/>
        <item x="549"/>
        <item x="693"/>
        <item x="2225"/>
        <item x="651"/>
        <item x="1503"/>
        <item x="2013"/>
        <item x="677"/>
        <item x="618"/>
        <item x="1513"/>
        <item x="952"/>
        <item x="1002"/>
        <item x="525"/>
        <item x="2302"/>
        <item x="1392"/>
        <item x="2530"/>
        <item x="996"/>
        <item x="1038"/>
        <item x="2464"/>
        <item x="921"/>
        <item x="1458"/>
        <item x="172"/>
        <item x="1882"/>
        <item x="18"/>
        <item x="739"/>
        <item x="1704"/>
        <item x="2066"/>
        <item x="1535"/>
        <item x="2056"/>
        <item x="994"/>
        <item x="1442"/>
        <item x="2201"/>
        <item x="1734"/>
        <item x="598"/>
        <item x="1739"/>
        <item x="2011"/>
        <item x="724"/>
        <item x="614"/>
        <item x="709"/>
        <item x="2523"/>
        <item x="1681"/>
        <item x="2482"/>
        <item x="160"/>
        <item x="1152"/>
        <item x="1007"/>
        <item x="2470"/>
        <item x="564"/>
        <item x="580"/>
        <item x="2247"/>
        <item x="249"/>
        <item x="659"/>
        <item x="2237"/>
        <item x="25"/>
        <item x="811"/>
        <item x="1429"/>
        <item x="2414"/>
        <item x="1456"/>
        <item x="683"/>
        <item x="1822"/>
        <item x="2528"/>
        <item x="278"/>
        <item x="1787"/>
        <item x="1608"/>
        <item x="2450"/>
        <item x="1890"/>
        <item x="938"/>
        <item x="2341"/>
        <item x="317"/>
        <item x="2322"/>
        <item x="1564"/>
        <item x="1454"/>
        <item x="884"/>
        <item x="1958"/>
        <item x="1627"/>
        <item x="726"/>
        <item x="2283"/>
        <item x="647"/>
        <item x="2265"/>
        <item x="1828"/>
        <item x="2496"/>
        <item x="1138"/>
        <item x="1993"/>
        <item x="2517"/>
        <item x="971"/>
        <item x="1277"/>
        <item x="2557"/>
        <item x="2200"/>
        <item x="927"/>
        <item x="2478"/>
        <item x="978"/>
        <item x="2513"/>
        <item x="209"/>
        <item x="1478"/>
        <item x="1046"/>
        <item x="2067"/>
        <item x="610"/>
        <item x="1762"/>
        <item x="1888"/>
        <item x="1786"/>
        <item x="187"/>
        <item x="1620"/>
        <item x="318"/>
        <item x="1817"/>
        <item x="1976"/>
        <item x="993"/>
        <item x="1654"/>
        <item x="828"/>
        <item x="1977"/>
        <item x="970"/>
        <item x="194"/>
        <item x="1433"/>
        <item x="1099"/>
        <item x="2296"/>
        <item x="1849"/>
        <item x="746"/>
        <item x="1235"/>
        <item x="2348"/>
        <item x="2276"/>
        <item x="2303"/>
        <item x="1616"/>
        <item x="1449"/>
        <item x="1422"/>
        <item x="582"/>
        <item x="1824"/>
        <item x="1362"/>
        <item x="2410"/>
        <item x="1421"/>
        <item x="2488"/>
        <item x="2317"/>
        <item x="1853"/>
        <item x="1731"/>
        <item x="1459"/>
        <item x="2355"/>
        <item x="2227"/>
        <item x="2515"/>
        <item x="2289"/>
        <item x="1957"/>
        <item x="939"/>
        <item x="2091"/>
        <item x="1482"/>
        <item x="2323"/>
        <item x="2206"/>
        <item x="1862"/>
        <item x="1533"/>
        <item x="1697"/>
        <item x="1970"/>
        <item x="2287"/>
        <item x="1686"/>
        <item x="342"/>
        <item x="1582"/>
        <item x="1479"/>
        <item x="2438"/>
        <item x="261"/>
        <item x="765"/>
        <item x="2281"/>
        <item x="960"/>
        <item x="1464"/>
        <item x="770"/>
        <item x="1547"/>
        <item x="2199"/>
        <item x="2262"/>
        <item x="1035"/>
        <item x="766"/>
        <item x="1052"/>
        <item x="684"/>
        <item x="599"/>
        <item x="2418"/>
        <item x="928"/>
        <item x="179"/>
        <item x="1069"/>
        <item x="1703"/>
        <item x="1623"/>
        <item x="1999"/>
        <item x="2180"/>
        <item x="890"/>
        <item x="1814"/>
        <item x="702"/>
        <item x="612"/>
        <item x="2272"/>
        <item x="1732"/>
        <item x="226"/>
        <item x="2138"/>
        <item x="1642"/>
        <item x="1722"/>
        <item x="2156"/>
        <item x="696"/>
        <item x="2068"/>
        <item x="1066"/>
        <item x="2331"/>
        <item x="2319"/>
        <item x="749"/>
        <item x="1570"/>
        <item x="289"/>
        <item x="1465"/>
        <item x="63"/>
        <item x="2321"/>
        <item x="2295"/>
        <item x="1025"/>
        <item x="1500"/>
        <item x="1945"/>
        <item x="698"/>
        <item x="241"/>
        <item x="2300"/>
        <item x="1104"/>
        <item x="2170"/>
        <item x="1427"/>
        <item x="641"/>
        <item x="1467"/>
        <item x="735"/>
        <item x="1374"/>
        <item x="1389"/>
        <item x="2449"/>
        <item x="1075"/>
        <item x="2070"/>
        <item x="1385"/>
        <item x="722"/>
        <item x="896"/>
        <item x="1451"/>
        <item x="267"/>
        <item x="750"/>
        <item x="892"/>
        <item x="2421"/>
        <item x="1622"/>
        <item x="585"/>
        <item x="137"/>
        <item x="2223"/>
        <item x="1441"/>
        <item x="864"/>
        <item x="2291"/>
        <item x="929"/>
        <item x="2344"/>
        <item x="2274"/>
        <item x="2268"/>
        <item x="2008"/>
        <item x="918"/>
        <item x="2540"/>
        <item x="2258"/>
        <item x="1659"/>
        <item x="2154"/>
        <item x="589"/>
        <item x="1789"/>
        <item x="461"/>
        <item x="711"/>
        <item x="757"/>
        <item x="370"/>
        <item x="1064"/>
        <item x="1520"/>
        <item x="1161"/>
        <item x="1470"/>
        <item x="191"/>
        <item x="1707"/>
        <item x="1192"/>
        <item x="1530"/>
        <item x="1045"/>
        <item x="2328"/>
        <item x="665"/>
        <item x="1727"/>
        <item x="587"/>
        <item x="2384"/>
        <item x="1988"/>
        <item x="1763"/>
        <item x="2371"/>
        <item x="846"/>
        <item x="345"/>
        <item x="949"/>
        <item x="220"/>
        <item x="795"/>
        <item x="1516"/>
        <item x="1295"/>
        <item x="1835"/>
        <item x="2366"/>
        <item x="670"/>
        <item x="1728"/>
        <item x="238"/>
        <item x="2456"/>
        <item x="1432"/>
        <item x="669"/>
        <item x="692"/>
        <item x="190"/>
        <item x="1296"/>
        <item x="396"/>
        <item x="1084"/>
        <item x="2339"/>
        <item x="2124"/>
        <item x="1788"/>
        <item x="1604"/>
        <item x="2040"/>
        <item x="1812"/>
        <item x="736"/>
        <item x="728"/>
        <item x="902"/>
        <item x="676"/>
        <item x="398"/>
        <item x="616"/>
        <item x="1253"/>
        <item x="1662"/>
        <item x="100"/>
        <item x="1068"/>
        <item x="2284"/>
        <item x="2043"/>
        <item x="664"/>
        <item x="2269"/>
        <item x="1587"/>
        <item x="1991"/>
        <item x="635"/>
        <item x="2069"/>
        <item x="839"/>
        <item x="2360"/>
        <item x="2507"/>
        <item x="2555"/>
        <item x="2031"/>
        <item x="800"/>
        <item x="2029"/>
        <item x="2510"/>
        <item x="2315"/>
        <item x="1974"/>
        <item x="1439"/>
        <item x="675"/>
        <item x="967"/>
        <item x="1827"/>
        <item x="845"/>
        <item x="1404"/>
        <item x="42"/>
        <item x="2548"/>
        <item x="379"/>
        <item x="2461"/>
        <item x="1238"/>
        <item x="1792"/>
        <item x="1440"/>
        <item x="2294"/>
        <item x="1455"/>
        <item x="1395"/>
        <item x="1927"/>
        <item x="969"/>
        <item x="1112"/>
        <item x="1578"/>
        <item x="1628"/>
        <item x="2145"/>
        <item x="1847"/>
        <item x="178"/>
        <item x="1751"/>
        <item x="1907"/>
        <item x="1760"/>
        <item x="1772"/>
        <item x="322"/>
        <item x="1431"/>
        <item x="1101"/>
        <item x="747"/>
        <item x="1860"/>
        <item x="652"/>
        <item x="1403"/>
        <item x="2204"/>
        <item x="521"/>
        <item x="1916"/>
        <item x="2463"/>
        <item x="1975"/>
        <item x="1065"/>
        <item x="1237"/>
        <item x="1905"/>
        <item x="808"/>
        <item x="706"/>
        <item x="740"/>
        <item x="1388"/>
        <item x="2436"/>
        <item x="2380"/>
        <item x="2178"/>
        <item x="1279"/>
        <item x="1660"/>
        <item x="1678"/>
        <item x="2320"/>
        <item x="1044"/>
        <item x="1550"/>
        <item x="1954"/>
        <item x="1761"/>
        <item x="2326"/>
        <item x="1932"/>
        <item x="2209"/>
        <item x="753"/>
        <item x="311"/>
        <item x="1986"/>
        <item x="1884"/>
        <item x="2329"/>
        <item x="2002"/>
        <item x="713"/>
        <item x="1507"/>
        <item x="885"/>
        <item x="1552"/>
        <item x="416"/>
        <item x="943"/>
        <item x="2395"/>
        <item x="1384"/>
        <item x="1323"/>
        <item x="216"/>
        <item x="1611"/>
        <item x="439"/>
        <item x="1643"/>
        <item x="2150"/>
        <item x="1602"/>
        <item x="866"/>
        <item x="622"/>
        <item x="1514"/>
        <item x="1394"/>
        <item x="2242"/>
        <item x="1565"/>
        <item x="637"/>
        <item x="1717"/>
        <item x="2278"/>
        <item x="1088"/>
        <item x="998"/>
        <item x="842"/>
        <item x="1255"/>
        <item x="848"/>
        <item x="850"/>
        <item x="1463"/>
        <item x="1800"/>
        <item x="1638"/>
        <item x="567"/>
        <item x="699"/>
        <item x="1900"/>
        <item x="1676"/>
        <item x="1224"/>
        <item x="2130"/>
        <item x="2552"/>
        <item x="1753"/>
        <item x="2256"/>
        <item x="2271"/>
        <item x="176"/>
        <item x="2075"/>
        <item x="2358"/>
        <item x="1823"/>
        <item x="2537"/>
        <item x="915"/>
        <item x="1744"/>
        <item x="837"/>
        <item x="663"/>
        <item x="1413"/>
        <item x="2135"/>
        <item x="2468"/>
        <item x="1504"/>
        <item x="1468"/>
        <item x="1985"/>
        <item x="2218"/>
        <item x="752"/>
        <item x="2118"/>
        <item x="1597"/>
        <item x="678"/>
        <item x="2342"/>
        <item x="1913"/>
        <item x="2161"/>
        <item x="586"/>
        <item x="2133"/>
        <item x="2097"/>
        <item x="2012"/>
        <item x="1893"/>
        <item x="2472"/>
        <item x="1453"/>
        <item x="501"/>
        <item x="1182"/>
        <item x="1094"/>
        <item x="1593"/>
        <item x="2426"/>
        <item x="2455"/>
        <item x="2038"/>
        <item x="2533"/>
        <item x="2108"/>
        <item x="958"/>
        <item x="1669"/>
        <item x="2292"/>
        <item x="595"/>
        <item x="985"/>
        <item x="2298"/>
        <item x="1445"/>
        <item x="334"/>
        <item x="1174"/>
        <item x="1868"/>
        <item x="1705"/>
        <item x="1249"/>
        <item x="2027"/>
        <item x="2213"/>
        <item x="1711"/>
        <item x="1469"/>
        <item x="2362"/>
        <item x="2389"/>
        <item x="215"/>
        <item x="1450"/>
        <item x="2459"/>
        <item x="1797"/>
        <item x="1189"/>
        <item x="1280"/>
        <item x="1498"/>
        <item x="217"/>
        <item x="1743"/>
        <item x="1747"/>
        <item x="1894"/>
        <item x="727"/>
        <item x="759"/>
        <item x="2526"/>
        <item x="1543"/>
        <item x="2293"/>
        <item x="1933"/>
        <item x="219"/>
        <item x="1694"/>
        <item x="1096"/>
        <item x="1656"/>
        <item x="1599"/>
        <item x="309"/>
        <item x="1866"/>
        <item x="2361"/>
        <item x="997"/>
        <item x="1588"/>
        <item x="2090"/>
        <item x="1912"/>
        <item x="687"/>
        <item x="1767"/>
        <item x="221"/>
        <item x="2316"/>
        <item x="1383"/>
        <item x="252"/>
        <item x="1396"/>
        <item x="2270"/>
        <item x="1836"/>
        <item x="1951"/>
        <item x="1211"/>
        <item x="1733"/>
        <item x="634"/>
        <item x="2343"/>
        <item x="2192"/>
        <item x="1598"/>
        <item x="1610"/>
        <item x="1311"/>
        <item x="570"/>
        <item x="673"/>
        <item x="1524"/>
        <item x="1929"/>
        <item x="2109"/>
        <item x="2121"/>
        <item x="1677"/>
        <item x="1527"/>
        <item x="1553"/>
        <item x="1534"/>
        <item x="1549"/>
        <item x="1752"/>
        <item x="2190"/>
        <item x="1667"/>
        <item x="116"/>
        <item x="604"/>
        <item x="2432"/>
        <item x="375"/>
        <item x="620"/>
        <item x="1425"/>
        <item x="2195"/>
        <item x="1709"/>
        <item x="2333"/>
        <item x="743"/>
        <item x="853"/>
        <item x="703"/>
        <item x="2003"/>
        <item x="1738"/>
        <item x="1764"/>
        <item x="2096"/>
        <item x="1021"/>
        <item x="1625"/>
        <item x="1309"/>
        <item x="1523"/>
        <item x="588"/>
        <item x="1522"/>
        <item x="2155"/>
        <item x="925"/>
        <item x="1793"/>
        <item x="1897"/>
        <item x="591"/>
        <item x="606"/>
        <item x="1013"/>
        <item x="2550"/>
        <item x="1486"/>
        <item x="1917"/>
        <item x="1443"/>
        <item x="2383"/>
        <item x="1590"/>
        <item x="1390"/>
        <item x="999"/>
        <item x="1301"/>
        <item x="2267"/>
        <item x="380"/>
        <item x="1111"/>
        <item x="1963"/>
        <item x="1028"/>
        <item x="593"/>
        <item x="905"/>
        <item x="1648"/>
        <item x="2385"/>
        <item x="1754"/>
        <item x="1502"/>
        <item x="882"/>
        <item x="236"/>
        <item x="2466"/>
        <item x="1955"/>
        <item x="1335"/>
        <item x="1624"/>
        <item x="1466"/>
        <item x="2159"/>
        <item x="1773"/>
        <item x="1736"/>
        <item x="2221"/>
        <item x="694"/>
        <item x="2184"/>
        <item x="934"/>
        <item x="1555"/>
        <item x="2125"/>
        <item x="617"/>
        <item x="1476"/>
        <item x="1511"/>
        <item x="656"/>
        <item x="2106"/>
        <item x="1790"/>
        <item x="1026"/>
        <item x="672"/>
        <item x="729"/>
        <item x="1737"/>
        <item x="312"/>
        <item x="259"/>
        <item x="666"/>
        <item x="2266"/>
        <item x="1745"/>
        <item x="695"/>
        <item x="1416"/>
        <item x="1494"/>
        <item x="2407"/>
        <item x="916"/>
        <item x="780"/>
        <item x="2211"/>
        <item x="1287"/>
        <item x="2387"/>
        <item x="992"/>
        <item x="1033"/>
        <item x="186"/>
        <item x="1471"/>
        <item x="1774"/>
        <item x="1803"/>
        <item x="1670"/>
        <item x="285"/>
        <item x="203"/>
        <item x="852"/>
        <item x="1247"/>
        <item x="1030"/>
        <item x="1133"/>
        <item x="2015"/>
        <item x="2415"/>
        <item x="1558"/>
        <item x="1356"/>
        <item x="1360"/>
        <item x="2354"/>
        <item x="1856"/>
        <item x="2520"/>
        <item x="1837"/>
        <item x="1712"/>
        <item x="2374"/>
        <item x="1658"/>
        <item x="1854"/>
        <item x="1591"/>
        <item x="712"/>
        <item x="19"/>
        <item x="1508"/>
        <item x="674"/>
        <item x="1626"/>
        <item x="1532"/>
        <item x="1672"/>
        <item x="1406"/>
        <item x="2194"/>
        <item x="2337"/>
        <item x="1051"/>
        <item x="2338"/>
        <item x="522"/>
        <item x="1617"/>
        <item x="988"/>
        <item x="1250"/>
        <item x="135"/>
        <item x="919"/>
        <item x="745"/>
        <item x="1398"/>
        <item x="546"/>
        <item x="198"/>
        <item x="2175"/>
        <item x="1682"/>
        <item x="2189"/>
        <item x="1006"/>
        <item x="265"/>
        <item x="1053"/>
        <item x="2282"/>
        <item x="841"/>
        <item x="128"/>
        <item x="946"/>
        <item x="1632"/>
        <item x="2314"/>
        <item x="2163"/>
        <item x="1718"/>
        <item x="2372"/>
        <item x="1771"/>
        <item x="1435"/>
        <item x="1695"/>
        <item x="911"/>
        <item x="584"/>
        <item x="1770"/>
        <item x="1346"/>
        <item x="838"/>
        <item x="1781"/>
        <item x="944"/>
        <item x="2376"/>
        <item x="1320"/>
        <item x="1559"/>
        <item x="1708"/>
        <item x="1029"/>
        <item x="2382"/>
        <item x="2318"/>
        <item x="1294"/>
        <item x="2128"/>
        <item x="799"/>
        <item x="861"/>
        <item x="218"/>
        <item x="1692"/>
        <item x="732"/>
        <item x="2285"/>
        <item x="2148"/>
        <item x="847"/>
        <item x="825"/>
        <item x="2514"/>
        <item x="1691"/>
        <item x="1267"/>
        <item x="908"/>
        <item x="2021"/>
        <item x="632"/>
        <item x="654"/>
        <item x="636"/>
        <item x="129"/>
        <item x="1750"/>
        <item x="214"/>
        <item x="1649"/>
        <item x="623"/>
        <item x="1595"/>
        <item x="1208"/>
        <item x="1690"/>
        <item x="1536"/>
        <item x="1633"/>
        <item x="965"/>
        <item x="903"/>
        <item x="1460"/>
        <item x="1452"/>
        <item x="917"/>
        <item x="1646"/>
        <item x="1073"/>
        <item x="991"/>
        <item x="608"/>
        <item x="1512"/>
        <item x="1412"/>
        <item x="2149"/>
        <item x="858"/>
        <item x="1780"/>
        <item x="1434"/>
        <item x="2363"/>
        <item x="655"/>
        <item x="1804"/>
        <item x="2336"/>
        <item x="1651"/>
        <item x="1592"/>
        <item x="909"/>
        <item x="1050"/>
        <item x="1901"/>
        <item x="1630"/>
        <item x="605"/>
        <item x="597"/>
        <item x="2120"/>
        <item x="1664"/>
        <item x="2226"/>
        <item x="1264"/>
        <item x="1448"/>
        <item x="1666"/>
        <item x="1794"/>
        <item x="1748"/>
        <item x="344"/>
        <item x="1689"/>
        <item x="910"/>
        <item x="912"/>
        <item x="1719"/>
        <item x="1618"/>
        <item x="1106"/>
        <item x="681"/>
        <item x="840"/>
        <item x="1298"/>
        <item x="1609"/>
        <item x="1232"/>
        <item x="844"/>
        <item x="1607"/>
        <item x="1742"/>
        <item x="1437"/>
        <item x="1857"/>
        <item x="2324"/>
        <item x="907"/>
        <item x="1275"/>
        <item x="1191"/>
        <item x="990"/>
        <item x="1027"/>
        <item x="1683"/>
        <item x="1447"/>
        <item x="2207"/>
        <item x="1221"/>
        <item x="854"/>
        <item x="2325"/>
        <item x="1805"/>
        <item x="1024"/>
        <item x="1386"/>
        <item x="772"/>
        <item x="942"/>
        <item x="284"/>
        <item x="1782"/>
        <item x="1407"/>
        <item x="1085"/>
        <item x="843"/>
        <item x="955"/>
        <item x="731"/>
        <item x="631"/>
        <item x="779"/>
        <item x="2379"/>
        <item x="1399"/>
        <item x="1414"/>
        <item x="913"/>
        <item x="1641"/>
        <item x="966"/>
        <item x="1867"/>
        <item x="1858"/>
        <item x="1415"/>
        <item x="2216"/>
        <item x="1062"/>
        <item x="1864"/>
        <item x="277"/>
        <item x="2332"/>
        <item x="1023"/>
        <item x="2030"/>
        <item x="1663"/>
        <item x="583"/>
        <item x="2375"/>
        <item x="1776"/>
        <item x="1749"/>
        <item x="1372"/>
        <item x="2359"/>
        <item x="391"/>
        <item x="1634"/>
        <item x="2365"/>
        <item x="1186"/>
        <item x="1801"/>
        <item x="901"/>
        <item x="1645"/>
        <item x="2373"/>
        <item x="579"/>
        <item x="1802"/>
        <item x="1613"/>
        <item x="1605"/>
        <item x="1391"/>
        <item x="1688"/>
        <item x="613"/>
        <item x="2134"/>
        <item x="1022"/>
        <item x="906"/>
        <item x="1589"/>
        <item x="1596"/>
        <item x="1446"/>
        <item x="1601"/>
        <item x="893"/>
        <item x="1196"/>
        <item x="193"/>
        <item x="1877"/>
        <item x="1680"/>
        <item x="984"/>
        <item x="1594"/>
        <item x="1687"/>
        <item x="1546"/>
        <item x="2378"/>
        <item x="1603"/>
        <item x="1766"/>
        <item x="1499"/>
        <item x="1813"/>
        <item x="1276"/>
        <item x="1560"/>
        <item x="2381"/>
        <item x="1519"/>
        <item x="1791"/>
        <item x="1640"/>
        <item x="2377"/>
        <item x="1444"/>
        <item x="1777"/>
        <item x="1631"/>
        <item x="1765"/>
        <item x="2181"/>
        <item x="1584"/>
        <item x="2357"/>
        <item x="1612"/>
        <item x="941"/>
        <item x="1679"/>
        <item x="1615"/>
        <item x="904"/>
        <item x="2364"/>
        <item x="1585"/>
        <item x="2127"/>
        <item x="1629"/>
        <item x="1639"/>
        <item x="1438"/>
        <item x="2215"/>
        <item x="1746"/>
        <item x="1430"/>
        <item x="1614"/>
        <item x="1606"/>
        <item x="1741"/>
        <item x="1796"/>
        <item x="1586"/>
        <item x="1779"/>
        <item x="1795"/>
        <item x="1740"/>
        <item x="1020"/>
        <item x="1775"/>
        <item x="1778"/>
        <item x="900"/>
        <item t="default"/>
      </items>
    </pivotField>
  </pivotFields>
  <rowFields count="1">
    <field x="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2" hier="-1"/>
  </pageFields>
  <dataFields count="1">
    <dataField name="Sum of 2020 ORDINANCE (AMOUNT $)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7DE9-D2C2-8C47-B93C-BF0FFD1E5334}">
  <dimension ref="A1:G73"/>
  <sheetViews>
    <sheetView topLeftCell="A38" workbookViewId="0">
      <selection activeCell="F31" sqref="F31"/>
    </sheetView>
  </sheetViews>
  <sheetFormatPr baseColWidth="10" defaultRowHeight="16"/>
  <cols>
    <col min="2" max="2" width="22.5" customWidth="1"/>
    <col min="6" max="6" width="16" bestFit="1" customWidth="1"/>
    <col min="7" max="7" width="13.5" bestFit="1" customWidth="1"/>
  </cols>
  <sheetData>
    <row r="1" spans="1:6">
      <c r="A1" t="s">
        <v>1060</v>
      </c>
      <c r="B1" t="s">
        <v>1062</v>
      </c>
      <c r="C1" t="s">
        <v>1059</v>
      </c>
      <c r="D1" t="s">
        <v>1056</v>
      </c>
      <c r="E1" t="s">
        <v>1057</v>
      </c>
      <c r="F1" t="s">
        <v>1058</v>
      </c>
    </row>
    <row r="2" spans="1:6">
      <c r="A2" t="s">
        <v>1061</v>
      </c>
      <c r="B2" t="s">
        <v>1063</v>
      </c>
      <c r="C2">
        <v>2020</v>
      </c>
      <c r="D2" t="s">
        <v>1034</v>
      </c>
      <c r="E2" t="s">
        <v>1035</v>
      </c>
      <c r="F2" s="3">
        <v>416114000</v>
      </c>
    </row>
    <row r="3" spans="1:6">
      <c r="A3" t="s">
        <v>1061</v>
      </c>
      <c r="B3" t="s">
        <v>1063</v>
      </c>
      <c r="C3">
        <v>2020</v>
      </c>
      <c r="D3" t="s">
        <v>1034</v>
      </c>
      <c r="E3" t="s">
        <v>1036</v>
      </c>
      <c r="F3" s="3">
        <v>74043000</v>
      </c>
    </row>
    <row r="4" spans="1:6">
      <c r="A4" t="s">
        <v>1061</v>
      </c>
      <c r="B4" t="s">
        <v>1063</v>
      </c>
      <c r="C4">
        <v>2020</v>
      </c>
      <c r="D4" t="s">
        <v>1034</v>
      </c>
      <c r="E4" t="s">
        <v>1037</v>
      </c>
      <c r="F4" s="3">
        <v>558851000</v>
      </c>
    </row>
    <row r="5" spans="1:6">
      <c r="A5" t="s">
        <v>1061</v>
      </c>
      <c r="B5" t="s">
        <v>1063</v>
      </c>
      <c r="C5">
        <v>2020</v>
      </c>
      <c r="D5" t="s">
        <v>1034</v>
      </c>
      <c r="E5" t="s">
        <v>1038</v>
      </c>
      <c r="F5" s="3">
        <v>383586000</v>
      </c>
    </row>
    <row r="6" spans="1:6">
      <c r="A6" t="s">
        <v>1061</v>
      </c>
      <c r="B6" t="s">
        <v>1063</v>
      </c>
      <c r="C6">
        <v>2020</v>
      </c>
      <c r="D6" t="s">
        <v>1034</v>
      </c>
      <c r="E6" t="s">
        <v>1039</v>
      </c>
      <c r="F6" s="3">
        <v>272769000</v>
      </c>
    </row>
    <row r="7" spans="1:6">
      <c r="A7" t="s">
        <v>1061</v>
      </c>
      <c r="B7" t="s">
        <v>1063</v>
      </c>
      <c r="C7">
        <v>2020</v>
      </c>
      <c r="D7" t="s">
        <v>1034</v>
      </c>
      <c r="E7" t="s">
        <v>1040</v>
      </c>
      <c r="F7" s="3">
        <v>134400000</v>
      </c>
    </row>
    <row r="8" spans="1:6">
      <c r="A8" t="s">
        <v>1061</v>
      </c>
      <c r="B8" t="s">
        <v>1063</v>
      </c>
      <c r="C8">
        <v>2020</v>
      </c>
      <c r="D8" t="s">
        <v>1041</v>
      </c>
      <c r="E8" t="s">
        <v>1041</v>
      </c>
      <c r="F8" s="3">
        <v>642510000</v>
      </c>
    </row>
    <row r="9" spans="1:6">
      <c r="A9" t="s">
        <v>1061</v>
      </c>
      <c r="B9" t="s">
        <v>1063</v>
      </c>
      <c r="C9">
        <v>2020</v>
      </c>
      <c r="D9" t="s">
        <v>1046</v>
      </c>
      <c r="E9" t="s">
        <v>1042</v>
      </c>
      <c r="F9" s="3">
        <v>269780000</v>
      </c>
    </row>
    <row r="10" spans="1:6">
      <c r="A10" t="s">
        <v>1061</v>
      </c>
      <c r="B10" t="s">
        <v>1063</v>
      </c>
      <c r="C10">
        <v>2020</v>
      </c>
      <c r="D10" t="s">
        <v>1046</v>
      </c>
      <c r="E10" t="s">
        <v>1043</v>
      </c>
      <c r="F10" s="3">
        <v>157223000</v>
      </c>
    </row>
    <row r="11" spans="1:6">
      <c r="A11" t="s">
        <v>1061</v>
      </c>
      <c r="B11" t="s">
        <v>1063</v>
      </c>
      <c r="C11">
        <v>2020</v>
      </c>
      <c r="D11" t="s">
        <v>1046</v>
      </c>
      <c r="E11" t="s">
        <v>1044</v>
      </c>
      <c r="F11" s="3">
        <v>4150000</v>
      </c>
    </row>
    <row r="12" spans="1:6">
      <c r="A12" t="s">
        <v>1061</v>
      </c>
      <c r="B12" t="s">
        <v>1063</v>
      </c>
      <c r="C12">
        <v>2020</v>
      </c>
      <c r="D12" t="s">
        <v>1046</v>
      </c>
      <c r="E12" t="s">
        <v>1045</v>
      </c>
      <c r="F12" s="3">
        <v>2000000</v>
      </c>
    </row>
    <row r="13" spans="1:6">
      <c r="A13" t="s">
        <v>1061</v>
      </c>
      <c r="B13" t="s">
        <v>1063</v>
      </c>
      <c r="C13">
        <v>2020</v>
      </c>
      <c r="D13" t="s">
        <v>1047</v>
      </c>
      <c r="E13" t="s">
        <v>1048</v>
      </c>
      <c r="F13" s="3">
        <v>128300000</v>
      </c>
    </row>
    <row r="14" spans="1:6">
      <c r="A14" t="s">
        <v>1061</v>
      </c>
      <c r="B14" t="s">
        <v>1063</v>
      </c>
      <c r="C14">
        <v>2020</v>
      </c>
      <c r="D14" t="s">
        <v>1047</v>
      </c>
      <c r="E14" t="s">
        <v>1049</v>
      </c>
      <c r="F14" s="3">
        <v>342700000</v>
      </c>
    </row>
    <row r="15" spans="1:6">
      <c r="A15" t="s">
        <v>1061</v>
      </c>
      <c r="B15" t="s">
        <v>1063</v>
      </c>
      <c r="C15">
        <v>2020</v>
      </c>
      <c r="D15" t="s">
        <v>1047</v>
      </c>
      <c r="E15" t="s">
        <v>1050</v>
      </c>
      <c r="F15" s="3">
        <v>460200000</v>
      </c>
    </row>
    <row r="16" spans="1:6">
      <c r="A16" t="s">
        <v>1061</v>
      </c>
      <c r="B16" t="s">
        <v>1063</v>
      </c>
      <c r="C16">
        <v>2020</v>
      </c>
      <c r="D16" t="s">
        <v>1047</v>
      </c>
      <c r="E16" t="s">
        <v>1051</v>
      </c>
      <c r="F16" s="3">
        <v>7600000</v>
      </c>
    </row>
    <row r="17" spans="1:7">
      <c r="A17" t="s">
        <v>1061</v>
      </c>
      <c r="B17" t="s">
        <v>1063</v>
      </c>
      <c r="C17">
        <v>2020</v>
      </c>
      <c r="D17" t="s">
        <v>1047</v>
      </c>
      <c r="E17" t="s">
        <v>1052</v>
      </c>
      <c r="F17" s="3">
        <v>33700000</v>
      </c>
    </row>
    <row r="18" spans="1:7">
      <c r="A18" t="s">
        <v>1061</v>
      </c>
      <c r="B18" t="s">
        <v>1063</v>
      </c>
      <c r="C18">
        <v>2020</v>
      </c>
      <c r="D18" t="s">
        <v>1047</v>
      </c>
      <c r="E18" t="s">
        <v>1053</v>
      </c>
      <c r="F18" s="3">
        <v>3500000</v>
      </c>
    </row>
    <row r="19" spans="1:7">
      <c r="A19" t="s">
        <v>1061</v>
      </c>
      <c r="B19" t="s">
        <v>1063</v>
      </c>
      <c r="C19">
        <v>2020</v>
      </c>
      <c r="D19" t="s">
        <v>1047</v>
      </c>
      <c r="E19" t="s">
        <v>1054</v>
      </c>
      <c r="F19" s="3">
        <v>360904000</v>
      </c>
    </row>
    <row r="20" spans="1:7">
      <c r="A20" t="s">
        <v>1061</v>
      </c>
      <c r="B20" t="s">
        <v>1063</v>
      </c>
      <c r="C20">
        <v>2020</v>
      </c>
      <c r="D20" t="s">
        <v>1047</v>
      </c>
      <c r="E20" t="s">
        <v>1055</v>
      </c>
      <c r="F20" s="3">
        <v>132845000</v>
      </c>
    </row>
    <row r="21" spans="1:7">
      <c r="A21" t="s">
        <v>1061</v>
      </c>
      <c r="B21" t="s">
        <v>1063</v>
      </c>
      <c r="C21">
        <v>2020</v>
      </c>
      <c r="D21" t="s">
        <v>1073</v>
      </c>
      <c r="E21" t="s">
        <v>1074</v>
      </c>
      <c r="F21" s="3">
        <v>80000000</v>
      </c>
    </row>
    <row r="22" spans="1:7">
      <c r="A22" t="s">
        <v>1061</v>
      </c>
      <c r="B22" t="s">
        <v>1064</v>
      </c>
      <c r="C22">
        <v>2020</v>
      </c>
      <c r="D22" t="s">
        <v>1072</v>
      </c>
      <c r="E22" t="s">
        <v>1075</v>
      </c>
      <c r="F22" s="3">
        <v>415153000</v>
      </c>
    </row>
    <row r="23" spans="1:7">
      <c r="A23" t="s">
        <v>1061</v>
      </c>
      <c r="B23" t="s">
        <v>1064</v>
      </c>
      <c r="C23">
        <v>2020</v>
      </c>
      <c r="D23" t="s">
        <v>1072</v>
      </c>
      <c r="E23" t="s">
        <v>1055</v>
      </c>
      <c r="F23" s="3">
        <v>198160000</v>
      </c>
    </row>
    <row r="24" spans="1:7">
      <c r="A24" t="s">
        <v>1061</v>
      </c>
      <c r="B24" t="s">
        <v>1065</v>
      </c>
      <c r="C24">
        <v>2020</v>
      </c>
      <c r="D24" t="s">
        <v>1072</v>
      </c>
      <c r="E24" t="s">
        <v>1055</v>
      </c>
      <c r="F24" s="4">
        <v>4170000</v>
      </c>
    </row>
    <row r="25" spans="1:7">
      <c r="A25" t="s">
        <v>1061</v>
      </c>
      <c r="B25" t="s">
        <v>1066</v>
      </c>
      <c r="C25">
        <v>2020</v>
      </c>
      <c r="D25" t="s">
        <v>1072</v>
      </c>
      <c r="E25" t="s">
        <v>1075</v>
      </c>
      <c r="F25" s="4">
        <v>119356000</v>
      </c>
    </row>
    <row r="26" spans="1:7">
      <c r="A26" t="s">
        <v>1061</v>
      </c>
      <c r="B26" t="s">
        <v>1066</v>
      </c>
      <c r="C26">
        <v>2020</v>
      </c>
      <c r="D26" t="s">
        <v>1072</v>
      </c>
      <c r="E26" t="s">
        <v>1074</v>
      </c>
      <c r="F26" s="4">
        <v>419000</v>
      </c>
    </row>
    <row r="27" spans="1:7">
      <c r="A27" t="s">
        <v>1061</v>
      </c>
      <c r="B27" t="s">
        <v>1067</v>
      </c>
      <c r="C27">
        <v>2020</v>
      </c>
      <c r="D27" t="s">
        <v>1072</v>
      </c>
      <c r="E27" t="s">
        <v>1075</v>
      </c>
      <c r="F27" s="4">
        <v>29010000</v>
      </c>
    </row>
    <row r="28" spans="1:7">
      <c r="A28" t="s">
        <v>1061</v>
      </c>
      <c r="B28" t="s">
        <v>1067</v>
      </c>
      <c r="C28">
        <v>2020</v>
      </c>
      <c r="D28" t="s">
        <v>1072</v>
      </c>
      <c r="E28" t="s">
        <v>1055</v>
      </c>
      <c r="F28" s="4">
        <v>2500000</v>
      </c>
    </row>
    <row r="29" spans="1:7">
      <c r="A29" t="s">
        <v>1061</v>
      </c>
      <c r="B29" t="s">
        <v>1067</v>
      </c>
      <c r="C29">
        <v>2020</v>
      </c>
      <c r="D29" t="s">
        <v>1072</v>
      </c>
      <c r="E29" t="s">
        <v>1074</v>
      </c>
      <c r="F29" s="4">
        <v>4821000</v>
      </c>
    </row>
    <row r="30" spans="1:7">
      <c r="A30" t="s">
        <v>1061</v>
      </c>
      <c r="B30" t="s">
        <v>1068</v>
      </c>
      <c r="C30">
        <v>2020</v>
      </c>
      <c r="D30" t="s">
        <v>1072</v>
      </c>
      <c r="E30" t="s">
        <v>1075</v>
      </c>
      <c r="F30" s="4">
        <v>124706000</v>
      </c>
    </row>
    <row r="31" spans="1:7">
      <c r="A31" t="s">
        <v>1061</v>
      </c>
      <c r="B31" t="s">
        <v>1068</v>
      </c>
      <c r="C31">
        <v>2020</v>
      </c>
      <c r="D31" t="s">
        <v>1072</v>
      </c>
      <c r="E31" t="s">
        <v>1055</v>
      </c>
      <c r="F31" s="4">
        <v>399828000</v>
      </c>
      <c r="G31" s="4"/>
    </row>
    <row r="32" spans="1:7">
      <c r="A32" t="s">
        <v>1061</v>
      </c>
      <c r="B32" t="s">
        <v>1069</v>
      </c>
      <c r="C32">
        <v>2020</v>
      </c>
      <c r="D32" t="s">
        <v>1072</v>
      </c>
      <c r="E32" t="s">
        <v>1075</v>
      </c>
      <c r="F32" s="4">
        <v>11070000</v>
      </c>
    </row>
    <row r="33" spans="1:7">
      <c r="A33" t="s">
        <v>1061</v>
      </c>
      <c r="B33" t="s">
        <v>1069</v>
      </c>
      <c r="C33">
        <v>2020</v>
      </c>
      <c r="D33" t="s">
        <v>1072</v>
      </c>
      <c r="E33" t="s">
        <v>1055</v>
      </c>
      <c r="F33" s="4">
        <v>60930000</v>
      </c>
      <c r="G33" s="4"/>
    </row>
    <row r="34" spans="1:7">
      <c r="A34" t="s">
        <v>1061</v>
      </c>
      <c r="B34" t="s">
        <v>1070</v>
      </c>
      <c r="C34">
        <v>2020</v>
      </c>
      <c r="D34" t="s">
        <v>1072</v>
      </c>
      <c r="E34" t="s">
        <v>1075</v>
      </c>
      <c r="F34" s="4">
        <v>586805000</v>
      </c>
    </row>
    <row r="35" spans="1:7">
      <c r="A35" t="s">
        <v>1061</v>
      </c>
      <c r="B35" t="s">
        <v>1070</v>
      </c>
      <c r="C35">
        <v>2020</v>
      </c>
      <c r="D35" t="s">
        <v>1072</v>
      </c>
      <c r="E35" t="s">
        <v>1055</v>
      </c>
      <c r="F35" s="4">
        <v>150722000</v>
      </c>
      <c r="G35" s="4"/>
    </row>
    <row r="36" spans="1:7">
      <c r="A36" t="s">
        <v>1061</v>
      </c>
      <c r="B36" t="s">
        <v>1071</v>
      </c>
      <c r="C36">
        <v>2020</v>
      </c>
      <c r="D36" t="s">
        <v>1072</v>
      </c>
      <c r="E36" t="s">
        <v>1075</v>
      </c>
      <c r="F36" s="4">
        <v>252933000</v>
      </c>
    </row>
    <row r="37" spans="1:7">
      <c r="A37" t="s">
        <v>1061</v>
      </c>
      <c r="B37" t="s">
        <v>1071</v>
      </c>
      <c r="C37">
        <v>2020</v>
      </c>
      <c r="D37" t="s">
        <v>1072</v>
      </c>
      <c r="E37" t="s">
        <v>1055</v>
      </c>
      <c r="F37" s="4">
        <v>118325000</v>
      </c>
      <c r="G37" s="4"/>
    </row>
    <row r="38" spans="1:7">
      <c r="A38" t="s">
        <v>1061</v>
      </c>
      <c r="B38" t="s">
        <v>1076</v>
      </c>
      <c r="C38">
        <v>2020</v>
      </c>
      <c r="E38" t="s">
        <v>1055</v>
      </c>
      <c r="F38" s="4">
        <v>780997000</v>
      </c>
    </row>
    <row r="39" spans="1:7">
      <c r="A39" t="s">
        <v>1061</v>
      </c>
      <c r="B39" t="s">
        <v>1076</v>
      </c>
      <c r="C39">
        <v>2020</v>
      </c>
      <c r="E39" t="s">
        <v>1074</v>
      </c>
      <c r="F39" s="4">
        <v>24000000</v>
      </c>
    </row>
    <row r="40" spans="1:7">
      <c r="A40" t="s">
        <v>1061</v>
      </c>
      <c r="B40" t="s">
        <v>1077</v>
      </c>
      <c r="C40">
        <v>2020</v>
      </c>
      <c r="E40" t="s">
        <v>1055</v>
      </c>
      <c r="F40" s="4">
        <v>198041000</v>
      </c>
    </row>
    <row r="41" spans="1:7">
      <c r="A41" t="s">
        <v>1061</v>
      </c>
      <c r="B41" t="s">
        <v>1078</v>
      </c>
      <c r="C41">
        <v>2020</v>
      </c>
      <c r="E41" t="s">
        <v>1055</v>
      </c>
      <c r="F41" s="4">
        <v>108453000</v>
      </c>
    </row>
    <row r="42" spans="1:7">
      <c r="A42" t="s">
        <v>1061</v>
      </c>
      <c r="B42" t="s">
        <v>1078</v>
      </c>
      <c r="C42">
        <v>2020</v>
      </c>
      <c r="E42" t="s">
        <v>1074</v>
      </c>
      <c r="F42" s="4">
        <v>17462000</v>
      </c>
    </row>
    <row r="43" spans="1:7">
      <c r="A43" t="s">
        <v>1061</v>
      </c>
      <c r="B43" t="s">
        <v>1079</v>
      </c>
      <c r="C43">
        <v>2020</v>
      </c>
      <c r="E43" t="s">
        <v>1055</v>
      </c>
      <c r="F43" s="4">
        <v>382169000</v>
      </c>
    </row>
    <row r="44" spans="1:7">
      <c r="A44" t="s">
        <v>1061</v>
      </c>
      <c r="B44" t="s">
        <v>1079</v>
      </c>
      <c r="C44">
        <v>2020</v>
      </c>
      <c r="E44" t="s">
        <v>1074</v>
      </c>
      <c r="F44" s="4">
        <v>12000000</v>
      </c>
    </row>
    <row r="45" spans="1:7">
      <c r="A45" t="s">
        <v>1061</v>
      </c>
      <c r="B45" t="s">
        <v>1080</v>
      </c>
      <c r="C45">
        <v>2020</v>
      </c>
      <c r="E45" t="s">
        <v>1055</v>
      </c>
      <c r="F45" s="4">
        <v>116701000</v>
      </c>
    </row>
    <row r="46" spans="1:7">
      <c r="A46" t="s">
        <v>1061</v>
      </c>
      <c r="B46" t="s">
        <v>1080</v>
      </c>
      <c r="C46">
        <v>2020</v>
      </c>
      <c r="E46" t="s">
        <v>1074</v>
      </c>
      <c r="F46" s="4">
        <v>7767000</v>
      </c>
    </row>
    <row r="47" spans="1:7">
      <c r="A47" t="s">
        <v>1061</v>
      </c>
      <c r="B47" t="s">
        <v>1081</v>
      </c>
      <c r="C47">
        <v>2020</v>
      </c>
      <c r="E47" t="s">
        <v>1055</v>
      </c>
      <c r="F47" s="4">
        <v>132080000</v>
      </c>
    </row>
    <row r="48" spans="1:7">
      <c r="A48" t="s">
        <v>1061</v>
      </c>
      <c r="B48" t="s">
        <v>1081</v>
      </c>
      <c r="C48">
        <v>2020</v>
      </c>
      <c r="E48" t="s">
        <v>1074</v>
      </c>
      <c r="F48" s="4">
        <v>11577000</v>
      </c>
    </row>
    <row r="49" spans="1:6">
      <c r="A49" t="s">
        <v>1061</v>
      </c>
      <c r="B49" t="s">
        <v>1082</v>
      </c>
      <c r="C49">
        <v>2020</v>
      </c>
      <c r="E49" t="s">
        <v>1055</v>
      </c>
      <c r="F49" s="4">
        <v>49660000</v>
      </c>
    </row>
    <row r="50" spans="1:6">
      <c r="A50" t="s">
        <v>1061</v>
      </c>
      <c r="B50" t="s">
        <v>1083</v>
      </c>
      <c r="C50">
        <v>2020</v>
      </c>
      <c r="E50" t="s">
        <v>1055</v>
      </c>
      <c r="F50" s="4">
        <v>10429000</v>
      </c>
    </row>
    <row r="51" spans="1:6">
      <c r="A51" t="s">
        <v>1061</v>
      </c>
      <c r="B51" t="s">
        <v>1083</v>
      </c>
      <c r="C51">
        <v>2020</v>
      </c>
      <c r="E51" t="s">
        <v>1074</v>
      </c>
      <c r="F51" s="4">
        <v>1976000</v>
      </c>
    </row>
    <row r="52" spans="1:6">
      <c r="A52" t="s">
        <v>1061</v>
      </c>
      <c r="B52" t="s">
        <v>1084</v>
      </c>
      <c r="C52">
        <v>2020</v>
      </c>
      <c r="E52" t="s">
        <v>1055</v>
      </c>
      <c r="F52" s="4">
        <v>16428000</v>
      </c>
    </row>
    <row r="53" spans="1:6">
      <c r="A53" t="s">
        <v>1061</v>
      </c>
      <c r="B53" t="s">
        <v>1085</v>
      </c>
      <c r="C53">
        <v>2020</v>
      </c>
      <c r="E53" t="s">
        <v>1055</v>
      </c>
      <c r="F53" s="4">
        <v>335098000</v>
      </c>
    </row>
    <row r="54" spans="1:6">
      <c r="A54" t="s">
        <v>1061</v>
      </c>
      <c r="B54" t="s">
        <v>1086</v>
      </c>
      <c r="C54">
        <v>2020</v>
      </c>
      <c r="E54" t="s">
        <v>1055</v>
      </c>
      <c r="F54" s="4">
        <v>1468111000</v>
      </c>
    </row>
    <row r="55" spans="1:6">
      <c r="A55" t="s">
        <v>1061</v>
      </c>
      <c r="B55" t="s">
        <v>1087</v>
      </c>
      <c r="C55">
        <v>2020</v>
      </c>
      <c r="E55" t="s">
        <v>1055</v>
      </c>
      <c r="F55" s="4">
        <v>100000</v>
      </c>
    </row>
    <row r="56" spans="1:6">
      <c r="A56" t="s">
        <v>1061</v>
      </c>
      <c r="B56" t="s">
        <v>1088</v>
      </c>
      <c r="C56">
        <v>2020</v>
      </c>
      <c r="E56" t="s">
        <v>1055</v>
      </c>
      <c r="F56" s="4">
        <v>33598000</v>
      </c>
    </row>
    <row r="57" spans="1:6">
      <c r="A57" t="s">
        <v>1061</v>
      </c>
      <c r="B57" t="s">
        <v>1088</v>
      </c>
      <c r="C57">
        <v>2020</v>
      </c>
      <c r="E57" t="s">
        <v>1074</v>
      </c>
      <c r="F57" s="4">
        <v>12949000</v>
      </c>
    </row>
    <row r="58" spans="1:6">
      <c r="A58" t="s">
        <v>1061</v>
      </c>
      <c r="B58" t="s">
        <v>1089</v>
      </c>
      <c r="C58">
        <v>2020</v>
      </c>
      <c r="E58" t="s">
        <v>1055</v>
      </c>
      <c r="F58" s="4">
        <v>60800000</v>
      </c>
    </row>
    <row r="59" spans="1:6">
      <c r="A59" t="s">
        <v>1061</v>
      </c>
      <c r="B59" t="s">
        <v>1090</v>
      </c>
      <c r="C59">
        <v>2020</v>
      </c>
      <c r="E59" t="s">
        <v>1055</v>
      </c>
      <c r="F59" s="4">
        <v>13439000</v>
      </c>
    </row>
    <row r="60" spans="1:6">
      <c r="A60" t="s">
        <v>1061</v>
      </c>
      <c r="B60" t="s">
        <v>1091</v>
      </c>
      <c r="C60">
        <v>2020</v>
      </c>
      <c r="E60" t="s">
        <v>1055</v>
      </c>
      <c r="F60" s="4">
        <v>10754000</v>
      </c>
    </row>
    <row r="61" spans="1:6">
      <c r="A61" t="s">
        <v>1061</v>
      </c>
      <c r="B61" t="s">
        <v>1092</v>
      </c>
      <c r="C61">
        <v>2020</v>
      </c>
      <c r="E61" t="s">
        <v>1055</v>
      </c>
      <c r="F61" s="4">
        <v>14000000</v>
      </c>
    </row>
    <row r="62" spans="1:6">
      <c r="A62" t="s">
        <v>1061</v>
      </c>
      <c r="B62" t="s">
        <v>1093</v>
      </c>
      <c r="C62">
        <v>2020</v>
      </c>
      <c r="E62" t="s">
        <v>1055</v>
      </c>
      <c r="F62" s="4">
        <v>63000000</v>
      </c>
    </row>
    <row r="63" spans="1:6">
      <c r="A63" t="s">
        <v>1061</v>
      </c>
      <c r="B63" t="s">
        <v>1093</v>
      </c>
      <c r="C63">
        <v>2020</v>
      </c>
      <c r="E63" t="s">
        <v>1074</v>
      </c>
      <c r="F63" s="4">
        <v>2929000</v>
      </c>
    </row>
    <row r="64" spans="1:6">
      <c r="A64" t="s">
        <v>1061</v>
      </c>
      <c r="B64" t="s">
        <v>1094</v>
      </c>
      <c r="C64">
        <v>2020</v>
      </c>
      <c r="E64" t="s">
        <v>1074</v>
      </c>
      <c r="F64" s="4">
        <v>2621000</v>
      </c>
    </row>
    <row r="65" spans="1:6">
      <c r="A65" t="s">
        <v>1061</v>
      </c>
      <c r="B65" t="s">
        <v>1095</v>
      </c>
      <c r="C65">
        <v>2020</v>
      </c>
      <c r="E65" t="s">
        <v>1055</v>
      </c>
      <c r="F65" s="4">
        <v>5000000</v>
      </c>
    </row>
    <row r="66" spans="1:6">
      <c r="A66" t="s">
        <v>1061</v>
      </c>
      <c r="B66" t="s">
        <v>1095</v>
      </c>
      <c r="C66">
        <v>2020</v>
      </c>
      <c r="E66" t="s">
        <v>1074</v>
      </c>
      <c r="F66" s="4">
        <v>538000</v>
      </c>
    </row>
    <row r="67" spans="1:6">
      <c r="A67" t="s">
        <v>1061</v>
      </c>
      <c r="B67" t="s">
        <v>1096</v>
      </c>
      <c r="C67">
        <v>2020</v>
      </c>
      <c r="E67" t="s">
        <v>1055</v>
      </c>
      <c r="F67" s="4">
        <v>43351000</v>
      </c>
    </row>
    <row r="68" spans="1:6">
      <c r="A68" t="s">
        <v>1061</v>
      </c>
      <c r="B68" t="s">
        <v>1097</v>
      </c>
      <c r="C68">
        <v>2020</v>
      </c>
      <c r="E68" t="s">
        <v>1055</v>
      </c>
      <c r="F68" s="4">
        <v>5500000</v>
      </c>
    </row>
    <row r="69" spans="1:6">
      <c r="A69" t="s">
        <v>1061</v>
      </c>
      <c r="B69" t="s">
        <v>1097</v>
      </c>
      <c r="C69">
        <v>2020</v>
      </c>
      <c r="E69" t="s">
        <v>1074</v>
      </c>
      <c r="F69" s="4">
        <v>5539000</v>
      </c>
    </row>
    <row r="70" spans="1:6">
      <c r="A70" t="s">
        <v>1061</v>
      </c>
      <c r="B70" t="s">
        <v>1098</v>
      </c>
      <c r="C70">
        <v>2020</v>
      </c>
      <c r="E70" t="s">
        <v>1055</v>
      </c>
      <c r="F70" s="4">
        <v>2500000</v>
      </c>
    </row>
    <row r="71" spans="1:6">
      <c r="A71" t="s">
        <v>1061</v>
      </c>
      <c r="B71" t="s">
        <v>1098</v>
      </c>
      <c r="C71">
        <v>2020</v>
      </c>
      <c r="E71" t="s">
        <v>1074</v>
      </c>
      <c r="F71" s="4">
        <v>855000</v>
      </c>
    </row>
    <row r="72" spans="1:6">
      <c r="A72" t="s">
        <v>1061</v>
      </c>
      <c r="B72" t="s">
        <v>1099</v>
      </c>
      <c r="C72">
        <v>2020</v>
      </c>
      <c r="D72" t="s">
        <v>1099</v>
      </c>
      <c r="E72" t="s">
        <v>1100</v>
      </c>
      <c r="F72" s="4">
        <v>-885721000</v>
      </c>
    </row>
    <row r="73" spans="1:6">
      <c r="A73" t="s">
        <v>1061</v>
      </c>
      <c r="B73" t="s">
        <v>1101</v>
      </c>
      <c r="C73">
        <v>2020</v>
      </c>
      <c r="D73" t="s">
        <v>1101</v>
      </c>
      <c r="E73" t="s">
        <v>1100</v>
      </c>
      <c r="F73" s="4">
        <v>-115001000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8436-1F33-E048-931B-9A09BE10446E}">
  <dimension ref="A1:G63"/>
  <sheetViews>
    <sheetView topLeftCell="A35" workbookViewId="0">
      <selection activeCell="G54" sqref="A1:G54"/>
    </sheetView>
  </sheetViews>
  <sheetFormatPr baseColWidth="10" defaultRowHeight="16"/>
  <cols>
    <col min="2" max="2" width="16" customWidth="1"/>
    <col min="3" max="3" width="13.6640625" bestFit="1" customWidth="1"/>
    <col min="4" max="4" width="24.1640625" bestFit="1" customWidth="1"/>
    <col min="5" max="5" width="30.6640625" bestFit="1" customWidth="1"/>
    <col min="6" max="6" width="43.83203125" bestFit="1" customWidth="1"/>
    <col min="7" max="7" width="13.5" style="3" bestFit="1" customWidth="1"/>
  </cols>
  <sheetData>
    <row r="1" spans="1:7">
      <c r="A1" t="s">
        <v>1104</v>
      </c>
      <c r="B1" t="s">
        <v>1059</v>
      </c>
      <c r="C1" t="s">
        <v>1062</v>
      </c>
      <c r="D1" t="s">
        <v>1056</v>
      </c>
      <c r="E1" t="s">
        <v>1057</v>
      </c>
      <c r="F1" t="s">
        <v>1105</v>
      </c>
      <c r="G1" t="s">
        <v>1058</v>
      </c>
    </row>
    <row r="2" spans="1:7">
      <c r="A2" s="11" t="s">
        <v>1061</v>
      </c>
      <c r="B2" s="11">
        <v>2020</v>
      </c>
      <c r="C2" s="11" t="s">
        <v>1107</v>
      </c>
      <c r="D2" s="11" t="s">
        <v>1034</v>
      </c>
      <c r="E2" s="11" t="s">
        <v>1035</v>
      </c>
      <c r="F2" s="11" t="s">
        <v>1106</v>
      </c>
      <c r="G2" s="13">
        <v>27000000</v>
      </c>
    </row>
    <row r="3" spans="1:7">
      <c r="A3" s="11" t="s">
        <v>1061</v>
      </c>
      <c r="B3" s="11">
        <v>2020</v>
      </c>
      <c r="C3" s="11" t="s">
        <v>1107</v>
      </c>
      <c r="D3" s="11" t="s">
        <v>1034</v>
      </c>
      <c r="E3" s="11" t="s">
        <v>1035</v>
      </c>
      <c r="F3" s="11" t="s">
        <v>1108</v>
      </c>
      <c r="G3" s="13">
        <v>97705000</v>
      </c>
    </row>
    <row r="4" spans="1:7">
      <c r="A4" s="11" t="s">
        <v>1061</v>
      </c>
      <c r="B4" s="11">
        <v>2020</v>
      </c>
      <c r="C4" s="11" t="s">
        <v>1107</v>
      </c>
      <c r="D4" s="11" t="s">
        <v>1034</v>
      </c>
      <c r="E4" s="11" t="s">
        <v>1035</v>
      </c>
      <c r="F4" s="11" t="s">
        <v>1109</v>
      </c>
      <c r="G4" s="13">
        <v>90101000</v>
      </c>
    </row>
    <row r="5" spans="1:7">
      <c r="A5" s="11" t="s">
        <v>1061</v>
      </c>
      <c r="B5" s="11">
        <v>2020</v>
      </c>
      <c r="C5" s="11" t="s">
        <v>1107</v>
      </c>
      <c r="D5" s="11" t="s">
        <v>1034</v>
      </c>
      <c r="E5" s="11" t="s">
        <v>1035</v>
      </c>
      <c r="F5" s="11" t="s">
        <v>1110</v>
      </c>
      <c r="G5" s="13">
        <v>92808000</v>
      </c>
    </row>
    <row r="6" spans="1:7">
      <c r="A6" s="11" t="s">
        <v>1061</v>
      </c>
      <c r="B6" s="11">
        <v>2020</v>
      </c>
      <c r="C6" s="11" t="s">
        <v>1107</v>
      </c>
      <c r="D6" s="11" t="s">
        <v>1034</v>
      </c>
      <c r="E6" s="11" t="s">
        <v>1035</v>
      </c>
      <c r="F6" s="11" t="s">
        <v>1111</v>
      </c>
      <c r="G6" s="13">
        <v>33500000</v>
      </c>
    </row>
    <row r="7" spans="1:7">
      <c r="A7" s="11" t="s">
        <v>1061</v>
      </c>
      <c r="B7" s="11">
        <v>2020</v>
      </c>
      <c r="C7" s="11" t="s">
        <v>1107</v>
      </c>
      <c r="D7" s="11" t="s">
        <v>1034</v>
      </c>
      <c r="E7" s="11" t="s">
        <v>1035</v>
      </c>
      <c r="F7" s="11" t="s">
        <v>1112</v>
      </c>
      <c r="G7" s="13">
        <v>75000000</v>
      </c>
    </row>
    <row r="8" spans="1:7">
      <c r="A8" s="8" t="s">
        <v>1061</v>
      </c>
      <c r="B8" s="8">
        <v>2020</v>
      </c>
      <c r="C8" s="8" t="s">
        <v>1107</v>
      </c>
      <c r="D8" s="8" t="s">
        <v>1034</v>
      </c>
      <c r="E8" s="8" t="s">
        <v>1113</v>
      </c>
      <c r="F8" s="8" t="s">
        <v>1113</v>
      </c>
      <c r="G8" s="10">
        <v>74043000</v>
      </c>
    </row>
    <row r="9" spans="1:7">
      <c r="A9" s="14" t="s">
        <v>1061</v>
      </c>
      <c r="B9" s="14">
        <v>2020</v>
      </c>
      <c r="C9" s="14" t="s">
        <v>1107</v>
      </c>
      <c r="D9" s="14" t="s">
        <v>1034</v>
      </c>
      <c r="E9" s="14" t="s">
        <v>1118</v>
      </c>
      <c r="F9" s="14" t="s">
        <v>1114</v>
      </c>
      <c r="G9" s="16">
        <v>350351000</v>
      </c>
    </row>
    <row r="10" spans="1:7">
      <c r="A10" s="14" t="s">
        <v>1061</v>
      </c>
      <c r="B10" s="14">
        <v>2020</v>
      </c>
      <c r="C10" s="14" t="s">
        <v>1107</v>
      </c>
      <c r="D10" s="14" t="s">
        <v>1034</v>
      </c>
      <c r="E10" s="14" t="s">
        <v>1118</v>
      </c>
      <c r="F10" s="14" t="s">
        <v>1115</v>
      </c>
      <c r="G10" s="16">
        <v>6500000</v>
      </c>
    </row>
    <row r="11" spans="1:7">
      <c r="A11" s="14" t="s">
        <v>1061</v>
      </c>
      <c r="B11" s="14">
        <v>2020</v>
      </c>
      <c r="C11" s="14" t="s">
        <v>1107</v>
      </c>
      <c r="D11" s="14" t="s">
        <v>1034</v>
      </c>
      <c r="E11" s="14" t="s">
        <v>1118</v>
      </c>
      <c r="F11" s="14" t="s">
        <v>1116</v>
      </c>
      <c r="G11" s="16">
        <v>202000000</v>
      </c>
    </row>
    <row r="12" spans="1:7">
      <c r="A12" s="20" t="s">
        <v>1061</v>
      </c>
      <c r="B12" s="20">
        <v>2020</v>
      </c>
      <c r="C12" s="20" t="s">
        <v>1107</v>
      </c>
      <c r="D12" s="20" t="s">
        <v>1034</v>
      </c>
      <c r="E12" s="20" t="s">
        <v>1117</v>
      </c>
      <c r="F12" s="20" t="s">
        <v>1119</v>
      </c>
      <c r="G12" s="21">
        <v>190554000</v>
      </c>
    </row>
    <row r="13" spans="1:7">
      <c r="A13" s="20" t="s">
        <v>1061</v>
      </c>
      <c r="B13" s="20">
        <v>2020</v>
      </c>
      <c r="C13" s="20" t="s">
        <v>1107</v>
      </c>
      <c r="D13" s="20" t="s">
        <v>1034</v>
      </c>
      <c r="E13" s="20" t="s">
        <v>1117</v>
      </c>
      <c r="F13" s="20" t="s">
        <v>1120</v>
      </c>
      <c r="G13" s="21">
        <v>138557000</v>
      </c>
    </row>
    <row r="14" spans="1:7">
      <c r="A14" s="20" t="s">
        <v>1061</v>
      </c>
      <c r="B14" s="20">
        <v>2020</v>
      </c>
      <c r="C14" s="20" t="s">
        <v>1107</v>
      </c>
      <c r="D14" s="20" t="s">
        <v>1034</v>
      </c>
      <c r="E14" s="20" t="s">
        <v>1117</v>
      </c>
      <c r="F14" s="20" t="s">
        <v>1121</v>
      </c>
      <c r="G14" s="21">
        <v>54475000</v>
      </c>
    </row>
    <row r="15" spans="1:7">
      <c r="A15" s="20" t="s">
        <v>1061</v>
      </c>
      <c r="B15" s="20">
        <v>2020</v>
      </c>
      <c r="C15" s="20" t="s">
        <v>1107</v>
      </c>
      <c r="D15" s="20" t="s">
        <v>1034</v>
      </c>
      <c r="E15" s="20" t="s">
        <v>1122</v>
      </c>
      <c r="F15" s="20" t="s">
        <v>1123</v>
      </c>
      <c r="G15" s="21">
        <v>193954000</v>
      </c>
    </row>
    <row r="16" spans="1:7">
      <c r="A16" s="20" t="s">
        <v>1061</v>
      </c>
      <c r="B16" s="20">
        <v>2020</v>
      </c>
      <c r="C16" s="20" t="s">
        <v>1107</v>
      </c>
      <c r="D16" s="20" t="s">
        <v>1034</v>
      </c>
      <c r="E16" s="20" t="s">
        <v>1122</v>
      </c>
      <c r="F16" s="20" t="s">
        <v>1124</v>
      </c>
      <c r="G16" s="21">
        <v>390000</v>
      </c>
    </row>
    <row r="17" spans="1:7">
      <c r="A17" s="20" t="s">
        <v>1061</v>
      </c>
      <c r="B17" s="20">
        <v>2020</v>
      </c>
      <c r="C17" s="20" t="s">
        <v>1107</v>
      </c>
      <c r="D17" s="20" t="s">
        <v>1034</v>
      </c>
      <c r="E17" s="20" t="s">
        <v>1122</v>
      </c>
      <c r="F17" s="20" t="s">
        <v>1125</v>
      </c>
      <c r="G17" s="21">
        <v>1300000</v>
      </c>
    </row>
    <row r="18" spans="1:7">
      <c r="A18" s="20" t="s">
        <v>1061</v>
      </c>
      <c r="B18" s="20">
        <v>2020</v>
      </c>
      <c r="C18" s="20" t="s">
        <v>1107</v>
      </c>
      <c r="D18" s="20" t="s">
        <v>1034</v>
      </c>
      <c r="E18" s="20" t="s">
        <v>1122</v>
      </c>
      <c r="F18" s="20" t="s">
        <v>1126</v>
      </c>
      <c r="G18" s="21">
        <v>1000000</v>
      </c>
    </row>
    <row r="19" spans="1:7">
      <c r="A19" s="20" t="s">
        <v>1061</v>
      </c>
      <c r="B19" s="20">
        <v>2020</v>
      </c>
      <c r="C19" s="20" t="s">
        <v>1107</v>
      </c>
      <c r="D19" s="20" t="s">
        <v>1034</v>
      </c>
      <c r="E19" s="20" t="s">
        <v>1122</v>
      </c>
      <c r="F19" s="20" t="s">
        <v>1127</v>
      </c>
      <c r="G19" s="21">
        <v>32700000</v>
      </c>
    </row>
    <row r="20" spans="1:7">
      <c r="A20" s="20" t="s">
        <v>1061</v>
      </c>
      <c r="B20" s="20">
        <v>2020</v>
      </c>
      <c r="C20" s="20" t="s">
        <v>1107</v>
      </c>
      <c r="D20" s="20" t="s">
        <v>1034</v>
      </c>
      <c r="E20" s="20" t="s">
        <v>1122</v>
      </c>
      <c r="F20" s="20" t="s">
        <v>1128</v>
      </c>
      <c r="G20" s="21">
        <v>18200000</v>
      </c>
    </row>
    <row r="21" spans="1:7">
      <c r="A21" s="20" t="s">
        <v>1061</v>
      </c>
      <c r="B21" s="20">
        <v>2020</v>
      </c>
      <c r="C21" s="20" t="s">
        <v>1107</v>
      </c>
      <c r="D21" s="20" t="s">
        <v>1034</v>
      </c>
      <c r="E21" s="20" t="s">
        <v>1122</v>
      </c>
      <c r="F21" s="20" t="s">
        <v>1129</v>
      </c>
      <c r="G21" s="21">
        <v>24800000</v>
      </c>
    </row>
    <row r="22" spans="1:7">
      <c r="A22" s="20" t="s">
        <v>1061</v>
      </c>
      <c r="B22" s="20">
        <v>2020</v>
      </c>
      <c r="C22" s="20" t="s">
        <v>1107</v>
      </c>
      <c r="D22" s="20" t="s">
        <v>1034</v>
      </c>
      <c r="E22" s="20" t="s">
        <v>1122</v>
      </c>
      <c r="F22" s="20" t="s">
        <v>1130</v>
      </c>
      <c r="G22" s="21">
        <v>425000</v>
      </c>
    </row>
    <row r="23" spans="1:7">
      <c r="A23" s="20" t="s">
        <v>1061</v>
      </c>
      <c r="B23" s="20">
        <v>2020</v>
      </c>
      <c r="C23" s="20" t="s">
        <v>1107</v>
      </c>
      <c r="D23" s="20" t="s">
        <v>1034</v>
      </c>
      <c r="E23" s="20" t="s">
        <v>1131</v>
      </c>
      <c r="F23" s="20" t="s">
        <v>1132</v>
      </c>
      <c r="G23" s="21">
        <v>128500000</v>
      </c>
    </row>
    <row r="24" spans="1:7">
      <c r="A24" s="20" t="s">
        <v>1061</v>
      </c>
      <c r="B24" s="20">
        <v>2020</v>
      </c>
      <c r="C24" s="20" t="s">
        <v>1107</v>
      </c>
      <c r="D24" s="20" t="s">
        <v>1034</v>
      </c>
      <c r="E24" s="20" t="s">
        <v>1131</v>
      </c>
      <c r="F24" s="20" t="s">
        <v>1133</v>
      </c>
      <c r="G24" s="21">
        <v>5900000</v>
      </c>
    </row>
    <row r="25" spans="1:7">
      <c r="A25" s="23" t="s">
        <v>1061</v>
      </c>
      <c r="B25" s="23">
        <v>2020</v>
      </c>
      <c r="C25" s="23" t="s">
        <v>1107</v>
      </c>
      <c r="D25" s="23" t="s">
        <v>1041</v>
      </c>
      <c r="E25" s="23" t="s">
        <v>1041</v>
      </c>
      <c r="F25" s="23" t="s">
        <v>1134</v>
      </c>
      <c r="G25" s="25">
        <v>4000000</v>
      </c>
    </row>
    <row r="26" spans="1:7">
      <c r="A26" s="23" t="s">
        <v>1061</v>
      </c>
      <c r="B26" s="23">
        <v>2020</v>
      </c>
      <c r="C26" s="23" t="s">
        <v>1107</v>
      </c>
      <c r="D26" s="23" t="s">
        <v>1041</v>
      </c>
      <c r="E26" s="23" t="s">
        <v>1041</v>
      </c>
      <c r="F26" s="23" t="s">
        <v>1135</v>
      </c>
      <c r="G26" s="25">
        <v>8000000</v>
      </c>
    </row>
    <row r="27" spans="1:7">
      <c r="A27" s="8" t="s">
        <v>1061</v>
      </c>
      <c r="B27" s="8">
        <v>2020</v>
      </c>
      <c r="C27" s="8" t="s">
        <v>1107</v>
      </c>
      <c r="D27" s="8" t="s">
        <v>1041</v>
      </c>
      <c r="E27" s="8" t="s">
        <v>1041</v>
      </c>
      <c r="F27" s="8" t="s">
        <v>1136</v>
      </c>
      <c r="G27" s="10">
        <v>615510000</v>
      </c>
    </row>
    <row r="28" spans="1:7">
      <c r="A28" s="23" t="s">
        <v>1061</v>
      </c>
      <c r="B28" s="23">
        <v>2020</v>
      </c>
      <c r="C28" s="23" t="s">
        <v>1107</v>
      </c>
      <c r="D28" s="23" t="s">
        <v>1041</v>
      </c>
      <c r="E28" s="23" t="s">
        <v>1041</v>
      </c>
      <c r="F28" s="23" t="s">
        <v>1137</v>
      </c>
      <c r="G28" s="25">
        <v>15000000</v>
      </c>
    </row>
    <row r="29" spans="1:7">
      <c r="A29" s="17" t="s">
        <v>1061</v>
      </c>
      <c r="B29" s="17">
        <v>2020</v>
      </c>
      <c r="C29" s="17" t="s">
        <v>1107</v>
      </c>
      <c r="D29" s="17" t="s">
        <v>1046</v>
      </c>
      <c r="E29" s="17" t="s">
        <v>1042</v>
      </c>
      <c r="F29" s="17" t="s">
        <v>1042</v>
      </c>
      <c r="G29" s="19">
        <v>269780000</v>
      </c>
    </row>
    <row r="30" spans="1:7">
      <c r="A30" s="23" t="s">
        <v>1061</v>
      </c>
      <c r="B30" s="23">
        <v>2020</v>
      </c>
      <c r="C30" s="23" t="s">
        <v>1107</v>
      </c>
      <c r="D30" s="23" t="s">
        <v>1046</v>
      </c>
      <c r="E30" s="23" t="s">
        <v>1043</v>
      </c>
      <c r="F30" s="23" t="s">
        <v>1043</v>
      </c>
      <c r="G30" s="25">
        <v>157223000</v>
      </c>
    </row>
    <row r="31" spans="1:7">
      <c r="A31" s="23" t="s">
        <v>1061</v>
      </c>
      <c r="B31" s="23">
        <v>2020</v>
      </c>
      <c r="C31" s="23" t="s">
        <v>1107</v>
      </c>
      <c r="D31" s="23" t="s">
        <v>1046</v>
      </c>
      <c r="E31" s="23" t="s">
        <v>1044</v>
      </c>
      <c r="F31" s="23" t="s">
        <v>1044</v>
      </c>
      <c r="G31" s="25">
        <v>4150000</v>
      </c>
    </row>
    <row r="32" spans="1:7">
      <c r="A32" s="23" t="s">
        <v>1061</v>
      </c>
      <c r="B32" s="23">
        <v>2020</v>
      </c>
      <c r="C32" s="23" t="s">
        <v>1107</v>
      </c>
      <c r="D32" s="23" t="s">
        <v>1046</v>
      </c>
      <c r="E32" s="23" t="s">
        <v>1045</v>
      </c>
      <c r="F32" s="23" t="s">
        <v>1045</v>
      </c>
      <c r="G32" s="25">
        <v>2000000</v>
      </c>
    </row>
    <row r="33" spans="1:7">
      <c r="A33" s="23" t="s">
        <v>1061</v>
      </c>
      <c r="B33" s="23">
        <v>2020</v>
      </c>
      <c r="C33" s="23" t="s">
        <v>1107</v>
      </c>
      <c r="D33" s="23" t="s">
        <v>1047</v>
      </c>
      <c r="E33" s="23" t="s">
        <v>1048</v>
      </c>
      <c r="F33" s="23" t="s">
        <v>1138</v>
      </c>
      <c r="G33" s="25">
        <v>12800000</v>
      </c>
    </row>
    <row r="34" spans="1:7">
      <c r="A34" s="23" t="s">
        <v>1061</v>
      </c>
      <c r="B34" s="23">
        <v>2020</v>
      </c>
      <c r="C34" s="23" t="s">
        <v>1107</v>
      </c>
      <c r="D34" s="23" t="s">
        <v>1047</v>
      </c>
      <c r="E34" s="23" t="s">
        <v>1048</v>
      </c>
      <c r="F34" s="23" t="s">
        <v>1139</v>
      </c>
      <c r="G34" s="25">
        <v>40000000</v>
      </c>
    </row>
    <row r="35" spans="1:7">
      <c r="A35" s="23" t="s">
        <v>1061</v>
      </c>
      <c r="B35" s="23">
        <v>2020</v>
      </c>
      <c r="C35" s="23" t="s">
        <v>1107</v>
      </c>
      <c r="D35" s="23" t="s">
        <v>1047</v>
      </c>
      <c r="E35" s="23" t="s">
        <v>1048</v>
      </c>
      <c r="F35" s="23" t="s">
        <v>1140</v>
      </c>
      <c r="G35" s="25">
        <v>22100000</v>
      </c>
    </row>
    <row r="36" spans="1:7">
      <c r="A36" s="23" t="s">
        <v>1061</v>
      </c>
      <c r="B36" s="23">
        <v>2020</v>
      </c>
      <c r="C36" s="23" t="s">
        <v>1107</v>
      </c>
      <c r="D36" s="23" t="s">
        <v>1047</v>
      </c>
      <c r="E36" s="23" t="s">
        <v>1048</v>
      </c>
      <c r="F36" s="23" t="s">
        <v>1141</v>
      </c>
      <c r="G36" s="25">
        <v>47900000</v>
      </c>
    </row>
    <row r="37" spans="1:7">
      <c r="A37" s="23" t="s">
        <v>1061</v>
      </c>
      <c r="B37" s="23">
        <v>2020</v>
      </c>
      <c r="C37" s="23" t="s">
        <v>1107</v>
      </c>
      <c r="D37" s="23" t="s">
        <v>1047</v>
      </c>
      <c r="E37" s="23" t="s">
        <v>1048</v>
      </c>
      <c r="F37" s="23" t="s">
        <v>1142</v>
      </c>
      <c r="G37" s="25">
        <v>5500000</v>
      </c>
    </row>
    <row r="38" spans="1:7">
      <c r="A38" s="5" t="s">
        <v>1061</v>
      </c>
      <c r="B38" s="5">
        <v>2020</v>
      </c>
      <c r="C38" s="5" t="s">
        <v>1107</v>
      </c>
      <c r="D38" s="5" t="s">
        <v>1047</v>
      </c>
      <c r="E38" s="5" t="s">
        <v>1049</v>
      </c>
      <c r="F38" s="5" t="s">
        <v>1049</v>
      </c>
      <c r="G38" s="6">
        <v>342700000</v>
      </c>
    </row>
    <row r="39" spans="1:7">
      <c r="A39" s="23" t="s">
        <v>1061</v>
      </c>
      <c r="B39" s="23">
        <v>2020</v>
      </c>
      <c r="C39" s="23" t="s">
        <v>1107</v>
      </c>
      <c r="D39" s="23" t="s">
        <v>1047</v>
      </c>
      <c r="E39" s="23" t="s">
        <v>1050</v>
      </c>
      <c r="F39" s="23" t="s">
        <v>1143</v>
      </c>
      <c r="G39" s="25">
        <v>7100000</v>
      </c>
    </row>
    <row r="40" spans="1:7">
      <c r="A40" s="23" t="s">
        <v>1061</v>
      </c>
      <c r="B40" s="23">
        <v>2020</v>
      </c>
      <c r="C40" s="23" t="s">
        <v>1107</v>
      </c>
      <c r="D40" s="23" t="s">
        <v>1047</v>
      </c>
      <c r="E40" s="23" t="s">
        <v>1050</v>
      </c>
      <c r="F40" s="23" t="s">
        <v>1144</v>
      </c>
      <c r="G40" s="25">
        <v>1000000</v>
      </c>
    </row>
    <row r="41" spans="1:7">
      <c r="A41" s="23" t="s">
        <v>1061</v>
      </c>
      <c r="B41" s="23">
        <v>2020</v>
      </c>
      <c r="C41" s="23" t="s">
        <v>1107</v>
      </c>
      <c r="D41" s="23" t="s">
        <v>1047</v>
      </c>
      <c r="E41" s="23" t="s">
        <v>1050</v>
      </c>
      <c r="F41" s="23" t="s">
        <v>1145</v>
      </c>
      <c r="G41" s="25">
        <v>13000000</v>
      </c>
    </row>
    <row r="42" spans="1:7">
      <c r="A42" s="23" t="s">
        <v>1061</v>
      </c>
      <c r="B42" s="23">
        <v>2020</v>
      </c>
      <c r="C42" s="23" t="s">
        <v>1107</v>
      </c>
      <c r="D42" s="23" t="s">
        <v>1047</v>
      </c>
      <c r="E42" s="23" t="s">
        <v>1050</v>
      </c>
      <c r="F42" s="23" t="s">
        <v>1146</v>
      </c>
      <c r="G42" s="25">
        <v>30100000</v>
      </c>
    </row>
    <row r="43" spans="1:7">
      <c r="A43" s="23" t="s">
        <v>1061</v>
      </c>
      <c r="B43" s="23">
        <v>2020</v>
      </c>
      <c r="C43" s="23" t="s">
        <v>1107</v>
      </c>
      <c r="D43" s="23" t="s">
        <v>1047</v>
      </c>
      <c r="E43" s="23" t="s">
        <v>1050</v>
      </c>
      <c r="F43" s="23" t="s">
        <v>1147</v>
      </c>
      <c r="G43" s="25">
        <v>409000000</v>
      </c>
    </row>
    <row r="44" spans="1:7">
      <c r="A44" s="23" t="s">
        <v>1061</v>
      </c>
      <c r="B44" s="23">
        <v>2020</v>
      </c>
      <c r="C44" s="23" t="s">
        <v>1107</v>
      </c>
      <c r="D44" s="23" t="s">
        <v>1047</v>
      </c>
      <c r="E44" s="23" t="s">
        <v>1051</v>
      </c>
      <c r="F44" s="23" t="s">
        <v>1051</v>
      </c>
      <c r="G44" s="25">
        <v>7600000</v>
      </c>
    </row>
    <row r="45" spans="1:7">
      <c r="A45" s="23" t="s">
        <v>1061</v>
      </c>
      <c r="B45" s="23">
        <v>2020</v>
      </c>
      <c r="C45" s="23" t="s">
        <v>1107</v>
      </c>
      <c r="D45" s="23" t="s">
        <v>1047</v>
      </c>
      <c r="E45" s="23" t="s">
        <v>1052</v>
      </c>
      <c r="F45" s="23" t="s">
        <v>1148</v>
      </c>
      <c r="G45" s="25">
        <v>25000000</v>
      </c>
    </row>
    <row r="46" spans="1:7">
      <c r="A46" s="23" t="s">
        <v>1061</v>
      </c>
      <c r="B46" s="23">
        <v>2020</v>
      </c>
      <c r="C46" s="23" t="s">
        <v>1107</v>
      </c>
      <c r="D46" s="23" t="s">
        <v>1047</v>
      </c>
      <c r="E46" s="23" t="s">
        <v>1052</v>
      </c>
      <c r="F46" s="23" t="s">
        <v>1149</v>
      </c>
      <c r="G46" s="25">
        <v>5000000</v>
      </c>
    </row>
    <row r="47" spans="1:7">
      <c r="A47" s="23" t="s">
        <v>1061</v>
      </c>
      <c r="B47" s="23">
        <v>2020</v>
      </c>
      <c r="C47" s="23" t="s">
        <v>1107</v>
      </c>
      <c r="D47" s="23" t="s">
        <v>1047</v>
      </c>
      <c r="E47" s="23" t="s">
        <v>1052</v>
      </c>
      <c r="F47" s="23" t="s">
        <v>1150</v>
      </c>
      <c r="G47" s="25">
        <v>700000</v>
      </c>
    </row>
    <row r="48" spans="1:7">
      <c r="A48" s="23" t="s">
        <v>1061</v>
      </c>
      <c r="B48" s="23">
        <v>2020</v>
      </c>
      <c r="C48" s="23" t="s">
        <v>1107</v>
      </c>
      <c r="D48" s="23" t="s">
        <v>1047</v>
      </c>
      <c r="E48" s="23" t="s">
        <v>1052</v>
      </c>
      <c r="F48" s="23" t="s">
        <v>1151</v>
      </c>
      <c r="G48" s="25">
        <v>3000000</v>
      </c>
    </row>
    <row r="49" spans="1:7">
      <c r="A49" s="23" t="s">
        <v>1061</v>
      </c>
      <c r="B49" s="23">
        <v>2020</v>
      </c>
      <c r="C49" s="23" t="s">
        <v>1107</v>
      </c>
      <c r="D49" s="23" t="s">
        <v>1047</v>
      </c>
      <c r="E49" s="23" t="s">
        <v>1053</v>
      </c>
      <c r="F49" s="23" t="s">
        <v>1053</v>
      </c>
      <c r="G49" s="25">
        <v>3500000</v>
      </c>
    </row>
    <row r="50" spans="1:7">
      <c r="A50" s="23" t="s">
        <v>1061</v>
      </c>
      <c r="B50" s="23">
        <v>2020</v>
      </c>
      <c r="C50" s="23" t="s">
        <v>1107</v>
      </c>
      <c r="D50" s="23" t="s">
        <v>1047</v>
      </c>
      <c r="E50" s="23" t="s">
        <v>1054</v>
      </c>
      <c r="F50" s="23" t="s">
        <v>1152</v>
      </c>
      <c r="G50" s="25">
        <v>177111000</v>
      </c>
    </row>
    <row r="51" spans="1:7">
      <c r="A51" s="23" t="s">
        <v>1061</v>
      </c>
      <c r="B51" s="23">
        <v>2020</v>
      </c>
      <c r="C51" s="23" t="s">
        <v>1107</v>
      </c>
      <c r="D51" s="23" t="s">
        <v>1047</v>
      </c>
      <c r="E51" s="23" t="s">
        <v>1054</v>
      </c>
      <c r="F51" s="23" t="s">
        <v>1153</v>
      </c>
      <c r="G51" s="25">
        <v>114913000</v>
      </c>
    </row>
    <row r="52" spans="1:7">
      <c r="A52" s="23" t="s">
        <v>1061</v>
      </c>
      <c r="B52" s="23">
        <v>2020</v>
      </c>
      <c r="C52" s="23" t="s">
        <v>1107</v>
      </c>
      <c r="D52" s="23" t="s">
        <v>1047</v>
      </c>
      <c r="E52" s="23" t="s">
        <v>1054</v>
      </c>
      <c r="F52" s="23" t="s">
        <v>1154</v>
      </c>
      <c r="G52" s="25">
        <v>14209000</v>
      </c>
    </row>
    <row r="53" spans="1:7">
      <c r="A53" s="23" t="s">
        <v>1061</v>
      </c>
      <c r="B53" s="23">
        <v>2020</v>
      </c>
      <c r="C53" s="23" t="s">
        <v>1107</v>
      </c>
      <c r="D53" s="23" t="s">
        <v>1047</v>
      </c>
      <c r="E53" s="23" t="s">
        <v>1054</v>
      </c>
      <c r="F53" s="23" t="s">
        <v>1155</v>
      </c>
      <c r="G53" s="25">
        <v>54671000</v>
      </c>
    </row>
    <row r="54" spans="1:7">
      <c r="A54" s="23" t="s">
        <v>1061</v>
      </c>
      <c r="B54" s="23">
        <v>2020</v>
      </c>
      <c r="C54" s="23" t="s">
        <v>1107</v>
      </c>
      <c r="D54" s="23" t="s">
        <v>1047</v>
      </c>
      <c r="E54" s="23" t="s">
        <v>1055</v>
      </c>
      <c r="F54" s="23" t="s">
        <v>1055</v>
      </c>
      <c r="G54" s="25">
        <v>132845000</v>
      </c>
    </row>
    <row r="56" spans="1:7">
      <c r="A56" s="26"/>
      <c r="B56" s="26" t="s">
        <v>1058</v>
      </c>
      <c r="C56" s="26" t="s">
        <v>1160</v>
      </c>
    </row>
    <row r="57" spans="1:7">
      <c r="A57" s="17" t="s">
        <v>1102</v>
      </c>
      <c r="B57" s="18">
        <f>G29</f>
        <v>269780000</v>
      </c>
      <c r="C57" s="27">
        <f>B57/1000000</f>
        <v>269.77999999999997</v>
      </c>
    </row>
    <row r="58" spans="1:7">
      <c r="A58" s="14" t="s">
        <v>1037</v>
      </c>
      <c r="B58" s="15">
        <f>SUM(G9:G11)</f>
        <v>558851000</v>
      </c>
      <c r="C58" s="28">
        <f t="shared" ref="C58:C63" si="0">B58/1000000</f>
        <v>558.851</v>
      </c>
    </row>
    <row r="59" spans="1:7">
      <c r="A59" s="11" t="s">
        <v>1103</v>
      </c>
      <c r="B59" s="12">
        <f>SUM(G2:G7)</f>
        <v>416114000</v>
      </c>
      <c r="C59" s="29">
        <f t="shared" si="0"/>
        <v>416.11399999999998</v>
      </c>
    </row>
    <row r="60" spans="1:7">
      <c r="A60" s="8" t="s">
        <v>1156</v>
      </c>
      <c r="B60" s="9">
        <f>G8+G27</f>
        <v>689553000</v>
      </c>
      <c r="C60" s="30">
        <f t="shared" si="0"/>
        <v>689.553</v>
      </c>
    </row>
    <row r="61" spans="1:7">
      <c r="A61" s="5" t="s">
        <v>1157</v>
      </c>
      <c r="B61" s="7">
        <f>G38</f>
        <v>342700000</v>
      </c>
      <c r="C61" s="31">
        <f t="shared" si="0"/>
        <v>342.7</v>
      </c>
    </row>
    <row r="62" spans="1:7">
      <c r="A62" s="23" t="s">
        <v>1158</v>
      </c>
      <c r="B62" s="24">
        <f>SUM(G39:G54,G30:G37,G28,G25:G26)</f>
        <v>1317422000</v>
      </c>
      <c r="C62" s="32">
        <f t="shared" si="0"/>
        <v>1317.422</v>
      </c>
    </row>
    <row r="63" spans="1:7">
      <c r="A63" s="20" t="s">
        <v>1159</v>
      </c>
      <c r="B63" s="22">
        <f>SUM(G12:G24)</f>
        <v>790755000</v>
      </c>
      <c r="C63" s="33">
        <f t="shared" si="0"/>
        <v>790.755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3550-B56D-6644-8404-97670FFC4F26}">
  <dimension ref="B1:K70"/>
  <sheetViews>
    <sheetView topLeftCell="A10" workbookViewId="0">
      <selection activeCell="K35" sqref="K35"/>
    </sheetView>
  </sheetViews>
  <sheetFormatPr baseColWidth="10" defaultRowHeight="16"/>
  <cols>
    <col min="2" max="2" width="49" bestFit="1" customWidth="1"/>
    <col min="6" max="6" width="38.33203125" customWidth="1"/>
  </cols>
  <sheetData>
    <row r="1" spans="2:11">
      <c r="B1" t="s">
        <v>1162</v>
      </c>
      <c r="C1" t="s">
        <v>1163</v>
      </c>
      <c r="F1" t="s">
        <v>6</v>
      </c>
      <c r="J1" t="s">
        <v>4</v>
      </c>
    </row>
    <row r="2" spans="2:11">
      <c r="B2" t="s">
        <v>1164</v>
      </c>
      <c r="C2" t="s">
        <v>1165</v>
      </c>
      <c r="F2" t="s">
        <v>13</v>
      </c>
      <c r="G2" t="s">
        <v>1224</v>
      </c>
      <c r="J2" t="s">
        <v>12</v>
      </c>
      <c r="K2" t="s">
        <v>1165</v>
      </c>
    </row>
    <row r="3" spans="2:11">
      <c r="B3" t="s">
        <v>1166</v>
      </c>
      <c r="C3" t="s">
        <v>1167</v>
      </c>
      <c r="F3" t="s">
        <v>35</v>
      </c>
      <c r="G3" t="s">
        <v>1225</v>
      </c>
      <c r="J3" t="s">
        <v>34</v>
      </c>
      <c r="K3" t="s">
        <v>1167</v>
      </c>
    </row>
    <row r="4" spans="2:11">
      <c r="B4" t="s">
        <v>1168</v>
      </c>
      <c r="C4" t="s">
        <v>1167</v>
      </c>
      <c r="F4" t="s">
        <v>50</v>
      </c>
      <c r="G4" t="s">
        <v>1224</v>
      </c>
      <c r="J4" t="s">
        <v>50</v>
      </c>
      <c r="K4" t="s">
        <v>1165</v>
      </c>
    </row>
    <row r="5" spans="2:11">
      <c r="B5" t="s">
        <v>1169</v>
      </c>
      <c r="C5" t="s">
        <v>1170</v>
      </c>
      <c r="F5" t="s">
        <v>54</v>
      </c>
      <c r="G5" t="s">
        <v>1224</v>
      </c>
      <c r="J5" t="s">
        <v>54</v>
      </c>
      <c r="K5" t="s">
        <v>1165</v>
      </c>
    </row>
    <row r="6" spans="2:11">
      <c r="B6" t="s">
        <v>1171</v>
      </c>
      <c r="C6" t="s">
        <v>1172</v>
      </c>
      <c r="F6" t="s">
        <v>60</v>
      </c>
      <c r="J6" t="s">
        <v>89</v>
      </c>
      <c r="K6" t="s">
        <v>1189</v>
      </c>
    </row>
    <row r="7" spans="2:11">
      <c r="B7" t="s">
        <v>245</v>
      </c>
      <c r="C7" t="s">
        <v>1173</v>
      </c>
      <c r="F7" t="s">
        <v>65</v>
      </c>
      <c r="J7" t="s">
        <v>118</v>
      </c>
      <c r="K7" t="s">
        <v>1165</v>
      </c>
    </row>
    <row r="8" spans="2:11">
      <c r="B8" t="s">
        <v>220</v>
      </c>
      <c r="C8" t="s">
        <v>1174</v>
      </c>
      <c r="F8" t="s">
        <v>66</v>
      </c>
      <c r="J8" t="s">
        <v>60</v>
      </c>
      <c r="K8" t="s">
        <v>1165</v>
      </c>
    </row>
    <row r="9" spans="2:11">
      <c r="B9" t="s">
        <v>1175</v>
      </c>
      <c r="C9" t="s">
        <v>1176</v>
      </c>
      <c r="F9" t="s">
        <v>70</v>
      </c>
      <c r="J9" t="s">
        <v>140</v>
      </c>
      <c r="K9" t="s">
        <v>1165</v>
      </c>
    </row>
    <row r="10" spans="2:11">
      <c r="B10" t="s">
        <v>1177</v>
      </c>
      <c r="C10" t="s">
        <v>1165</v>
      </c>
      <c r="F10" t="s">
        <v>71</v>
      </c>
      <c r="J10" t="s">
        <v>142</v>
      </c>
      <c r="K10" t="s">
        <v>1165</v>
      </c>
    </row>
    <row r="11" spans="2:11">
      <c r="B11" t="s">
        <v>1178</v>
      </c>
      <c r="C11" t="s">
        <v>1165</v>
      </c>
      <c r="F11" t="s">
        <v>72</v>
      </c>
      <c r="J11" t="s">
        <v>144</v>
      </c>
      <c r="K11" t="s">
        <v>1165</v>
      </c>
    </row>
    <row r="12" spans="2:11">
      <c r="B12" t="s">
        <v>1179</v>
      </c>
      <c r="C12" t="s">
        <v>1165</v>
      </c>
      <c r="F12" t="s">
        <v>73</v>
      </c>
      <c r="J12" t="s">
        <v>146</v>
      </c>
      <c r="K12" t="s">
        <v>1165</v>
      </c>
    </row>
    <row r="13" spans="2:11">
      <c r="B13" t="s">
        <v>1180</v>
      </c>
      <c r="C13" t="s">
        <v>1174</v>
      </c>
      <c r="F13" t="s">
        <v>74</v>
      </c>
      <c r="J13" t="s">
        <v>149</v>
      </c>
      <c r="K13" t="s">
        <v>1165</v>
      </c>
    </row>
    <row r="14" spans="2:11">
      <c r="B14" t="s">
        <v>1181</v>
      </c>
      <c r="C14" t="s">
        <v>1167</v>
      </c>
      <c r="F14" t="s">
        <v>75</v>
      </c>
      <c r="J14" t="s">
        <v>155</v>
      </c>
      <c r="K14" t="s">
        <v>1165</v>
      </c>
    </row>
    <row r="15" spans="2:11">
      <c r="B15" t="s">
        <v>1182</v>
      </c>
      <c r="C15" t="s">
        <v>1183</v>
      </c>
      <c r="F15" t="s">
        <v>76</v>
      </c>
      <c r="J15" t="s">
        <v>180</v>
      </c>
      <c r="K15" t="s">
        <v>1165</v>
      </c>
    </row>
    <row r="16" spans="2:11">
      <c r="B16" t="s">
        <v>1184</v>
      </c>
      <c r="C16" t="s">
        <v>1165</v>
      </c>
      <c r="F16" t="s">
        <v>77</v>
      </c>
      <c r="J16" t="s">
        <v>183</v>
      </c>
      <c r="K16" t="s">
        <v>1183</v>
      </c>
    </row>
    <row r="17" spans="2:11">
      <c r="B17" t="s">
        <v>1185</v>
      </c>
      <c r="C17" t="s">
        <v>1170</v>
      </c>
      <c r="F17" t="s">
        <v>78</v>
      </c>
      <c r="J17" t="s">
        <v>187</v>
      </c>
      <c r="K17" t="s">
        <v>1183</v>
      </c>
    </row>
    <row r="18" spans="2:11">
      <c r="B18" t="s">
        <v>1186</v>
      </c>
      <c r="C18" t="s">
        <v>1167</v>
      </c>
      <c r="F18" t="s">
        <v>79</v>
      </c>
      <c r="J18" t="s">
        <v>188</v>
      </c>
      <c r="K18" t="s">
        <v>1183</v>
      </c>
    </row>
    <row r="19" spans="2:11">
      <c r="B19" t="s">
        <v>1187</v>
      </c>
      <c r="C19" t="s">
        <v>1167</v>
      </c>
      <c r="F19" t="s">
        <v>80</v>
      </c>
      <c r="J19" t="s">
        <v>190</v>
      </c>
      <c r="K19" t="s">
        <v>1183</v>
      </c>
    </row>
    <row r="20" spans="2:11">
      <c r="B20" t="s">
        <v>1188</v>
      </c>
      <c r="C20" t="s">
        <v>1189</v>
      </c>
      <c r="F20" t="s">
        <v>81</v>
      </c>
      <c r="J20" t="s">
        <v>209</v>
      </c>
      <c r="K20" t="s">
        <v>1183</v>
      </c>
    </row>
    <row r="21" spans="2:11">
      <c r="B21" t="s">
        <v>1190</v>
      </c>
      <c r="C21" t="s">
        <v>1183</v>
      </c>
      <c r="F21" t="s">
        <v>82</v>
      </c>
      <c r="J21" t="s">
        <v>212</v>
      </c>
      <c r="K21" t="s">
        <v>1189</v>
      </c>
    </row>
    <row r="22" spans="2:11">
      <c r="B22" t="s">
        <v>1191</v>
      </c>
      <c r="C22" t="s">
        <v>1165</v>
      </c>
      <c r="F22" t="s">
        <v>83</v>
      </c>
      <c r="J22" t="s">
        <v>218</v>
      </c>
      <c r="K22" t="s">
        <v>1174</v>
      </c>
    </row>
    <row r="23" spans="2:11">
      <c r="B23" t="s">
        <v>1192</v>
      </c>
      <c r="C23" t="s">
        <v>1165</v>
      </c>
      <c r="F23" t="s">
        <v>84</v>
      </c>
      <c r="J23" t="s">
        <v>219</v>
      </c>
      <c r="K23" t="s">
        <v>1174</v>
      </c>
    </row>
    <row r="24" spans="2:11">
      <c r="B24" t="s">
        <v>1193</v>
      </c>
      <c r="C24" t="s">
        <v>1165</v>
      </c>
      <c r="F24" t="s">
        <v>90</v>
      </c>
      <c r="J24" t="s">
        <v>239</v>
      </c>
      <c r="K24" t="s">
        <v>1214</v>
      </c>
    </row>
    <row r="25" spans="2:11">
      <c r="B25" t="s">
        <v>1194</v>
      </c>
      <c r="C25" t="s">
        <v>1189</v>
      </c>
      <c r="F25" t="s">
        <v>118</v>
      </c>
      <c r="J25" t="s">
        <v>244</v>
      </c>
      <c r="K25" t="s">
        <v>1173</v>
      </c>
    </row>
    <row r="26" spans="2:11">
      <c r="B26" t="s">
        <v>1195</v>
      </c>
      <c r="C26" t="s">
        <v>1165</v>
      </c>
      <c r="F26" t="s">
        <v>122</v>
      </c>
      <c r="J26" t="s">
        <v>252</v>
      </c>
      <c r="K26" t="s">
        <v>1174</v>
      </c>
    </row>
    <row r="27" spans="2:11">
      <c r="B27" t="s">
        <v>1196</v>
      </c>
      <c r="C27" t="s">
        <v>1165</v>
      </c>
      <c r="F27" t="s">
        <v>123</v>
      </c>
      <c r="J27" t="s">
        <v>253</v>
      </c>
      <c r="K27" t="s">
        <v>1167</v>
      </c>
    </row>
    <row r="28" spans="2:11">
      <c r="B28" t="s">
        <v>1197</v>
      </c>
      <c r="C28" t="s">
        <v>1165</v>
      </c>
      <c r="F28" t="s">
        <v>125</v>
      </c>
      <c r="J28" t="s">
        <v>256</v>
      </c>
      <c r="K28" t="s">
        <v>1167</v>
      </c>
    </row>
    <row r="29" spans="2:11">
      <c r="B29" t="s">
        <v>1198</v>
      </c>
      <c r="C29" t="s">
        <v>1189</v>
      </c>
      <c r="F29" t="s">
        <v>129</v>
      </c>
      <c r="J29" t="s">
        <v>260</v>
      </c>
      <c r="K29" t="s">
        <v>1167</v>
      </c>
    </row>
    <row r="30" spans="2:11">
      <c r="B30" t="s">
        <v>1199</v>
      </c>
      <c r="C30" t="s">
        <v>1174</v>
      </c>
      <c r="F30" t="s">
        <v>141</v>
      </c>
      <c r="J30" t="s">
        <v>262</v>
      </c>
      <c r="K30" t="s">
        <v>1167</v>
      </c>
    </row>
    <row r="31" spans="2:11">
      <c r="B31" t="s">
        <v>1200</v>
      </c>
      <c r="C31" t="s">
        <v>1165</v>
      </c>
      <c r="F31" t="s">
        <v>142</v>
      </c>
      <c r="J31" t="s">
        <v>264</v>
      </c>
      <c r="K31" t="s">
        <v>1167</v>
      </c>
    </row>
    <row r="32" spans="2:11">
      <c r="B32" t="s">
        <v>1201</v>
      </c>
      <c r="C32" t="s">
        <v>1183</v>
      </c>
      <c r="F32" t="s">
        <v>144</v>
      </c>
      <c r="J32" t="s">
        <v>266</v>
      </c>
      <c r="K32" t="s">
        <v>1172</v>
      </c>
    </row>
    <row r="33" spans="2:11">
      <c r="B33" t="s">
        <v>1202</v>
      </c>
      <c r="C33" t="s">
        <v>1172</v>
      </c>
      <c r="F33" t="s">
        <v>147</v>
      </c>
      <c r="J33" t="s">
        <v>282</v>
      </c>
      <c r="K33" t="s">
        <v>1172</v>
      </c>
    </row>
    <row r="34" spans="2:11">
      <c r="B34" t="s">
        <v>1203</v>
      </c>
      <c r="C34" t="s">
        <v>1172</v>
      </c>
      <c r="F34" t="s">
        <v>150</v>
      </c>
      <c r="J34" t="s">
        <v>317</v>
      </c>
      <c r="K34" t="s">
        <v>1223</v>
      </c>
    </row>
    <row r="35" spans="2:11">
      <c r="B35" t="s">
        <v>1204</v>
      </c>
      <c r="C35" t="s">
        <v>1205</v>
      </c>
      <c r="F35" t="s">
        <v>156</v>
      </c>
    </row>
    <row r="36" spans="2:11">
      <c r="B36" t="s">
        <v>1206</v>
      </c>
      <c r="C36" t="s">
        <v>1207</v>
      </c>
      <c r="F36" t="s">
        <v>158</v>
      </c>
    </row>
    <row r="37" spans="2:11">
      <c r="B37" t="s">
        <v>1208</v>
      </c>
      <c r="C37" t="s">
        <v>1173</v>
      </c>
      <c r="F37" t="s">
        <v>161</v>
      </c>
    </row>
    <row r="38" spans="2:11">
      <c r="B38" t="s">
        <v>1209</v>
      </c>
      <c r="C38" t="s">
        <v>1174</v>
      </c>
      <c r="F38" t="s">
        <v>171</v>
      </c>
    </row>
    <row r="39" spans="2:11">
      <c r="B39" t="s">
        <v>1210</v>
      </c>
      <c r="C39" t="s">
        <v>1167</v>
      </c>
      <c r="F39" t="s">
        <v>175</v>
      </c>
    </row>
    <row r="40" spans="2:11">
      <c r="B40" t="s">
        <v>1211</v>
      </c>
      <c r="C40" t="s">
        <v>1183</v>
      </c>
      <c r="F40" t="s">
        <v>181</v>
      </c>
    </row>
    <row r="41" spans="2:11">
      <c r="B41" t="s">
        <v>1212</v>
      </c>
      <c r="C41" t="s">
        <v>1165</v>
      </c>
      <c r="F41" t="s">
        <v>184</v>
      </c>
    </row>
    <row r="42" spans="2:11">
      <c r="B42" t="s">
        <v>1213</v>
      </c>
      <c r="C42" t="s">
        <v>1214</v>
      </c>
      <c r="F42" t="s">
        <v>187</v>
      </c>
    </row>
    <row r="43" spans="2:11">
      <c r="B43" t="s">
        <v>1215</v>
      </c>
      <c r="C43" t="s">
        <v>1167</v>
      </c>
      <c r="F43" t="s">
        <v>188</v>
      </c>
    </row>
    <row r="44" spans="2:11">
      <c r="B44" t="s">
        <v>1216</v>
      </c>
      <c r="C44" t="s">
        <v>1165</v>
      </c>
      <c r="F44" t="s">
        <v>191</v>
      </c>
    </row>
    <row r="45" spans="2:11">
      <c r="B45" t="s">
        <v>1217</v>
      </c>
      <c r="C45" t="s">
        <v>1218</v>
      </c>
      <c r="F45" t="s">
        <v>210</v>
      </c>
    </row>
    <row r="46" spans="2:11">
      <c r="B46" t="s">
        <v>1219</v>
      </c>
      <c r="C46" t="s">
        <v>1174</v>
      </c>
      <c r="F46" t="s">
        <v>213</v>
      </c>
    </row>
    <row r="47" spans="2:11">
      <c r="F47" t="s">
        <v>218</v>
      </c>
    </row>
    <row r="48" spans="2:11">
      <c r="F48" t="s">
        <v>220</v>
      </c>
    </row>
    <row r="49" spans="6:6">
      <c r="F49" t="s">
        <v>239</v>
      </c>
    </row>
    <row r="50" spans="6:6">
      <c r="F50" t="s">
        <v>245</v>
      </c>
    </row>
    <row r="51" spans="6:6">
      <c r="F51" t="s">
        <v>252</v>
      </c>
    </row>
    <row r="52" spans="6:6">
      <c r="F52" t="s">
        <v>253</v>
      </c>
    </row>
    <row r="53" spans="6:6">
      <c r="F53" t="s">
        <v>256</v>
      </c>
    </row>
    <row r="54" spans="6:6">
      <c r="F54" t="s">
        <v>261</v>
      </c>
    </row>
    <row r="55" spans="6:6">
      <c r="F55" t="s">
        <v>263</v>
      </c>
    </row>
    <row r="56" spans="6:6">
      <c r="F56" t="s">
        <v>265</v>
      </c>
    </row>
    <row r="57" spans="6:6">
      <c r="F57" t="s">
        <v>267</v>
      </c>
    </row>
    <row r="58" spans="6:6">
      <c r="F58" t="s">
        <v>268</v>
      </c>
    </row>
    <row r="59" spans="6:6">
      <c r="F59" t="s">
        <v>269</v>
      </c>
    </row>
    <row r="60" spans="6:6">
      <c r="F60" t="s">
        <v>271</v>
      </c>
    </row>
    <row r="61" spans="6:6">
      <c r="F61" t="s">
        <v>272</v>
      </c>
    </row>
    <row r="62" spans="6:6">
      <c r="F62" t="s">
        <v>274</v>
      </c>
    </row>
    <row r="63" spans="6:6">
      <c r="F63" t="s">
        <v>283</v>
      </c>
    </row>
    <row r="64" spans="6:6">
      <c r="F64" t="s">
        <v>284</v>
      </c>
    </row>
    <row r="65" spans="6:6">
      <c r="F65" t="s">
        <v>286</v>
      </c>
    </row>
    <row r="66" spans="6:6">
      <c r="F66" t="s">
        <v>287</v>
      </c>
    </row>
    <row r="67" spans="6:6">
      <c r="F67" t="s">
        <v>288</v>
      </c>
    </row>
    <row r="68" spans="6:6">
      <c r="F68" t="s">
        <v>290</v>
      </c>
    </row>
    <row r="69" spans="6:6">
      <c r="F69" t="s">
        <v>291</v>
      </c>
    </row>
    <row r="70" spans="6:6">
      <c r="F70" t="s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8482-61F9-D346-8629-9FE9CAC4FE16}">
  <dimension ref="A1:D24"/>
  <sheetViews>
    <sheetView workbookViewId="0">
      <selection activeCell="C18" sqref="C18:C24"/>
    </sheetView>
  </sheetViews>
  <sheetFormatPr baseColWidth="10" defaultRowHeight="16"/>
  <cols>
    <col min="1" max="1" width="25" bestFit="1" customWidth="1"/>
    <col min="2" max="2" width="34" bestFit="1" customWidth="1"/>
    <col min="3" max="3" width="34" customWidth="1"/>
  </cols>
  <sheetData>
    <row r="1" spans="1:3">
      <c r="A1" s="35" t="s">
        <v>2</v>
      </c>
      <c r="B1" t="s">
        <v>11</v>
      </c>
    </row>
    <row r="3" spans="1:3">
      <c r="A3" s="35" t="s">
        <v>1221</v>
      </c>
      <c r="B3" t="s">
        <v>1220</v>
      </c>
    </row>
    <row r="4" spans="1:3">
      <c r="A4" s="36" t="s">
        <v>1189</v>
      </c>
      <c r="B4" s="34">
        <v>26292660</v>
      </c>
      <c r="C4" s="34"/>
    </row>
    <row r="5" spans="1:3">
      <c r="A5" s="36" t="s">
        <v>1183</v>
      </c>
      <c r="B5" s="34">
        <v>169292959</v>
      </c>
      <c r="C5" s="34"/>
    </row>
    <row r="6" spans="1:3">
      <c r="A6" s="36" t="s">
        <v>1214</v>
      </c>
      <c r="B6" s="34">
        <v>26133602</v>
      </c>
      <c r="C6" s="34"/>
    </row>
    <row r="7" spans="1:3">
      <c r="A7" s="36" t="s">
        <v>1165</v>
      </c>
      <c r="B7" s="34">
        <v>415623345</v>
      </c>
      <c r="C7" s="34"/>
    </row>
    <row r="8" spans="1:3">
      <c r="A8" s="36" t="s">
        <v>1173</v>
      </c>
      <c r="B8" s="34">
        <v>601264404</v>
      </c>
      <c r="C8" s="34"/>
    </row>
    <row r="9" spans="1:3">
      <c r="A9" s="36" t="s">
        <v>1174</v>
      </c>
      <c r="B9" s="34">
        <v>1650773267</v>
      </c>
      <c r="C9" s="34"/>
    </row>
    <row r="10" spans="1:3">
      <c r="A10" s="36" t="s">
        <v>1167</v>
      </c>
      <c r="B10" s="34">
        <v>60205645</v>
      </c>
      <c r="C10" s="34"/>
    </row>
    <row r="11" spans="1:3">
      <c r="A11" s="36" t="s">
        <v>1172</v>
      </c>
      <c r="B11" s="34">
        <v>208527327</v>
      </c>
      <c r="C11" s="34"/>
    </row>
    <row r="12" spans="1:3">
      <c r="A12" s="36" t="s">
        <v>1223</v>
      </c>
      <c r="B12" s="34">
        <v>1251711447</v>
      </c>
      <c r="C12" s="34"/>
    </row>
    <row r="13" spans="1:3">
      <c r="A13" s="36" t="s">
        <v>1222</v>
      </c>
      <c r="B13" s="34">
        <v>4409824656</v>
      </c>
      <c r="C13" s="34"/>
    </row>
    <row r="18" spans="1:4">
      <c r="A18" s="36" t="s">
        <v>1230</v>
      </c>
      <c r="B18" s="34">
        <v>26292660</v>
      </c>
      <c r="C18" s="2">
        <f>B18/1000000</f>
        <v>26.292660000000001</v>
      </c>
    </row>
    <row r="19" spans="1:4">
      <c r="A19" s="36" t="s">
        <v>1231</v>
      </c>
      <c r="B19" s="34">
        <v>169292959</v>
      </c>
      <c r="C19" s="2">
        <f t="shared" ref="C19:C24" si="0">B19/1000000</f>
        <v>169.292959</v>
      </c>
    </row>
    <row r="20" spans="1:4">
      <c r="A20" s="36" t="s">
        <v>1228</v>
      </c>
      <c r="B20" s="34">
        <f>GETPIVOTDATA("2020 ORDINANCE (AMOUNT $)",$A$3,"CTBA Category"," Emergency Management ")+GETPIVOTDATA("2020 ORDINANCE (AMOUNT $)",$A$3,"CTBA Category"," Streets and Transportation ")</f>
        <v>234660929</v>
      </c>
      <c r="C20" s="2">
        <f t="shared" si="0"/>
        <v>234.66092900000001</v>
      </c>
      <c r="D20" t="s">
        <v>1229</v>
      </c>
    </row>
    <row r="21" spans="1:4">
      <c r="A21" s="36" t="s">
        <v>1224</v>
      </c>
      <c r="B21" s="34">
        <v>415623345</v>
      </c>
      <c r="C21" s="2">
        <f t="shared" si="0"/>
        <v>415.62334499999997</v>
      </c>
    </row>
    <row r="22" spans="1:4">
      <c r="A22" s="36" t="s">
        <v>1226</v>
      </c>
      <c r="B22" s="34">
        <f>GETPIVOTDATA("2020 ORDINANCE (AMOUNT $)",$A$3,"CTBA Category"," Fire ")+GETPIVOTDATA("2020 ORDINANCE (AMOUNT $)",$A$3,"CTBA Category"," Police ")</f>
        <v>2252037671</v>
      </c>
      <c r="C22" s="2">
        <f t="shared" si="0"/>
        <v>2252.037671</v>
      </c>
      <c r="D22" t="s">
        <v>1227</v>
      </c>
    </row>
    <row r="23" spans="1:4">
      <c r="A23" s="36" t="s">
        <v>1225</v>
      </c>
      <c r="B23" s="34">
        <v>60205645</v>
      </c>
      <c r="C23" s="2">
        <f t="shared" si="0"/>
        <v>60.205644999999997</v>
      </c>
    </row>
    <row r="24" spans="1:4">
      <c r="A24" s="36" t="s">
        <v>1223</v>
      </c>
      <c r="B24" s="34">
        <v>1251711447</v>
      </c>
      <c r="C24" s="2">
        <f t="shared" si="0"/>
        <v>1251.7114469999999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3354-3ECE-574D-9B6F-FB53FE229BBF}">
  <dimension ref="A1:K3510"/>
  <sheetViews>
    <sheetView topLeftCell="A51" zoomScale="82" zoomScaleNormal="68" workbookViewId="0">
      <selection activeCell="J81" sqref="J81"/>
    </sheetView>
  </sheetViews>
  <sheetFormatPr baseColWidth="10" defaultRowHeight="16"/>
  <cols>
    <col min="1" max="1" width="10.5" bestFit="1" customWidth="1"/>
    <col min="2" max="2" width="11" bestFit="1" customWidth="1"/>
    <col min="3" max="3" width="44.83203125" bestFit="1" customWidth="1"/>
    <col min="4" max="4" width="21" hidden="1" customWidth="1"/>
    <col min="5" max="5" width="29.5" hidden="1" customWidth="1"/>
    <col min="6" max="6" width="25.33203125" hidden="1" customWidth="1"/>
    <col min="7" max="7" width="37.33203125" hidden="1" customWidth="1"/>
    <col min="8" max="8" width="23.83203125" hidden="1" customWidth="1"/>
    <col min="9" max="9" width="134.1640625" bestFit="1" customWidth="1"/>
    <col min="10" max="10" width="30.1640625" customWidth="1"/>
    <col min="11" max="11" width="27.3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1161</v>
      </c>
      <c r="K1" t="s">
        <v>9</v>
      </c>
    </row>
    <row r="2" spans="1:11">
      <c r="A2" t="s">
        <v>10</v>
      </c>
      <c r="B2">
        <v>100</v>
      </c>
      <c r="C2" t="s">
        <v>11</v>
      </c>
      <c r="D2">
        <v>57</v>
      </c>
      <c r="E2" t="s">
        <v>219</v>
      </c>
      <c r="F2">
        <v>1005</v>
      </c>
      <c r="G2" t="s">
        <v>220</v>
      </c>
      <c r="H2">
        <v>5</v>
      </c>
      <c r="I2" t="s">
        <v>14</v>
      </c>
      <c r="J2" t="str">
        <f>VLOOKUP(E2,'Expenditure Category Lookup'!$J$2:$K$34,2,FALSE)</f>
        <v xml:space="preserve"> Police </v>
      </c>
      <c r="K2" s="1">
        <v>1214626152</v>
      </c>
    </row>
    <row r="3" spans="1:11">
      <c r="A3" t="s">
        <v>10</v>
      </c>
      <c r="B3">
        <v>683</v>
      </c>
      <c r="C3" t="s">
        <v>390</v>
      </c>
      <c r="D3">
        <v>99</v>
      </c>
      <c r="E3" t="s">
        <v>317</v>
      </c>
      <c r="F3">
        <v>2005</v>
      </c>
      <c r="G3" t="s">
        <v>317</v>
      </c>
      <c r="H3">
        <v>976</v>
      </c>
      <c r="I3" t="s">
        <v>387</v>
      </c>
      <c r="J3" t="s">
        <v>1651</v>
      </c>
      <c r="K3" s="1">
        <v>737527000</v>
      </c>
    </row>
    <row r="4" spans="1:11">
      <c r="A4" t="s">
        <v>10</v>
      </c>
      <c r="B4">
        <v>681</v>
      </c>
      <c r="C4" t="s">
        <v>386</v>
      </c>
      <c r="D4">
        <v>99</v>
      </c>
      <c r="E4" t="s">
        <v>317</v>
      </c>
      <c r="F4">
        <v>2005</v>
      </c>
      <c r="G4" t="s">
        <v>317</v>
      </c>
      <c r="H4">
        <v>976</v>
      </c>
      <c r="I4" t="s">
        <v>387</v>
      </c>
      <c r="J4" t="s">
        <v>1651</v>
      </c>
      <c r="K4" s="1">
        <v>499000000</v>
      </c>
    </row>
    <row r="5" spans="1:11">
      <c r="A5" t="s">
        <v>10</v>
      </c>
      <c r="B5">
        <v>100</v>
      </c>
      <c r="C5" t="s">
        <v>11</v>
      </c>
      <c r="D5">
        <v>59</v>
      </c>
      <c r="E5" t="s">
        <v>244</v>
      </c>
      <c r="F5">
        <v>2005</v>
      </c>
      <c r="G5" t="s">
        <v>245</v>
      </c>
      <c r="H5">
        <v>5</v>
      </c>
      <c r="I5" t="s">
        <v>14</v>
      </c>
      <c r="J5" t="str">
        <f>VLOOKUP(E5,'Expenditure Category Lookup'!$J$2:$K$34,2,FALSE)</f>
        <v xml:space="preserve"> Fire </v>
      </c>
      <c r="K5" s="1">
        <v>447120744</v>
      </c>
    </row>
    <row r="6" spans="1:11">
      <c r="A6" t="s">
        <v>10</v>
      </c>
      <c r="B6">
        <v>510</v>
      </c>
      <c r="C6" t="s">
        <v>377</v>
      </c>
      <c r="D6">
        <v>99</v>
      </c>
      <c r="E6" t="s">
        <v>317</v>
      </c>
      <c r="F6">
        <v>2005</v>
      </c>
      <c r="G6" t="s">
        <v>317</v>
      </c>
      <c r="H6">
        <v>902</v>
      </c>
      <c r="I6" t="s">
        <v>349</v>
      </c>
      <c r="J6" t="s">
        <v>1652</v>
      </c>
      <c r="K6" s="1">
        <v>425321895</v>
      </c>
    </row>
    <row r="7" spans="1:11">
      <c r="A7" t="s">
        <v>10</v>
      </c>
      <c r="B7">
        <v>740</v>
      </c>
      <c r="C7" t="s">
        <v>48</v>
      </c>
      <c r="D7">
        <v>99</v>
      </c>
      <c r="E7" t="s">
        <v>317</v>
      </c>
      <c r="F7">
        <v>2005</v>
      </c>
      <c r="G7" t="s">
        <v>317</v>
      </c>
      <c r="H7">
        <v>902</v>
      </c>
      <c r="I7" t="s">
        <v>349</v>
      </c>
      <c r="J7" t="s">
        <v>1652</v>
      </c>
      <c r="K7" s="1">
        <v>408519456</v>
      </c>
    </row>
    <row r="8" spans="1:11">
      <c r="A8" t="s">
        <v>10</v>
      </c>
      <c r="B8">
        <v>684</v>
      </c>
      <c r="C8" t="s">
        <v>391</v>
      </c>
      <c r="D8">
        <v>99</v>
      </c>
      <c r="E8" t="s">
        <v>317</v>
      </c>
      <c r="F8">
        <v>2005</v>
      </c>
      <c r="G8" t="s">
        <v>317</v>
      </c>
      <c r="H8">
        <v>976</v>
      </c>
      <c r="I8" t="s">
        <v>387</v>
      </c>
      <c r="J8" t="s">
        <v>1651</v>
      </c>
      <c r="K8" s="1">
        <v>371258000</v>
      </c>
    </row>
    <row r="9" spans="1:11">
      <c r="A9" t="s">
        <v>10</v>
      </c>
      <c r="B9">
        <v>100</v>
      </c>
      <c r="C9" t="s">
        <v>11</v>
      </c>
      <c r="D9">
        <v>99</v>
      </c>
      <c r="E9" t="s">
        <v>317</v>
      </c>
      <c r="F9">
        <v>2005</v>
      </c>
      <c r="G9" t="s">
        <v>317</v>
      </c>
      <c r="H9">
        <v>42</v>
      </c>
      <c r="I9" t="s">
        <v>320</v>
      </c>
      <c r="J9" t="str">
        <f>VLOOKUP(E9,'Expenditure Category Lookup'!$J$2:$K$34,2,FALSE)</f>
        <v>General Financing</v>
      </c>
      <c r="K9" s="1">
        <v>249578201</v>
      </c>
    </row>
    <row r="10" spans="1:11">
      <c r="A10" t="s">
        <v>10</v>
      </c>
      <c r="B10">
        <v>740</v>
      </c>
      <c r="C10" t="s">
        <v>48</v>
      </c>
      <c r="D10">
        <v>99</v>
      </c>
      <c r="E10" t="s">
        <v>317</v>
      </c>
      <c r="F10">
        <v>2005</v>
      </c>
      <c r="G10" t="s">
        <v>317</v>
      </c>
      <c r="H10">
        <v>912</v>
      </c>
      <c r="I10" t="s">
        <v>330</v>
      </c>
      <c r="J10" t="s">
        <v>1652</v>
      </c>
      <c r="K10" s="1">
        <v>235995000</v>
      </c>
    </row>
    <row r="11" spans="1:11">
      <c r="A11" t="s">
        <v>10</v>
      </c>
      <c r="B11">
        <v>510</v>
      </c>
      <c r="C11" t="s">
        <v>377</v>
      </c>
      <c r="D11">
        <v>99</v>
      </c>
      <c r="E11" t="s">
        <v>317</v>
      </c>
      <c r="F11">
        <v>2005</v>
      </c>
      <c r="G11" t="s">
        <v>317</v>
      </c>
      <c r="H11">
        <v>912</v>
      </c>
      <c r="I11" t="s">
        <v>330</v>
      </c>
      <c r="J11" t="s">
        <v>1652</v>
      </c>
      <c r="K11" s="1">
        <v>171384600</v>
      </c>
    </row>
    <row r="12" spans="1:11">
      <c r="A12" t="s">
        <v>10</v>
      </c>
      <c r="B12">
        <v>100</v>
      </c>
      <c r="C12" t="s">
        <v>11</v>
      </c>
      <c r="D12">
        <v>99</v>
      </c>
      <c r="E12" t="s">
        <v>317</v>
      </c>
      <c r="F12">
        <v>2005</v>
      </c>
      <c r="G12" t="s">
        <v>317</v>
      </c>
      <c r="H12">
        <v>9222</v>
      </c>
      <c r="I12" t="s">
        <v>338</v>
      </c>
      <c r="J12" t="str">
        <f>VLOOKUP(E12,'Expenditure Category Lookup'!$J$2:$K$34,2,FALSE)</f>
        <v>General Financing</v>
      </c>
      <c r="K12" s="1">
        <v>143000000</v>
      </c>
    </row>
    <row r="13" spans="1:11">
      <c r="A13" t="s">
        <v>10</v>
      </c>
      <c r="B13">
        <v>100</v>
      </c>
      <c r="C13" t="s">
        <v>11</v>
      </c>
      <c r="D13">
        <v>99</v>
      </c>
      <c r="E13" t="s">
        <v>317</v>
      </c>
      <c r="F13">
        <v>2005</v>
      </c>
      <c r="G13" t="s">
        <v>317</v>
      </c>
      <c r="H13">
        <v>9982</v>
      </c>
      <c r="I13" t="s">
        <v>346</v>
      </c>
      <c r="J13" t="s">
        <v>1099</v>
      </c>
      <c r="K13" s="1">
        <v>128264000</v>
      </c>
    </row>
    <row r="14" spans="1:11">
      <c r="A14" t="s">
        <v>10</v>
      </c>
      <c r="B14">
        <v>740</v>
      </c>
      <c r="C14" t="s">
        <v>48</v>
      </c>
      <c r="D14">
        <v>85</v>
      </c>
      <c r="E14" t="s">
        <v>71</v>
      </c>
      <c r="F14">
        <v>2015</v>
      </c>
      <c r="G14" t="s">
        <v>299</v>
      </c>
      <c r="H14">
        <v>5</v>
      </c>
      <c r="I14" t="s">
        <v>14</v>
      </c>
      <c r="J14" t="e">
        <f>VLOOKUP(E14,'Expenditure Category Lookup'!$J$2:$K$34,2,FALSE)</f>
        <v>#N/A</v>
      </c>
      <c r="K14" s="1">
        <v>127469797</v>
      </c>
    </row>
    <row r="15" spans="1:11">
      <c r="A15" t="s">
        <v>10</v>
      </c>
      <c r="B15">
        <v>521</v>
      </c>
      <c r="C15" t="s">
        <v>380</v>
      </c>
      <c r="D15">
        <v>99</v>
      </c>
      <c r="E15" t="s">
        <v>317</v>
      </c>
      <c r="F15">
        <v>2005</v>
      </c>
      <c r="G15" t="s">
        <v>317</v>
      </c>
      <c r="H15">
        <v>961</v>
      </c>
      <c r="I15" t="s">
        <v>381</v>
      </c>
      <c r="J15" t="s">
        <v>1652</v>
      </c>
      <c r="K15" s="1">
        <v>115001000</v>
      </c>
    </row>
    <row r="16" spans="1:11">
      <c r="A16" t="s">
        <v>403</v>
      </c>
      <c r="B16" t="s">
        <v>738</v>
      </c>
      <c r="C16" t="s">
        <v>703</v>
      </c>
      <c r="D16">
        <v>50</v>
      </c>
      <c r="E16" t="s">
        <v>190</v>
      </c>
      <c r="F16">
        <v>2860</v>
      </c>
      <c r="G16" t="s">
        <v>701</v>
      </c>
      <c r="H16">
        <v>135</v>
      </c>
      <c r="I16" t="s">
        <v>91</v>
      </c>
      <c r="J16" t="str">
        <f>VLOOKUP(E16,'Expenditure Category Lookup'!$J$2:$K$34,2,FALSE)</f>
        <v xml:space="preserve"> Community Services </v>
      </c>
      <c r="K16" s="1">
        <v>109317423</v>
      </c>
    </row>
    <row r="17" spans="1:11">
      <c r="A17" t="s">
        <v>10</v>
      </c>
      <c r="B17">
        <v>740</v>
      </c>
      <c r="C17" t="s">
        <v>48</v>
      </c>
      <c r="D17">
        <v>85</v>
      </c>
      <c r="E17" t="s">
        <v>71</v>
      </c>
      <c r="F17">
        <v>2015</v>
      </c>
      <c r="G17" t="s">
        <v>299</v>
      </c>
      <c r="H17">
        <v>140</v>
      </c>
      <c r="I17" t="s">
        <v>18</v>
      </c>
      <c r="J17" t="e">
        <f>VLOOKUP(E17,'Expenditure Category Lookup'!$J$2:$K$34,2,FALSE)</f>
        <v>#N/A</v>
      </c>
      <c r="K17" s="1">
        <v>107998900</v>
      </c>
    </row>
    <row r="18" spans="1:11">
      <c r="A18" t="s">
        <v>10</v>
      </c>
      <c r="B18">
        <v>200</v>
      </c>
      <c r="C18" t="s">
        <v>45</v>
      </c>
      <c r="D18">
        <v>99</v>
      </c>
      <c r="E18" t="s">
        <v>317</v>
      </c>
      <c r="F18">
        <v>2005</v>
      </c>
      <c r="G18" t="s">
        <v>317</v>
      </c>
      <c r="H18">
        <v>9097</v>
      </c>
      <c r="I18" t="s">
        <v>355</v>
      </c>
      <c r="J18" t="str">
        <f>VLOOKUP(E18,'Expenditure Category Lookup'!$J$2:$K$34,2,FALSE)</f>
        <v>General Financing</v>
      </c>
      <c r="K18" s="1">
        <v>107256821</v>
      </c>
    </row>
    <row r="19" spans="1:11">
      <c r="A19" t="s">
        <v>10</v>
      </c>
      <c r="B19">
        <v>200</v>
      </c>
      <c r="C19" t="s">
        <v>45</v>
      </c>
      <c r="D19">
        <v>99</v>
      </c>
      <c r="E19" t="s">
        <v>317</v>
      </c>
      <c r="F19">
        <v>2005</v>
      </c>
      <c r="G19" t="s">
        <v>317</v>
      </c>
      <c r="H19">
        <v>902</v>
      </c>
      <c r="I19" t="s">
        <v>349</v>
      </c>
      <c r="J19" t="s">
        <v>1652</v>
      </c>
      <c r="K19" s="1">
        <v>103931656</v>
      </c>
    </row>
    <row r="20" spans="1:11">
      <c r="A20" t="s">
        <v>403</v>
      </c>
      <c r="B20" t="s">
        <v>702</v>
      </c>
      <c r="C20" t="s">
        <v>703</v>
      </c>
      <c r="D20">
        <v>50</v>
      </c>
      <c r="E20" t="s">
        <v>190</v>
      </c>
      <c r="F20">
        <v>2860</v>
      </c>
      <c r="G20" t="s">
        <v>701</v>
      </c>
      <c r="H20">
        <v>135</v>
      </c>
      <c r="I20" t="s">
        <v>91</v>
      </c>
      <c r="J20" t="str">
        <f>VLOOKUP(E20,'Expenditure Category Lookup'!$J$2:$K$34,2,FALSE)</f>
        <v xml:space="preserve"> Community Services </v>
      </c>
      <c r="K20" s="1">
        <v>98953822</v>
      </c>
    </row>
    <row r="21" spans="1:11">
      <c r="A21" t="s">
        <v>10</v>
      </c>
      <c r="B21">
        <v>100</v>
      </c>
      <c r="C21" t="s">
        <v>11</v>
      </c>
      <c r="D21">
        <v>99</v>
      </c>
      <c r="E21" t="s">
        <v>317</v>
      </c>
      <c r="F21">
        <v>2005</v>
      </c>
      <c r="G21" t="s">
        <v>317</v>
      </c>
      <c r="H21">
        <v>29</v>
      </c>
      <c r="I21" t="s">
        <v>319</v>
      </c>
      <c r="J21" t="str">
        <f>VLOOKUP(E21,'Expenditure Category Lookup'!$J$2:$K$34,2,FALSE)</f>
        <v>General Financing</v>
      </c>
      <c r="K21" s="1">
        <v>97081128</v>
      </c>
    </row>
    <row r="22" spans="1:11">
      <c r="A22" t="s">
        <v>403</v>
      </c>
      <c r="B22" t="s">
        <v>951</v>
      </c>
      <c r="C22" t="s">
        <v>952</v>
      </c>
      <c r="D22">
        <v>84</v>
      </c>
      <c r="E22" t="s">
        <v>282</v>
      </c>
      <c r="F22">
        <v>2820</v>
      </c>
      <c r="G22" t="s">
        <v>952</v>
      </c>
      <c r="H22">
        <v>540</v>
      </c>
      <c r="I22" t="s">
        <v>258</v>
      </c>
      <c r="J22" t="str">
        <f>VLOOKUP(E22,'Expenditure Category Lookup'!$J$2:$K$34,2,FALSE)</f>
        <v xml:space="preserve"> Streets and Transportation </v>
      </c>
      <c r="K22" s="1">
        <v>97000000</v>
      </c>
    </row>
    <row r="23" spans="1:11">
      <c r="A23" t="s">
        <v>10</v>
      </c>
      <c r="B23">
        <v>100</v>
      </c>
      <c r="C23" t="s">
        <v>11</v>
      </c>
      <c r="D23">
        <v>57</v>
      </c>
      <c r="E23" t="s">
        <v>219</v>
      </c>
      <c r="F23">
        <v>1005</v>
      </c>
      <c r="G23" t="s">
        <v>220</v>
      </c>
      <c r="H23">
        <v>20</v>
      </c>
      <c r="I23" t="s">
        <v>49</v>
      </c>
      <c r="J23" t="str">
        <f>VLOOKUP(E23,'Expenditure Category Lookup'!$J$2:$K$34,2,FALSE)</f>
        <v xml:space="preserve"> Police </v>
      </c>
      <c r="K23" s="1">
        <v>91360002</v>
      </c>
    </row>
    <row r="24" spans="1:11">
      <c r="A24" t="s">
        <v>10</v>
      </c>
      <c r="B24">
        <v>100</v>
      </c>
      <c r="C24" t="s">
        <v>11</v>
      </c>
      <c r="D24">
        <v>99</v>
      </c>
      <c r="E24" t="s">
        <v>317</v>
      </c>
      <c r="F24">
        <v>2005</v>
      </c>
      <c r="G24" t="s">
        <v>317</v>
      </c>
      <c r="H24">
        <v>9983</v>
      </c>
      <c r="I24" t="s">
        <v>347</v>
      </c>
      <c r="J24" t="s">
        <v>1099</v>
      </c>
      <c r="K24" s="1">
        <v>90758000</v>
      </c>
    </row>
    <row r="25" spans="1:11">
      <c r="A25" t="s">
        <v>10</v>
      </c>
      <c r="B25">
        <v>314</v>
      </c>
      <c r="C25" t="s">
        <v>46</v>
      </c>
      <c r="D25">
        <v>99</v>
      </c>
      <c r="E25" t="s">
        <v>317</v>
      </c>
      <c r="F25">
        <v>2005</v>
      </c>
      <c r="G25" t="s">
        <v>317</v>
      </c>
      <c r="H25">
        <v>902</v>
      </c>
      <c r="I25" t="s">
        <v>349</v>
      </c>
      <c r="J25" t="s">
        <v>1652</v>
      </c>
      <c r="K25" s="1">
        <v>87929531</v>
      </c>
    </row>
    <row r="26" spans="1:11">
      <c r="A26" t="s">
        <v>10</v>
      </c>
      <c r="B26">
        <v>100</v>
      </c>
      <c r="C26" t="s">
        <v>11</v>
      </c>
      <c r="D26">
        <v>57</v>
      </c>
      <c r="E26" t="s">
        <v>219</v>
      </c>
      <c r="F26">
        <v>1005</v>
      </c>
      <c r="G26" t="s">
        <v>220</v>
      </c>
      <c r="H26">
        <v>931</v>
      </c>
      <c r="I26" t="s">
        <v>231</v>
      </c>
      <c r="J26" t="str">
        <f>VLOOKUP(E26,'Expenditure Category Lookup'!$J$2:$K$34,2,FALSE)</f>
        <v xml:space="preserve"> Police </v>
      </c>
      <c r="K26" s="1">
        <v>82558000</v>
      </c>
    </row>
    <row r="27" spans="1:11">
      <c r="A27" t="s">
        <v>10</v>
      </c>
      <c r="B27">
        <v>100</v>
      </c>
      <c r="C27" t="s">
        <v>11</v>
      </c>
      <c r="D27">
        <v>99</v>
      </c>
      <c r="E27" t="s">
        <v>317</v>
      </c>
      <c r="F27">
        <v>2005</v>
      </c>
      <c r="G27" t="s">
        <v>317</v>
      </c>
      <c r="H27">
        <v>9980</v>
      </c>
      <c r="I27" t="s">
        <v>344</v>
      </c>
      <c r="J27" t="s">
        <v>1099</v>
      </c>
      <c r="K27" s="1">
        <v>81271000</v>
      </c>
    </row>
    <row r="28" spans="1:11">
      <c r="A28" t="s">
        <v>403</v>
      </c>
      <c r="B28" t="s">
        <v>913</v>
      </c>
      <c r="C28" t="s">
        <v>914</v>
      </c>
      <c r="D28">
        <v>84</v>
      </c>
      <c r="E28" t="s">
        <v>282</v>
      </c>
      <c r="F28" t="s">
        <v>915</v>
      </c>
      <c r="G28" t="s">
        <v>916</v>
      </c>
      <c r="H28">
        <v>140</v>
      </c>
      <c r="I28" t="s">
        <v>18</v>
      </c>
      <c r="J28" t="str">
        <f>VLOOKUP(E28,'Expenditure Category Lookup'!$J$2:$K$34,2,FALSE)</f>
        <v xml:space="preserve"> Streets and Transportation </v>
      </c>
      <c r="K28" s="1">
        <v>79600000</v>
      </c>
    </row>
    <row r="29" spans="1:11">
      <c r="A29" t="s">
        <v>10</v>
      </c>
      <c r="B29">
        <v>100</v>
      </c>
      <c r="C29" t="s">
        <v>11</v>
      </c>
      <c r="D29">
        <v>99</v>
      </c>
      <c r="E29" t="s">
        <v>317</v>
      </c>
      <c r="F29">
        <v>2005</v>
      </c>
      <c r="G29" t="s">
        <v>317</v>
      </c>
      <c r="H29">
        <v>3</v>
      </c>
      <c r="I29" t="s">
        <v>318</v>
      </c>
      <c r="J29" t="str">
        <f>VLOOKUP(E29,'Expenditure Category Lookup'!$J$2:$K$34,2,FALSE)</f>
        <v>General Financing</v>
      </c>
      <c r="K29" s="1">
        <v>79404586</v>
      </c>
    </row>
    <row r="30" spans="1:11">
      <c r="A30" t="s">
        <v>403</v>
      </c>
      <c r="B30" t="s">
        <v>730</v>
      </c>
      <c r="C30" t="s">
        <v>705</v>
      </c>
      <c r="D30">
        <v>50</v>
      </c>
      <c r="E30" t="s">
        <v>190</v>
      </c>
      <c r="F30">
        <v>2962</v>
      </c>
      <c r="G30" t="s">
        <v>706</v>
      </c>
      <c r="H30">
        <v>135</v>
      </c>
      <c r="I30" t="s">
        <v>91</v>
      </c>
      <c r="J30" t="str">
        <f>VLOOKUP(E30,'Expenditure Category Lookup'!$J$2:$K$34,2,FALSE)</f>
        <v xml:space="preserve"> Community Services </v>
      </c>
      <c r="K30" s="1">
        <v>78068426</v>
      </c>
    </row>
    <row r="31" spans="1:11">
      <c r="A31" t="s">
        <v>10</v>
      </c>
      <c r="B31">
        <v>610</v>
      </c>
      <c r="C31" t="s">
        <v>47</v>
      </c>
      <c r="D31">
        <v>99</v>
      </c>
      <c r="E31" t="s">
        <v>317</v>
      </c>
      <c r="F31">
        <v>2005</v>
      </c>
      <c r="G31" t="s">
        <v>317</v>
      </c>
      <c r="H31">
        <v>902</v>
      </c>
      <c r="I31" t="s">
        <v>349</v>
      </c>
      <c r="J31" t="s">
        <v>1652</v>
      </c>
      <c r="K31" s="1">
        <v>77771560</v>
      </c>
    </row>
    <row r="32" spans="1:11">
      <c r="A32" t="s">
        <v>10</v>
      </c>
      <c r="B32">
        <v>200</v>
      </c>
      <c r="C32" t="s">
        <v>45</v>
      </c>
      <c r="D32">
        <v>99</v>
      </c>
      <c r="E32" t="s">
        <v>317</v>
      </c>
      <c r="F32">
        <v>2005</v>
      </c>
      <c r="G32" t="s">
        <v>317</v>
      </c>
      <c r="H32">
        <v>912</v>
      </c>
      <c r="I32" t="s">
        <v>330</v>
      </c>
      <c r="J32" t="s">
        <v>1652</v>
      </c>
      <c r="K32" s="1">
        <v>74675000</v>
      </c>
    </row>
    <row r="33" spans="1:11">
      <c r="A33" t="s">
        <v>10</v>
      </c>
      <c r="B33">
        <v>682</v>
      </c>
      <c r="C33" t="s">
        <v>389</v>
      </c>
      <c r="D33">
        <v>99</v>
      </c>
      <c r="E33" t="s">
        <v>317</v>
      </c>
      <c r="F33">
        <v>2005</v>
      </c>
      <c r="G33" t="s">
        <v>317</v>
      </c>
      <c r="H33">
        <v>976</v>
      </c>
      <c r="I33" t="s">
        <v>387</v>
      </c>
      <c r="J33" t="s">
        <v>1651</v>
      </c>
      <c r="K33" s="1">
        <v>72000000</v>
      </c>
    </row>
    <row r="34" spans="1:11">
      <c r="A34" t="s">
        <v>10</v>
      </c>
      <c r="B34">
        <v>740</v>
      </c>
      <c r="C34" t="s">
        <v>48</v>
      </c>
      <c r="D34">
        <v>85</v>
      </c>
      <c r="E34" t="s">
        <v>71</v>
      </c>
      <c r="F34">
        <v>2015</v>
      </c>
      <c r="G34" t="s">
        <v>299</v>
      </c>
      <c r="H34">
        <v>157</v>
      </c>
      <c r="I34" t="s">
        <v>21</v>
      </c>
      <c r="J34" t="e">
        <f>VLOOKUP(E34,'Expenditure Category Lookup'!$J$2:$K$34,2,FALSE)</f>
        <v>#N/A</v>
      </c>
      <c r="K34" s="1">
        <v>71047400</v>
      </c>
    </row>
    <row r="35" spans="1:11">
      <c r="A35" t="s">
        <v>403</v>
      </c>
      <c r="B35">
        <v>624</v>
      </c>
      <c r="C35" t="s">
        <v>972</v>
      </c>
      <c r="D35">
        <v>85</v>
      </c>
      <c r="E35" t="s">
        <v>71</v>
      </c>
      <c r="F35">
        <v>2810</v>
      </c>
      <c r="G35" t="s">
        <v>974</v>
      </c>
      <c r="H35">
        <v>140</v>
      </c>
      <c r="I35" t="s">
        <v>18</v>
      </c>
      <c r="J35" t="e">
        <f>VLOOKUP(E35,'Expenditure Category Lookup'!$J$2:$K$34,2,FALSE)</f>
        <v>#N/A</v>
      </c>
      <c r="K35" s="1">
        <v>70218000</v>
      </c>
    </row>
    <row r="36" spans="1:11">
      <c r="A36" t="s">
        <v>10</v>
      </c>
      <c r="B36">
        <v>200</v>
      </c>
      <c r="C36" t="s">
        <v>45</v>
      </c>
      <c r="D36">
        <v>99</v>
      </c>
      <c r="E36" t="s">
        <v>317</v>
      </c>
      <c r="F36">
        <v>2005</v>
      </c>
      <c r="G36" t="s">
        <v>317</v>
      </c>
      <c r="H36">
        <v>9611</v>
      </c>
      <c r="I36" t="s">
        <v>356</v>
      </c>
      <c r="J36" t="str">
        <f>VLOOKUP(E36,'Expenditure Category Lookup'!$J$2:$K$34,2,FALSE)</f>
        <v>General Financing</v>
      </c>
      <c r="K36" s="1">
        <v>67626000</v>
      </c>
    </row>
    <row r="37" spans="1:11">
      <c r="A37" t="s">
        <v>10</v>
      </c>
      <c r="B37">
        <v>740</v>
      </c>
      <c r="C37" t="s">
        <v>48</v>
      </c>
      <c r="D37">
        <v>99</v>
      </c>
      <c r="E37" t="s">
        <v>317</v>
      </c>
      <c r="F37">
        <v>2005</v>
      </c>
      <c r="G37" t="s">
        <v>317</v>
      </c>
      <c r="H37">
        <v>140</v>
      </c>
      <c r="I37" t="s">
        <v>18</v>
      </c>
      <c r="J37" t="str">
        <f>VLOOKUP(E37,'Expenditure Category Lookup'!$J$2:$K$34,2,FALSE)</f>
        <v>General Financing</v>
      </c>
      <c r="K37" s="1">
        <v>67189594</v>
      </c>
    </row>
    <row r="38" spans="1:11">
      <c r="A38" t="s">
        <v>10</v>
      </c>
      <c r="B38">
        <v>200</v>
      </c>
      <c r="C38" t="s">
        <v>45</v>
      </c>
      <c r="D38">
        <v>88</v>
      </c>
      <c r="E38" t="s">
        <v>304</v>
      </c>
      <c r="F38">
        <v>2025</v>
      </c>
      <c r="G38" t="s">
        <v>310</v>
      </c>
      <c r="H38">
        <v>5</v>
      </c>
      <c r="I38" t="s">
        <v>14</v>
      </c>
      <c r="J38" t="e">
        <f>VLOOKUP(E38,'Expenditure Category Lookup'!$J$2:$K$34,2,FALSE)</f>
        <v>#N/A</v>
      </c>
      <c r="K38" s="1">
        <v>65131598</v>
      </c>
    </row>
    <row r="39" spans="1:11">
      <c r="A39" t="s">
        <v>403</v>
      </c>
      <c r="B39">
        <v>624</v>
      </c>
      <c r="C39" t="s">
        <v>972</v>
      </c>
      <c r="D39">
        <v>85</v>
      </c>
      <c r="E39" t="s">
        <v>71</v>
      </c>
      <c r="F39">
        <v>2825</v>
      </c>
      <c r="G39" t="s">
        <v>978</v>
      </c>
      <c r="H39">
        <v>140</v>
      </c>
      <c r="I39" t="s">
        <v>18</v>
      </c>
      <c r="J39" t="e">
        <f>VLOOKUP(E39,'Expenditure Category Lookup'!$J$2:$K$34,2,FALSE)</f>
        <v>#N/A</v>
      </c>
      <c r="K39" s="1">
        <v>65000000</v>
      </c>
    </row>
    <row r="40" spans="1:11">
      <c r="A40" t="s">
        <v>10</v>
      </c>
      <c r="B40">
        <v>346</v>
      </c>
      <c r="C40" t="s">
        <v>178</v>
      </c>
      <c r="D40">
        <v>91</v>
      </c>
      <c r="E40" t="s">
        <v>312</v>
      </c>
      <c r="F40">
        <v>2005</v>
      </c>
      <c r="G40" t="s">
        <v>313</v>
      </c>
      <c r="H40">
        <v>5</v>
      </c>
      <c r="I40" t="s">
        <v>14</v>
      </c>
      <c r="J40" t="e">
        <f>VLOOKUP(E40,'Expenditure Category Lookup'!$J$2:$K$34,2,FALSE)</f>
        <v>#N/A</v>
      </c>
      <c r="K40" s="1">
        <v>64606483</v>
      </c>
    </row>
    <row r="41" spans="1:11">
      <c r="A41" t="s">
        <v>10</v>
      </c>
      <c r="B41" t="s">
        <v>280</v>
      </c>
      <c r="C41" t="s">
        <v>281</v>
      </c>
      <c r="D41">
        <v>81</v>
      </c>
      <c r="E41" t="s">
        <v>266</v>
      </c>
      <c r="F41">
        <v>2020</v>
      </c>
      <c r="G41" t="s">
        <v>269</v>
      </c>
      <c r="H41">
        <v>5</v>
      </c>
      <c r="I41" t="s">
        <v>14</v>
      </c>
      <c r="J41" t="str">
        <f>VLOOKUP(E41,'Expenditure Category Lookup'!$J$2:$K$34,2,FALSE)</f>
        <v xml:space="preserve"> Streets and Transportation </v>
      </c>
      <c r="K41" s="1">
        <v>62918274</v>
      </c>
    </row>
    <row r="42" spans="1:11">
      <c r="A42" t="s">
        <v>10</v>
      </c>
      <c r="B42" t="s">
        <v>393</v>
      </c>
      <c r="C42" t="s">
        <v>394</v>
      </c>
      <c r="D42">
        <v>99</v>
      </c>
      <c r="E42" t="s">
        <v>317</v>
      </c>
      <c r="F42">
        <v>2005</v>
      </c>
      <c r="G42" t="s">
        <v>317</v>
      </c>
      <c r="H42">
        <v>9205</v>
      </c>
      <c r="I42" t="s">
        <v>395</v>
      </c>
      <c r="J42" t="str">
        <f>VLOOKUP(E42,'Expenditure Category Lookup'!$J$2:$K$34,2,FALSE)</f>
        <v>General Financing</v>
      </c>
      <c r="K42" s="1">
        <v>60192000</v>
      </c>
    </row>
    <row r="43" spans="1:11">
      <c r="A43" t="s">
        <v>10</v>
      </c>
      <c r="B43">
        <v>200</v>
      </c>
      <c r="C43" t="s">
        <v>45</v>
      </c>
      <c r="D43">
        <v>88</v>
      </c>
      <c r="E43" t="s">
        <v>304</v>
      </c>
      <c r="F43">
        <v>2020</v>
      </c>
      <c r="G43" t="s">
        <v>308</v>
      </c>
      <c r="H43">
        <v>5</v>
      </c>
      <c r="I43" t="s">
        <v>14</v>
      </c>
      <c r="J43" t="e">
        <f>VLOOKUP(E43,'Expenditure Category Lookup'!$J$2:$K$34,2,FALSE)</f>
        <v>#N/A</v>
      </c>
      <c r="K43" s="1">
        <v>57184842</v>
      </c>
    </row>
    <row r="44" spans="1:11">
      <c r="A44" t="s">
        <v>10</v>
      </c>
      <c r="B44">
        <v>610</v>
      </c>
      <c r="C44" t="s">
        <v>47</v>
      </c>
      <c r="D44">
        <v>99</v>
      </c>
      <c r="E44" t="s">
        <v>317</v>
      </c>
      <c r="F44">
        <v>2005</v>
      </c>
      <c r="G44" t="s">
        <v>317</v>
      </c>
      <c r="H44">
        <v>912</v>
      </c>
      <c r="I44" t="s">
        <v>330</v>
      </c>
      <c r="J44" t="s">
        <v>1652</v>
      </c>
      <c r="K44" s="1">
        <v>53895000</v>
      </c>
    </row>
    <row r="45" spans="1:11">
      <c r="A45" t="s">
        <v>10</v>
      </c>
      <c r="B45">
        <v>100</v>
      </c>
      <c r="C45" t="s">
        <v>11</v>
      </c>
      <c r="D45">
        <v>99</v>
      </c>
      <c r="E45" t="s">
        <v>317</v>
      </c>
      <c r="F45">
        <v>2005</v>
      </c>
      <c r="G45" t="s">
        <v>317</v>
      </c>
      <c r="H45">
        <v>991</v>
      </c>
      <c r="I45" t="s">
        <v>333</v>
      </c>
      <c r="J45" t="str">
        <f>VLOOKUP(E45,'Expenditure Category Lookup'!$J$2:$K$34,2,FALSE)</f>
        <v>General Financing</v>
      </c>
      <c r="K45" s="1">
        <v>52976768</v>
      </c>
    </row>
    <row r="46" spans="1:11">
      <c r="A46" t="s">
        <v>403</v>
      </c>
      <c r="B46">
        <v>624</v>
      </c>
      <c r="C46" t="s">
        <v>972</v>
      </c>
      <c r="D46">
        <v>85</v>
      </c>
      <c r="E46" t="s">
        <v>71</v>
      </c>
      <c r="F46">
        <v>2811</v>
      </c>
      <c r="G46" t="s">
        <v>975</v>
      </c>
      <c r="H46">
        <v>140</v>
      </c>
      <c r="I46" t="s">
        <v>18</v>
      </c>
      <c r="J46" t="e">
        <f>VLOOKUP(E46,'Expenditure Category Lookup'!$J$2:$K$34,2,FALSE)</f>
        <v>#N/A</v>
      </c>
      <c r="K46" s="1">
        <v>51306000</v>
      </c>
    </row>
    <row r="47" spans="1:11">
      <c r="A47" t="s">
        <v>10</v>
      </c>
      <c r="B47">
        <v>314</v>
      </c>
      <c r="C47" t="s">
        <v>46</v>
      </c>
      <c r="D47">
        <v>88</v>
      </c>
      <c r="E47" t="s">
        <v>304</v>
      </c>
      <c r="F47">
        <v>2025</v>
      </c>
      <c r="G47" t="s">
        <v>310</v>
      </c>
      <c r="H47">
        <v>5</v>
      </c>
      <c r="I47" t="s">
        <v>14</v>
      </c>
      <c r="J47" t="e">
        <f>VLOOKUP(E47,'Expenditure Category Lookup'!$J$2:$K$34,2,FALSE)</f>
        <v>#N/A</v>
      </c>
      <c r="K47" s="1">
        <v>49154454</v>
      </c>
    </row>
    <row r="48" spans="1:11">
      <c r="A48" t="s">
        <v>10</v>
      </c>
      <c r="B48">
        <v>314</v>
      </c>
      <c r="C48" t="s">
        <v>46</v>
      </c>
      <c r="D48">
        <v>99</v>
      </c>
      <c r="E48" t="s">
        <v>317</v>
      </c>
      <c r="F48">
        <v>2005</v>
      </c>
      <c r="G48" t="s">
        <v>317</v>
      </c>
      <c r="H48">
        <v>9097</v>
      </c>
      <c r="I48" t="s">
        <v>355</v>
      </c>
      <c r="J48" t="str">
        <f>VLOOKUP(E48,'Expenditure Category Lookup'!$J$2:$K$34,2,FALSE)</f>
        <v>General Financing</v>
      </c>
      <c r="K48" s="1">
        <v>48945559</v>
      </c>
    </row>
    <row r="49" spans="1:11">
      <c r="A49" t="s">
        <v>10</v>
      </c>
      <c r="B49">
        <v>100</v>
      </c>
      <c r="C49" t="s">
        <v>11</v>
      </c>
      <c r="D49">
        <v>99</v>
      </c>
      <c r="E49" t="s">
        <v>317</v>
      </c>
      <c r="F49">
        <v>2005</v>
      </c>
      <c r="G49" t="s">
        <v>317</v>
      </c>
      <c r="H49">
        <v>138</v>
      </c>
      <c r="I49" t="s">
        <v>37</v>
      </c>
      <c r="J49" t="str">
        <f>VLOOKUP(E49,'Expenditure Category Lookup'!$J$2:$K$34,2,FALSE)</f>
        <v>General Financing</v>
      </c>
      <c r="K49" s="1">
        <v>48681746</v>
      </c>
    </row>
    <row r="50" spans="1:11">
      <c r="A50" t="s">
        <v>10</v>
      </c>
      <c r="B50">
        <v>353</v>
      </c>
      <c r="C50" t="s">
        <v>211</v>
      </c>
      <c r="D50">
        <v>58</v>
      </c>
      <c r="E50" t="s">
        <v>239</v>
      </c>
      <c r="F50">
        <v>2705</v>
      </c>
      <c r="G50" t="s">
        <v>239</v>
      </c>
      <c r="H50">
        <v>5</v>
      </c>
      <c r="I50" t="s">
        <v>14</v>
      </c>
      <c r="J50" t="str">
        <f>VLOOKUP(E50,'Expenditure Category Lookup'!$J$2:$K$34,2,FALSE)</f>
        <v xml:space="preserve"> Emergency Management </v>
      </c>
      <c r="K50" s="1">
        <v>46257126</v>
      </c>
    </row>
    <row r="51" spans="1:11">
      <c r="A51" t="s">
        <v>10</v>
      </c>
      <c r="B51">
        <v>314</v>
      </c>
      <c r="C51" t="s">
        <v>46</v>
      </c>
      <c r="D51">
        <v>99</v>
      </c>
      <c r="E51" t="s">
        <v>317</v>
      </c>
      <c r="F51">
        <v>2005</v>
      </c>
      <c r="G51" t="s">
        <v>317</v>
      </c>
      <c r="H51">
        <v>912</v>
      </c>
      <c r="I51" t="s">
        <v>330</v>
      </c>
      <c r="J51" t="s">
        <v>1652</v>
      </c>
      <c r="K51" s="1">
        <v>45397538</v>
      </c>
    </row>
    <row r="52" spans="1:11">
      <c r="A52" t="s">
        <v>403</v>
      </c>
      <c r="B52" t="s">
        <v>476</v>
      </c>
      <c r="C52" t="s">
        <v>477</v>
      </c>
      <c r="D52">
        <v>38</v>
      </c>
      <c r="E52" t="s">
        <v>155</v>
      </c>
      <c r="F52">
        <v>2852</v>
      </c>
      <c r="G52" t="s">
        <v>478</v>
      </c>
      <c r="H52">
        <v>140</v>
      </c>
      <c r="I52" t="s">
        <v>18</v>
      </c>
      <c r="J52" t="str">
        <f>VLOOKUP(E52,'Expenditure Category Lookup'!$J$2:$K$34,2,FALSE)</f>
        <v xml:space="preserve"> Finance and Administration </v>
      </c>
      <c r="K52" s="1">
        <v>45005055</v>
      </c>
    </row>
    <row r="53" spans="1:11">
      <c r="A53" t="s">
        <v>10</v>
      </c>
      <c r="B53">
        <v>996</v>
      </c>
      <c r="C53" t="s">
        <v>100</v>
      </c>
      <c r="D53">
        <v>21</v>
      </c>
      <c r="E53" t="s">
        <v>89</v>
      </c>
      <c r="F53">
        <v>2010</v>
      </c>
      <c r="G53" t="s">
        <v>90</v>
      </c>
      <c r="H53">
        <v>9213</v>
      </c>
      <c r="I53" t="s">
        <v>102</v>
      </c>
      <c r="J53" t="str">
        <f>VLOOKUP(E53,'Expenditure Category Lookup'!$J$2:$K$34,2,FALSE)</f>
        <v xml:space="preserve"> City Development </v>
      </c>
      <c r="K53" s="1">
        <v>44338219</v>
      </c>
    </row>
    <row r="54" spans="1:11">
      <c r="A54" t="s">
        <v>10</v>
      </c>
      <c r="B54">
        <v>100</v>
      </c>
      <c r="C54" t="s">
        <v>11</v>
      </c>
      <c r="D54">
        <v>81</v>
      </c>
      <c r="E54" t="s">
        <v>266</v>
      </c>
      <c r="F54">
        <v>2020</v>
      </c>
      <c r="G54" t="s">
        <v>269</v>
      </c>
      <c r="H54">
        <v>185</v>
      </c>
      <c r="I54" t="s">
        <v>163</v>
      </c>
      <c r="J54" t="str">
        <f>VLOOKUP(E54,'Expenditure Category Lookup'!$J$2:$K$34,2,FALSE)</f>
        <v xml:space="preserve"> Streets and Transportation </v>
      </c>
      <c r="K54" s="1">
        <v>42910780</v>
      </c>
    </row>
    <row r="55" spans="1:11">
      <c r="A55" t="s">
        <v>10</v>
      </c>
      <c r="B55" t="s">
        <v>215</v>
      </c>
      <c r="C55" t="s">
        <v>216</v>
      </c>
      <c r="D55">
        <v>54</v>
      </c>
      <c r="E55" t="s">
        <v>212</v>
      </c>
      <c r="F55">
        <v>2005</v>
      </c>
      <c r="G55" t="s">
        <v>213</v>
      </c>
      <c r="H55">
        <v>9266</v>
      </c>
      <c r="I55" t="s">
        <v>217</v>
      </c>
      <c r="J55" t="str">
        <f>VLOOKUP(E55,'Expenditure Category Lookup'!$J$2:$K$34,2,FALSE)</f>
        <v xml:space="preserve"> City Development </v>
      </c>
      <c r="K55" s="1">
        <v>40892391</v>
      </c>
    </row>
    <row r="56" spans="1:11">
      <c r="A56" t="s">
        <v>10</v>
      </c>
      <c r="B56">
        <v>100</v>
      </c>
      <c r="C56" t="s">
        <v>11</v>
      </c>
      <c r="D56">
        <v>99</v>
      </c>
      <c r="E56" t="s">
        <v>317</v>
      </c>
      <c r="F56">
        <v>2005</v>
      </c>
      <c r="G56" t="s">
        <v>317</v>
      </c>
      <c r="H56">
        <v>931</v>
      </c>
      <c r="I56" t="s">
        <v>231</v>
      </c>
      <c r="J56" t="str">
        <f>VLOOKUP(E56,'Expenditure Category Lookup'!$J$2:$K$34,2,FALSE)</f>
        <v>General Financing</v>
      </c>
      <c r="K56" s="1">
        <v>39535000</v>
      </c>
    </row>
    <row r="57" spans="1:11">
      <c r="A57" t="s">
        <v>10</v>
      </c>
      <c r="B57">
        <v>740</v>
      </c>
      <c r="C57" t="s">
        <v>48</v>
      </c>
      <c r="D57">
        <v>85</v>
      </c>
      <c r="E57" t="s">
        <v>71</v>
      </c>
      <c r="F57">
        <v>2015</v>
      </c>
      <c r="G57" t="s">
        <v>299</v>
      </c>
      <c r="H57">
        <v>161</v>
      </c>
      <c r="I57" t="s">
        <v>107</v>
      </c>
      <c r="J57" t="e">
        <f>VLOOKUP(E57,'Expenditure Category Lookup'!$J$2:$K$34,2,FALSE)</f>
        <v>#N/A</v>
      </c>
      <c r="K57" s="1">
        <v>39302500</v>
      </c>
    </row>
    <row r="58" spans="1:11">
      <c r="A58" t="s">
        <v>10</v>
      </c>
      <c r="B58">
        <v>100</v>
      </c>
      <c r="C58" t="s">
        <v>11</v>
      </c>
      <c r="D58">
        <v>99</v>
      </c>
      <c r="E58" t="s">
        <v>317</v>
      </c>
      <c r="F58">
        <v>2005</v>
      </c>
      <c r="G58" t="s">
        <v>317</v>
      </c>
      <c r="H58">
        <v>140</v>
      </c>
      <c r="I58" t="s">
        <v>18</v>
      </c>
      <c r="J58" t="str">
        <f>VLOOKUP(E58,'Expenditure Category Lookup'!$J$2:$K$34,2,FALSE)</f>
        <v>General Financing</v>
      </c>
      <c r="K58" s="1">
        <v>39023227</v>
      </c>
    </row>
    <row r="59" spans="1:11">
      <c r="A59" t="s">
        <v>10</v>
      </c>
      <c r="B59">
        <v>100</v>
      </c>
      <c r="C59" t="s">
        <v>11</v>
      </c>
      <c r="D59">
        <v>99</v>
      </c>
      <c r="E59" t="s">
        <v>317</v>
      </c>
      <c r="F59">
        <v>2005</v>
      </c>
      <c r="G59" t="s">
        <v>317</v>
      </c>
      <c r="H59">
        <v>49</v>
      </c>
      <c r="I59" t="s">
        <v>295</v>
      </c>
      <c r="J59" t="str">
        <f>VLOOKUP(E59,'Expenditure Category Lookup'!$J$2:$K$34,2,FALSE)</f>
        <v>General Financing</v>
      </c>
      <c r="K59" s="1">
        <v>39000000</v>
      </c>
    </row>
    <row r="60" spans="1:11">
      <c r="A60" t="s">
        <v>10</v>
      </c>
      <c r="B60">
        <v>100</v>
      </c>
      <c r="C60" t="s">
        <v>11</v>
      </c>
      <c r="D60">
        <v>57</v>
      </c>
      <c r="E60" t="s">
        <v>219</v>
      </c>
      <c r="F60">
        <v>1005</v>
      </c>
      <c r="G60" t="s">
        <v>220</v>
      </c>
      <c r="H60">
        <v>22</v>
      </c>
      <c r="I60" t="s">
        <v>223</v>
      </c>
      <c r="J60" t="str">
        <f>VLOOKUP(E60,'Expenditure Category Lookup'!$J$2:$K$34,2,FALSE)</f>
        <v xml:space="preserve"> Police </v>
      </c>
      <c r="K60" s="1">
        <v>38767800</v>
      </c>
    </row>
    <row r="61" spans="1:11">
      <c r="A61" t="s">
        <v>10</v>
      </c>
      <c r="B61">
        <v>100</v>
      </c>
      <c r="C61" t="s">
        <v>11</v>
      </c>
      <c r="D61">
        <v>59</v>
      </c>
      <c r="E61" t="s">
        <v>244</v>
      </c>
      <c r="F61">
        <v>2005</v>
      </c>
      <c r="G61" t="s">
        <v>245</v>
      </c>
      <c r="H61">
        <v>20</v>
      </c>
      <c r="I61" t="s">
        <v>49</v>
      </c>
      <c r="J61" t="str">
        <f>VLOOKUP(E61,'Expenditure Category Lookup'!$J$2:$K$34,2,FALSE)</f>
        <v xml:space="preserve"> Fire </v>
      </c>
      <c r="K61" s="1">
        <v>38000000</v>
      </c>
    </row>
    <row r="62" spans="1:11">
      <c r="A62" t="s">
        <v>403</v>
      </c>
      <c r="B62" t="s">
        <v>704</v>
      </c>
      <c r="C62" t="s">
        <v>705</v>
      </c>
      <c r="D62">
        <v>50</v>
      </c>
      <c r="E62" t="s">
        <v>190</v>
      </c>
      <c r="F62">
        <v>2962</v>
      </c>
      <c r="G62" t="s">
        <v>706</v>
      </c>
      <c r="H62">
        <v>135</v>
      </c>
      <c r="I62" t="s">
        <v>91</v>
      </c>
      <c r="J62" t="str">
        <f>VLOOKUP(E62,'Expenditure Category Lookup'!$J$2:$K$34,2,FALSE)</f>
        <v xml:space="preserve"> Community Services </v>
      </c>
      <c r="K62" s="1">
        <v>37886265</v>
      </c>
    </row>
    <row r="63" spans="1:11">
      <c r="A63" t="s">
        <v>10</v>
      </c>
      <c r="B63">
        <v>100</v>
      </c>
      <c r="C63" t="s">
        <v>11</v>
      </c>
      <c r="D63">
        <v>38</v>
      </c>
      <c r="E63" t="s">
        <v>155</v>
      </c>
      <c r="F63">
        <v>2140</v>
      </c>
      <c r="G63" t="s">
        <v>171</v>
      </c>
      <c r="H63">
        <v>5</v>
      </c>
      <c r="I63" t="s">
        <v>14</v>
      </c>
      <c r="J63" t="str">
        <f>VLOOKUP(E63,'Expenditure Category Lookup'!$J$2:$K$34,2,FALSE)</f>
        <v xml:space="preserve"> Finance and Administration </v>
      </c>
      <c r="K63" s="1">
        <v>37133003</v>
      </c>
    </row>
    <row r="64" spans="1:11">
      <c r="A64" t="s">
        <v>10</v>
      </c>
      <c r="B64">
        <v>314</v>
      </c>
      <c r="C64" t="s">
        <v>46</v>
      </c>
      <c r="D64">
        <v>99</v>
      </c>
      <c r="E64" t="s">
        <v>317</v>
      </c>
      <c r="F64">
        <v>2005</v>
      </c>
      <c r="G64" t="s">
        <v>317</v>
      </c>
      <c r="H64">
        <v>9611</v>
      </c>
      <c r="I64" t="s">
        <v>356</v>
      </c>
      <c r="J64" t="str">
        <f>VLOOKUP(E64,'Expenditure Category Lookup'!$J$2:$K$34,2,FALSE)</f>
        <v>General Financing</v>
      </c>
      <c r="K64" s="1">
        <v>36727000</v>
      </c>
    </row>
    <row r="65" spans="1:11">
      <c r="A65" t="s">
        <v>10</v>
      </c>
      <c r="B65">
        <v>310</v>
      </c>
      <c r="C65" t="s">
        <v>176</v>
      </c>
      <c r="D65">
        <v>84</v>
      </c>
      <c r="E65" t="s">
        <v>282</v>
      </c>
      <c r="F65">
        <v>2155</v>
      </c>
      <c r="G65" t="s">
        <v>291</v>
      </c>
      <c r="H65">
        <v>5</v>
      </c>
      <c r="I65" t="s">
        <v>14</v>
      </c>
      <c r="J65" t="str">
        <f>VLOOKUP(E65,'Expenditure Category Lookup'!$J$2:$K$34,2,FALSE)</f>
        <v xml:space="preserve"> Streets and Transportation </v>
      </c>
      <c r="K65" s="1">
        <v>35652658</v>
      </c>
    </row>
    <row r="66" spans="1:11">
      <c r="A66" t="s">
        <v>10</v>
      </c>
      <c r="B66">
        <v>100</v>
      </c>
      <c r="C66" t="s">
        <v>11</v>
      </c>
      <c r="D66">
        <v>99</v>
      </c>
      <c r="E66" t="s">
        <v>317</v>
      </c>
      <c r="F66">
        <v>2005</v>
      </c>
      <c r="G66" t="s">
        <v>317</v>
      </c>
      <c r="H66">
        <v>9076</v>
      </c>
      <c r="I66" t="s">
        <v>335</v>
      </c>
      <c r="J66" t="str">
        <f>VLOOKUP(E66,'Expenditure Category Lookup'!$J$2:$K$34,2,FALSE)</f>
        <v>General Financing</v>
      </c>
      <c r="K66" s="1">
        <v>35309800</v>
      </c>
    </row>
    <row r="67" spans="1:11">
      <c r="A67" t="s">
        <v>10</v>
      </c>
      <c r="B67">
        <v>100</v>
      </c>
      <c r="C67" t="s">
        <v>11</v>
      </c>
      <c r="D67">
        <v>99</v>
      </c>
      <c r="E67" t="s">
        <v>317</v>
      </c>
      <c r="F67">
        <v>2005</v>
      </c>
      <c r="G67" t="s">
        <v>317</v>
      </c>
      <c r="H67">
        <v>9981</v>
      </c>
      <c r="I67" t="s">
        <v>345</v>
      </c>
      <c r="J67" t="s">
        <v>1099</v>
      </c>
      <c r="K67" s="1">
        <v>35202000</v>
      </c>
    </row>
    <row r="68" spans="1:11">
      <c r="A68" t="s">
        <v>10</v>
      </c>
      <c r="B68">
        <v>740</v>
      </c>
      <c r="C68" t="s">
        <v>48</v>
      </c>
      <c r="D68">
        <v>99</v>
      </c>
      <c r="E68" t="s">
        <v>317</v>
      </c>
      <c r="F68">
        <v>2005</v>
      </c>
      <c r="G68" t="s">
        <v>317</v>
      </c>
      <c r="H68">
        <v>9980</v>
      </c>
      <c r="I68" t="s">
        <v>344</v>
      </c>
      <c r="J68" t="s">
        <v>1099</v>
      </c>
      <c r="K68" s="1">
        <v>35130000</v>
      </c>
    </row>
    <row r="69" spans="1:11">
      <c r="A69" t="s">
        <v>10</v>
      </c>
      <c r="B69">
        <v>100</v>
      </c>
      <c r="C69" t="s">
        <v>11</v>
      </c>
      <c r="D69">
        <v>38</v>
      </c>
      <c r="E69" t="s">
        <v>155</v>
      </c>
      <c r="F69">
        <v>2126</v>
      </c>
      <c r="G69" t="s">
        <v>158</v>
      </c>
      <c r="H69">
        <v>5</v>
      </c>
      <c r="I69" t="s">
        <v>14</v>
      </c>
      <c r="J69" t="str">
        <f>VLOOKUP(E69,'Expenditure Category Lookup'!$J$2:$K$34,2,FALSE)</f>
        <v xml:space="preserve"> Finance and Administration </v>
      </c>
      <c r="K69" s="1">
        <v>34012599</v>
      </c>
    </row>
    <row r="70" spans="1:11">
      <c r="A70" t="s">
        <v>403</v>
      </c>
      <c r="B70">
        <v>623</v>
      </c>
      <c r="C70" t="s">
        <v>969</v>
      </c>
      <c r="D70">
        <v>85</v>
      </c>
      <c r="E70" t="s">
        <v>71</v>
      </c>
      <c r="F70">
        <v>2805</v>
      </c>
      <c r="G70" t="s">
        <v>969</v>
      </c>
      <c r="H70">
        <v>140</v>
      </c>
      <c r="I70" t="s">
        <v>18</v>
      </c>
      <c r="J70" t="e">
        <f>VLOOKUP(E70,'Expenditure Category Lookup'!$J$2:$K$34,2,FALSE)</f>
        <v>#N/A</v>
      </c>
      <c r="K70" s="1">
        <v>33906000</v>
      </c>
    </row>
    <row r="71" spans="1:11">
      <c r="A71" t="s">
        <v>10</v>
      </c>
      <c r="B71">
        <v>200</v>
      </c>
      <c r="C71" t="s">
        <v>45</v>
      </c>
      <c r="D71">
        <v>99</v>
      </c>
      <c r="E71" t="s">
        <v>317</v>
      </c>
      <c r="F71">
        <v>2005</v>
      </c>
      <c r="G71" t="s">
        <v>317</v>
      </c>
      <c r="H71">
        <v>9980</v>
      </c>
      <c r="I71" t="s">
        <v>344</v>
      </c>
      <c r="J71" t="s">
        <v>1099</v>
      </c>
      <c r="K71" s="1">
        <v>33014000</v>
      </c>
    </row>
    <row r="72" spans="1:11">
      <c r="A72" t="s">
        <v>10</v>
      </c>
      <c r="B72">
        <v>100</v>
      </c>
      <c r="C72" t="s">
        <v>11</v>
      </c>
      <c r="D72">
        <v>57</v>
      </c>
      <c r="E72" t="s">
        <v>219</v>
      </c>
      <c r="F72">
        <v>1005</v>
      </c>
      <c r="G72" t="s">
        <v>220</v>
      </c>
      <c r="H72">
        <v>8</v>
      </c>
      <c r="I72" t="s">
        <v>221</v>
      </c>
      <c r="J72" t="str">
        <f>VLOOKUP(E72,'Expenditure Category Lookup'!$J$2:$K$34,2,FALSE)</f>
        <v xml:space="preserve"> Police </v>
      </c>
      <c r="K72" s="1">
        <v>31898508</v>
      </c>
    </row>
    <row r="73" spans="1:11">
      <c r="A73" t="s">
        <v>10</v>
      </c>
      <c r="B73">
        <v>740</v>
      </c>
      <c r="C73" t="s">
        <v>48</v>
      </c>
      <c r="D73">
        <v>99</v>
      </c>
      <c r="E73" t="s">
        <v>317</v>
      </c>
      <c r="F73">
        <v>2005</v>
      </c>
      <c r="G73" t="s">
        <v>317</v>
      </c>
      <c r="H73">
        <v>9611</v>
      </c>
      <c r="I73" t="s">
        <v>356</v>
      </c>
      <c r="J73" t="str">
        <f>VLOOKUP(E73,'Expenditure Category Lookup'!$J$2:$K$34,2,FALSE)</f>
        <v>General Financing</v>
      </c>
      <c r="K73" s="1">
        <v>29690000</v>
      </c>
    </row>
    <row r="74" spans="1:11">
      <c r="A74" t="s">
        <v>10</v>
      </c>
      <c r="B74">
        <v>100</v>
      </c>
      <c r="C74" t="s">
        <v>11</v>
      </c>
      <c r="D74">
        <v>81</v>
      </c>
      <c r="E74" t="s">
        <v>266</v>
      </c>
      <c r="F74">
        <v>2020</v>
      </c>
      <c r="G74" t="s">
        <v>269</v>
      </c>
      <c r="H74">
        <v>5</v>
      </c>
      <c r="I74" t="s">
        <v>14</v>
      </c>
      <c r="J74" t="str">
        <f>VLOOKUP(E74,'Expenditure Category Lookup'!$J$2:$K$34,2,FALSE)</f>
        <v xml:space="preserve"> Streets and Transportation </v>
      </c>
      <c r="K74" s="1">
        <v>28942709</v>
      </c>
    </row>
    <row r="75" spans="1:11">
      <c r="A75" t="s">
        <v>403</v>
      </c>
      <c r="B75" t="s">
        <v>953</v>
      </c>
      <c r="C75" t="s">
        <v>954</v>
      </c>
      <c r="D75">
        <v>84</v>
      </c>
      <c r="E75" t="s">
        <v>282</v>
      </c>
      <c r="F75">
        <v>2994</v>
      </c>
      <c r="G75" t="s">
        <v>955</v>
      </c>
      <c r="H75">
        <v>140</v>
      </c>
      <c r="I75" t="s">
        <v>18</v>
      </c>
      <c r="J75" t="str">
        <f>VLOOKUP(E75,'Expenditure Category Lookup'!$J$2:$K$34,2,FALSE)</f>
        <v xml:space="preserve"> Streets and Transportation </v>
      </c>
      <c r="K75" s="1">
        <v>28898000</v>
      </c>
    </row>
    <row r="76" spans="1:11">
      <c r="A76" t="s">
        <v>10</v>
      </c>
      <c r="B76">
        <v>200</v>
      </c>
      <c r="C76" t="s">
        <v>45</v>
      </c>
      <c r="D76">
        <v>99</v>
      </c>
      <c r="E76" t="s">
        <v>317</v>
      </c>
      <c r="F76">
        <v>2005</v>
      </c>
      <c r="G76" t="s">
        <v>317</v>
      </c>
      <c r="H76">
        <v>944</v>
      </c>
      <c r="I76" t="s">
        <v>352</v>
      </c>
      <c r="J76" t="s">
        <v>1652</v>
      </c>
      <c r="K76" s="1">
        <v>28089582</v>
      </c>
    </row>
    <row r="77" spans="1:11">
      <c r="A77" t="s">
        <v>10</v>
      </c>
      <c r="B77">
        <v>100</v>
      </c>
      <c r="C77" t="s">
        <v>11</v>
      </c>
      <c r="D77">
        <v>31</v>
      </c>
      <c r="E77" t="s">
        <v>144</v>
      </c>
      <c r="F77">
        <v>2005</v>
      </c>
      <c r="G77" t="s">
        <v>144</v>
      </c>
      <c r="H77">
        <v>5</v>
      </c>
      <c r="I77" t="s">
        <v>14</v>
      </c>
      <c r="J77" t="str">
        <f>VLOOKUP(E77,'Expenditure Category Lookup'!$J$2:$K$34,2,FALSE)</f>
        <v xml:space="preserve"> Finance and Administration </v>
      </c>
      <c r="K77" s="1">
        <v>27343264</v>
      </c>
    </row>
    <row r="78" spans="1:11">
      <c r="A78" t="s">
        <v>403</v>
      </c>
      <c r="B78" t="s">
        <v>929</v>
      </c>
      <c r="C78" t="s">
        <v>930</v>
      </c>
      <c r="D78">
        <v>84</v>
      </c>
      <c r="E78" t="s">
        <v>282</v>
      </c>
      <c r="F78">
        <v>2805</v>
      </c>
      <c r="G78" t="s">
        <v>930</v>
      </c>
      <c r="H78">
        <v>540</v>
      </c>
      <c r="I78" t="s">
        <v>258</v>
      </c>
      <c r="J78" t="str">
        <f>VLOOKUP(E78,'Expenditure Category Lookup'!$J$2:$K$34,2,FALSE)</f>
        <v xml:space="preserve"> Streets and Transportation </v>
      </c>
      <c r="K78" s="1">
        <v>26052000</v>
      </c>
    </row>
    <row r="79" spans="1:11">
      <c r="A79" t="s">
        <v>10</v>
      </c>
      <c r="B79">
        <v>300</v>
      </c>
      <c r="C79" t="s">
        <v>85</v>
      </c>
      <c r="D79">
        <v>84</v>
      </c>
      <c r="E79" t="s">
        <v>282</v>
      </c>
      <c r="F79">
        <v>2155</v>
      </c>
      <c r="G79" t="s">
        <v>291</v>
      </c>
      <c r="H79">
        <v>5</v>
      </c>
      <c r="I79" t="s">
        <v>14</v>
      </c>
      <c r="J79" t="str">
        <f>VLOOKUP(E79,'Expenditure Category Lookup'!$J$2:$K$34,2,FALSE)</f>
        <v xml:space="preserve"> Streets and Transportation </v>
      </c>
      <c r="K79" s="1">
        <v>25958010</v>
      </c>
    </row>
    <row r="80" spans="1:11">
      <c r="A80" t="s">
        <v>10</v>
      </c>
      <c r="B80">
        <v>549</v>
      </c>
      <c r="C80" t="s">
        <v>383</v>
      </c>
      <c r="D80">
        <v>99</v>
      </c>
      <c r="E80" t="s">
        <v>317</v>
      </c>
      <c r="F80">
        <v>2005</v>
      </c>
      <c r="G80" t="s">
        <v>317</v>
      </c>
      <c r="H80">
        <v>902</v>
      </c>
      <c r="I80" t="s">
        <v>349</v>
      </c>
      <c r="J80" t="s">
        <v>1652</v>
      </c>
      <c r="K80" s="1">
        <v>25575111</v>
      </c>
    </row>
    <row r="81" spans="1:11">
      <c r="A81" t="s">
        <v>10</v>
      </c>
      <c r="B81">
        <v>681</v>
      </c>
      <c r="C81" t="s">
        <v>386</v>
      </c>
      <c r="D81">
        <v>99</v>
      </c>
      <c r="E81" t="s">
        <v>317</v>
      </c>
      <c r="F81">
        <v>2005</v>
      </c>
      <c r="G81" t="s">
        <v>317</v>
      </c>
      <c r="H81">
        <v>980</v>
      </c>
      <c r="I81" t="s">
        <v>388</v>
      </c>
      <c r="J81" t="str">
        <f>VLOOKUP(E81,'Expenditure Category Lookup'!$J$2:$K$34,2,FALSE)</f>
        <v>General Financing</v>
      </c>
      <c r="K81" s="1">
        <v>25534000</v>
      </c>
    </row>
    <row r="82" spans="1:11">
      <c r="A82" t="s">
        <v>403</v>
      </c>
      <c r="B82">
        <v>623</v>
      </c>
      <c r="C82" t="s">
        <v>969</v>
      </c>
      <c r="D82">
        <v>85</v>
      </c>
      <c r="E82" t="s">
        <v>71</v>
      </c>
      <c r="F82">
        <v>2824</v>
      </c>
      <c r="G82" t="s">
        <v>971</v>
      </c>
      <c r="H82">
        <v>140</v>
      </c>
      <c r="I82" t="s">
        <v>18</v>
      </c>
      <c r="J82" t="e">
        <f>VLOOKUP(E82,'Expenditure Category Lookup'!$J$2:$K$34,2,FALSE)</f>
        <v>#N/A</v>
      </c>
      <c r="K82" s="1">
        <v>25000000</v>
      </c>
    </row>
    <row r="83" spans="1:11">
      <c r="A83" t="s">
        <v>10</v>
      </c>
      <c r="B83">
        <v>100</v>
      </c>
      <c r="C83" t="s">
        <v>11</v>
      </c>
      <c r="D83">
        <v>38</v>
      </c>
      <c r="E83" t="s">
        <v>155</v>
      </c>
      <c r="F83">
        <v>2126</v>
      </c>
      <c r="G83" t="s">
        <v>158</v>
      </c>
      <c r="H83">
        <v>125</v>
      </c>
      <c r="I83" t="s">
        <v>105</v>
      </c>
      <c r="J83" t="str">
        <f>VLOOKUP(E83,'Expenditure Category Lookup'!$J$2:$K$34,2,FALSE)</f>
        <v xml:space="preserve"> Finance and Administration </v>
      </c>
      <c r="K83" s="1">
        <v>24703510</v>
      </c>
    </row>
    <row r="84" spans="1:11">
      <c r="A84" t="s">
        <v>10</v>
      </c>
      <c r="B84">
        <v>300</v>
      </c>
      <c r="C84" t="s">
        <v>85</v>
      </c>
      <c r="D84">
        <v>99</v>
      </c>
      <c r="E84" t="s">
        <v>317</v>
      </c>
      <c r="F84">
        <v>2005</v>
      </c>
      <c r="G84" t="s">
        <v>317</v>
      </c>
      <c r="H84">
        <v>9610</v>
      </c>
      <c r="I84" t="s">
        <v>362</v>
      </c>
      <c r="J84" t="s">
        <v>1652</v>
      </c>
      <c r="K84" s="1">
        <v>24689000</v>
      </c>
    </row>
    <row r="85" spans="1:11">
      <c r="A85" t="s">
        <v>403</v>
      </c>
      <c r="B85" t="s">
        <v>595</v>
      </c>
      <c r="C85" t="s">
        <v>596</v>
      </c>
      <c r="D85">
        <v>41</v>
      </c>
      <c r="E85" t="s">
        <v>183</v>
      </c>
      <c r="F85">
        <v>2731</v>
      </c>
      <c r="G85" t="s">
        <v>556</v>
      </c>
      <c r="H85">
        <v>135</v>
      </c>
      <c r="I85" t="s">
        <v>91</v>
      </c>
      <c r="J85" t="str">
        <f>VLOOKUP(E85,'Expenditure Category Lookup'!$J$2:$K$34,2,FALSE)</f>
        <v xml:space="preserve"> Community Services </v>
      </c>
      <c r="K85" s="1">
        <v>24183602</v>
      </c>
    </row>
    <row r="86" spans="1:11">
      <c r="A86" t="s">
        <v>10</v>
      </c>
      <c r="B86">
        <v>100</v>
      </c>
      <c r="C86" t="s">
        <v>11</v>
      </c>
      <c r="D86">
        <v>59</v>
      </c>
      <c r="E86" t="s">
        <v>244</v>
      </c>
      <c r="F86">
        <v>2005</v>
      </c>
      <c r="G86" t="s">
        <v>245</v>
      </c>
      <c r="H86">
        <v>21</v>
      </c>
      <c r="I86" t="s">
        <v>222</v>
      </c>
      <c r="J86" t="str">
        <f>VLOOKUP(E86,'Expenditure Category Lookup'!$J$2:$K$34,2,FALSE)</f>
        <v xml:space="preserve"> Fire </v>
      </c>
      <c r="K86" s="1">
        <v>24000000</v>
      </c>
    </row>
    <row r="87" spans="1:11">
      <c r="A87" t="s">
        <v>403</v>
      </c>
      <c r="B87" t="s">
        <v>765</v>
      </c>
      <c r="C87" t="s">
        <v>766</v>
      </c>
      <c r="D87">
        <v>58</v>
      </c>
      <c r="E87" t="s">
        <v>239</v>
      </c>
      <c r="F87">
        <v>2811</v>
      </c>
      <c r="G87" t="s">
        <v>807</v>
      </c>
      <c r="H87">
        <v>140</v>
      </c>
      <c r="I87" t="s">
        <v>18</v>
      </c>
      <c r="J87" t="str">
        <f>VLOOKUP(E87,'Expenditure Category Lookup'!$J$2:$K$34,2,FALSE)</f>
        <v xml:space="preserve"> Emergency Management </v>
      </c>
      <c r="K87" s="1">
        <v>23773100</v>
      </c>
    </row>
    <row r="88" spans="1:11">
      <c r="A88" t="s">
        <v>10</v>
      </c>
      <c r="B88">
        <v>100</v>
      </c>
      <c r="C88" t="s">
        <v>11</v>
      </c>
      <c r="D88">
        <v>27</v>
      </c>
      <c r="E88" t="s">
        <v>60</v>
      </c>
      <c r="F88">
        <v>2020</v>
      </c>
      <c r="G88" t="s">
        <v>129</v>
      </c>
      <c r="H88">
        <v>5</v>
      </c>
      <c r="I88" t="s">
        <v>14</v>
      </c>
      <c r="J88" t="str">
        <f>VLOOKUP(E88,'Expenditure Category Lookup'!$J$2:$K$34,2,FALSE)</f>
        <v xml:space="preserve"> Finance and Administration </v>
      </c>
      <c r="K88" s="1">
        <v>23649333</v>
      </c>
    </row>
    <row r="89" spans="1:11">
      <c r="A89" t="s">
        <v>403</v>
      </c>
      <c r="B89" t="s">
        <v>436</v>
      </c>
      <c r="C89" t="s">
        <v>423</v>
      </c>
      <c r="D89">
        <v>21</v>
      </c>
      <c r="E89" t="s">
        <v>89</v>
      </c>
      <c r="F89">
        <v>2833</v>
      </c>
      <c r="G89" t="s">
        <v>424</v>
      </c>
      <c r="H89">
        <v>9103</v>
      </c>
      <c r="I89" t="s">
        <v>425</v>
      </c>
      <c r="J89" t="str">
        <f>VLOOKUP(E89,'Expenditure Category Lookup'!$J$2:$K$34,2,FALSE)</f>
        <v xml:space="preserve"> City Development </v>
      </c>
      <c r="K89" s="1">
        <v>23376868</v>
      </c>
    </row>
    <row r="90" spans="1:11">
      <c r="A90" t="s">
        <v>10</v>
      </c>
      <c r="B90">
        <v>740</v>
      </c>
      <c r="C90" t="s">
        <v>48</v>
      </c>
      <c r="D90">
        <v>59</v>
      </c>
      <c r="E90" t="s">
        <v>244</v>
      </c>
      <c r="F90">
        <v>2005</v>
      </c>
      <c r="G90" t="s">
        <v>245</v>
      </c>
      <c r="H90">
        <v>5</v>
      </c>
      <c r="I90" t="s">
        <v>14</v>
      </c>
      <c r="J90" t="str">
        <f>VLOOKUP(E90,'Expenditure Category Lookup'!$J$2:$K$34,2,FALSE)</f>
        <v xml:space="preserve"> Fire </v>
      </c>
      <c r="K90" s="1">
        <v>23098597</v>
      </c>
    </row>
    <row r="91" spans="1:11">
      <c r="A91" t="s">
        <v>403</v>
      </c>
      <c r="B91" t="s">
        <v>738</v>
      </c>
      <c r="C91" t="s">
        <v>703</v>
      </c>
      <c r="D91">
        <v>50</v>
      </c>
      <c r="E91" t="s">
        <v>190</v>
      </c>
      <c r="F91">
        <v>2860</v>
      </c>
      <c r="G91" t="s">
        <v>701</v>
      </c>
      <c r="H91">
        <v>140</v>
      </c>
      <c r="I91" t="s">
        <v>18</v>
      </c>
      <c r="J91" t="str">
        <f>VLOOKUP(E91,'Expenditure Category Lookup'!$J$2:$K$34,2,FALSE)</f>
        <v xml:space="preserve"> Community Services </v>
      </c>
      <c r="K91" s="1">
        <v>23094270</v>
      </c>
    </row>
    <row r="92" spans="1:11">
      <c r="A92" t="s">
        <v>10</v>
      </c>
      <c r="B92">
        <v>610</v>
      </c>
      <c r="C92" t="s">
        <v>47</v>
      </c>
      <c r="D92">
        <v>85</v>
      </c>
      <c r="E92" t="s">
        <v>71</v>
      </c>
      <c r="F92">
        <v>2010</v>
      </c>
      <c r="G92" t="s">
        <v>294</v>
      </c>
      <c r="H92">
        <v>162</v>
      </c>
      <c r="I92" t="s">
        <v>23</v>
      </c>
      <c r="J92" t="e">
        <f>VLOOKUP(E92,'Expenditure Category Lookup'!$J$2:$K$34,2,FALSE)</f>
        <v>#N/A</v>
      </c>
      <c r="K92" s="1">
        <v>22468300</v>
      </c>
    </row>
    <row r="93" spans="1:11">
      <c r="A93" t="s">
        <v>403</v>
      </c>
      <c r="B93" t="s">
        <v>434</v>
      </c>
      <c r="C93" t="s">
        <v>435</v>
      </c>
      <c r="D93">
        <v>21</v>
      </c>
      <c r="E93" t="s">
        <v>89</v>
      </c>
      <c r="F93">
        <v>2833</v>
      </c>
      <c r="G93" t="s">
        <v>424</v>
      </c>
      <c r="H93">
        <v>9103</v>
      </c>
      <c r="I93" t="s">
        <v>425</v>
      </c>
      <c r="J93" t="str">
        <f>VLOOKUP(E93,'Expenditure Category Lookup'!$J$2:$K$34,2,FALSE)</f>
        <v xml:space="preserve"> City Development </v>
      </c>
      <c r="K93" s="1">
        <v>22423000</v>
      </c>
    </row>
    <row r="94" spans="1:11">
      <c r="A94" t="s">
        <v>403</v>
      </c>
      <c r="B94" t="s">
        <v>441</v>
      </c>
      <c r="C94" t="s">
        <v>435</v>
      </c>
      <c r="D94">
        <v>21</v>
      </c>
      <c r="E94" t="s">
        <v>89</v>
      </c>
      <c r="F94">
        <v>2833</v>
      </c>
      <c r="G94" t="s">
        <v>424</v>
      </c>
      <c r="H94">
        <v>9103</v>
      </c>
      <c r="I94" t="s">
        <v>425</v>
      </c>
      <c r="J94" t="str">
        <f>VLOOKUP(E94,'Expenditure Category Lookup'!$J$2:$K$34,2,FALSE)</f>
        <v xml:space="preserve"> City Development </v>
      </c>
      <c r="K94" s="1">
        <v>22308000</v>
      </c>
    </row>
    <row r="95" spans="1:11">
      <c r="A95" t="s">
        <v>10</v>
      </c>
      <c r="B95">
        <v>100</v>
      </c>
      <c r="C95" t="s">
        <v>11</v>
      </c>
      <c r="D95">
        <v>58</v>
      </c>
      <c r="E95" t="s">
        <v>239</v>
      </c>
      <c r="F95">
        <v>2705</v>
      </c>
      <c r="G95" t="s">
        <v>239</v>
      </c>
      <c r="H95">
        <v>5</v>
      </c>
      <c r="I95" t="s">
        <v>14</v>
      </c>
      <c r="J95" t="str">
        <f>VLOOKUP(E95,'Expenditure Category Lookup'!$J$2:$K$34,2,FALSE)</f>
        <v xml:space="preserve"> Emergency Management </v>
      </c>
      <c r="K95" s="1">
        <v>21881203</v>
      </c>
    </row>
    <row r="96" spans="1:11">
      <c r="A96" t="s">
        <v>10</v>
      </c>
      <c r="B96">
        <v>200</v>
      </c>
      <c r="C96" t="s">
        <v>45</v>
      </c>
      <c r="D96">
        <v>99</v>
      </c>
      <c r="E96" t="s">
        <v>317</v>
      </c>
      <c r="F96">
        <v>2005</v>
      </c>
      <c r="G96" t="s">
        <v>317</v>
      </c>
      <c r="H96">
        <v>9645</v>
      </c>
      <c r="I96" t="s">
        <v>357</v>
      </c>
      <c r="J96" t="str">
        <f>VLOOKUP(E96,'Expenditure Category Lookup'!$J$2:$K$34,2,FALSE)</f>
        <v>General Financing</v>
      </c>
      <c r="K96" s="1">
        <v>21728000</v>
      </c>
    </row>
    <row r="97" spans="1:11">
      <c r="A97" t="s">
        <v>10</v>
      </c>
      <c r="B97">
        <v>100</v>
      </c>
      <c r="C97" t="s">
        <v>11</v>
      </c>
      <c r="D97">
        <v>57</v>
      </c>
      <c r="E97" t="s">
        <v>219</v>
      </c>
      <c r="F97">
        <v>1005</v>
      </c>
      <c r="G97" t="s">
        <v>220</v>
      </c>
      <c r="H97">
        <v>91</v>
      </c>
      <c r="I97" t="s">
        <v>132</v>
      </c>
      <c r="J97" t="str">
        <f>VLOOKUP(E97,'Expenditure Category Lookup'!$J$2:$K$34,2,FALSE)</f>
        <v xml:space="preserve"> Police </v>
      </c>
      <c r="K97" s="1">
        <v>21701525</v>
      </c>
    </row>
    <row r="98" spans="1:11">
      <c r="A98" t="s">
        <v>10</v>
      </c>
      <c r="B98">
        <v>610</v>
      </c>
      <c r="C98" t="s">
        <v>47</v>
      </c>
      <c r="D98">
        <v>85</v>
      </c>
      <c r="E98" t="s">
        <v>71</v>
      </c>
      <c r="F98">
        <v>2010</v>
      </c>
      <c r="G98" t="s">
        <v>294</v>
      </c>
      <c r="H98">
        <v>161</v>
      </c>
      <c r="I98" t="s">
        <v>107</v>
      </c>
      <c r="J98" t="e">
        <f>VLOOKUP(E98,'Expenditure Category Lookup'!$J$2:$K$34,2,FALSE)</f>
        <v>#N/A</v>
      </c>
      <c r="K98" s="1">
        <v>21563000</v>
      </c>
    </row>
    <row r="99" spans="1:11">
      <c r="A99" t="s">
        <v>10</v>
      </c>
      <c r="B99">
        <v>610</v>
      </c>
      <c r="C99" t="s">
        <v>47</v>
      </c>
      <c r="D99">
        <v>85</v>
      </c>
      <c r="E99" t="s">
        <v>71</v>
      </c>
      <c r="F99">
        <v>2010</v>
      </c>
      <c r="G99" t="s">
        <v>294</v>
      </c>
      <c r="H99">
        <v>5</v>
      </c>
      <c r="I99" t="s">
        <v>14</v>
      </c>
      <c r="J99" t="e">
        <f>VLOOKUP(E99,'Expenditure Category Lookup'!$J$2:$K$34,2,FALSE)</f>
        <v>#N/A</v>
      </c>
      <c r="K99" s="1">
        <v>21442023</v>
      </c>
    </row>
    <row r="100" spans="1:11">
      <c r="A100" t="s">
        <v>403</v>
      </c>
      <c r="B100">
        <v>624</v>
      </c>
      <c r="C100" t="s">
        <v>972</v>
      </c>
      <c r="D100">
        <v>85</v>
      </c>
      <c r="E100" t="s">
        <v>71</v>
      </c>
      <c r="F100">
        <v>2813</v>
      </c>
      <c r="G100" t="s">
        <v>976</v>
      </c>
      <c r="H100">
        <v>140</v>
      </c>
      <c r="I100" t="s">
        <v>18</v>
      </c>
      <c r="J100" t="e">
        <f>VLOOKUP(E100,'Expenditure Category Lookup'!$J$2:$K$34,2,FALSE)</f>
        <v>#N/A</v>
      </c>
      <c r="K100" s="1">
        <v>21418000</v>
      </c>
    </row>
    <row r="101" spans="1:11">
      <c r="A101" t="s">
        <v>10</v>
      </c>
      <c r="B101">
        <v>100</v>
      </c>
      <c r="C101" t="s">
        <v>11</v>
      </c>
      <c r="D101">
        <v>41</v>
      </c>
      <c r="E101" t="s">
        <v>183</v>
      </c>
      <c r="F101">
        <v>1005</v>
      </c>
      <c r="G101" t="s">
        <v>184</v>
      </c>
      <c r="H101">
        <v>135</v>
      </c>
      <c r="I101" t="s">
        <v>91</v>
      </c>
      <c r="J101" t="str">
        <f>VLOOKUP(E101,'Expenditure Category Lookup'!$J$2:$K$34,2,FALSE)</f>
        <v xml:space="preserve"> Community Services </v>
      </c>
      <c r="K101" s="1">
        <v>21133882</v>
      </c>
    </row>
    <row r="102" spans="1:11">
      <c r="A102" t="s">
        <v>10</v>
      </c>
      <c r="B102">
        <v>100</v>
      </c>
      <c r="C102" t="s">
        <v>11</v>
      </c>
      <c r="D102">
        <v>38</v>
      </c>
      <c r="E102" t="s">
        <v>155</v>
      </c>
      <c r="F102">
        <v>2140</v>
      </c>
      <c r="G102" t="s">
        <v>171</v>
      </c>
      <c r="H102">
        <v>360</v>
      </c>
      <c r="I102" t="s">
        <v>174</v>
      </c>
      <c r="J102" t="str">
        <f>VLOOKUP(E102,'Expenditure Category Lookup'!$J$2:$K$34,2,FALSE)</f>
        <v xml:space="preserve"> Finance and Administration </v>
      </c>
      <c r="K102" s="1">
        <v>21006579</v>
      </c>
    </row>
    <row r="103" spans="1:11">
      <c r="A103" t="s">
        <v>10</v>
      </c>
      <c r="B103">
        <v>740</v>
      </c>
      <c r="C103" t="s">
        <v>48</v>
      </c>
      <c r="D103">
        <v>38</v>
      </c>
      <c r="E103" t="s">
        <v>155</v>
      </c>
      <c r="F103">
        <v>2131</v>
      </c>
      <c r="G103" t="s">
        <v>161</v>
      </c>
      <c r="H103">
        <v>331</v>
      </c>
      <c r="I103" t="s">
        <v>168</v>
      </c>
      <c r="J103" t="str">
        <f>VLOOKUP(E103,'Expenditure Category Lookup'!$J$2:$K$34,2,FALSE)</f>
        <v xml:space="preserve"> Finance and Administration </v>
      </c>
      <c r="K103" s="1">
        <v>20790354</v>
      </c>
    </row>
    <row r="104" spans="1:11">
      <c r="A104" t="s">
        <v>10</v>
      </c>
      <c r="B104">
        <v>740</v>
      </c>
      <c r="C104" t="s">
        <v>48</v>
      </c>
      <c r="D104">
        <v>57</v>
      </c>
      <c r="E104" t="s">
        <v>219</v>
      </c>
      <c r="F104">
        <v>1005</v>
      </c>
      <c r="G104" t="s">
        <v>220</v>
      </c>
      <c r="H104">
        <v>5</v>
      </c>
      <c r="I104" t="s">
        <v>14</v>
      </c>
      <c r="J104" t="str">
        <f>VLOOKUP(E104,'Expenditure Category Lookup'!$J$2:$K$34,2,FALSE)</f>
        <v xml:space="preserve"> Police </v>
      </c>
      <c r="K104" s="1">
        <v>20299397</v>
      </c>
    </row>
    <row r="105" spans="1:11">
      <c r="A105" t="s">
        <v>10</v>
      </c>
      <c r="B105">
        <v>100</v>
      </c>
      <c r="C105" t="s">
        <v>11</v>
      </c>
      <c r="D105">
        <v>50</v>
      </c>
      <c r="E105" t="s">
        <v>190</v>
      </c>
      <c r="F105">
        <v>2005</v>
      </c>
      <c r="G105" t="s">
        <v>191</v>
      </c>
      <c r="H105">
        <v>9259</v>
      </c>
      <c r="I105" t="s">
        <v>197</v>
      </c>
      <c r="J105" t="str">
        <f>VLOOKUP(E105,'Expenditure Category Lookup'!$J$2:$K$34,2,FALSE)</f>
        <v xml:space="preserve"> Community Services </v>
      </c>
      <c r="K105" s="1">
        <v>20215635</v>
      </c>
    </row>
    <row r="106" spans="1:11">
      <c r="A106" t="s">
        <v>10</v>
      </c>
      <c r="B106">
        <v>100</v>
      </c>
      <c r="C106" t="s">
        <v>11</v>
      </c>
      <c r="D106">
        <v>67</v>
      </c>
      <c r="E106" t="s">
        <v>253</v>
      </c>
      <c r="F106">
        <v>2005</v>
      </c>
      <c r="G106" t="s">
        <v>253</v>
      </c>
      <c r="H106">
        <v>5</v>
      </c>
      <c r="I106" t="s">
        <v>14</v>
      </c>
      <c r="J106" t="str">
        <f>VLOOKUP(E106,'Expenditure Category Lookup'!$J$2:$K$34,2,FALSE)</f>
        <v xml:space="preserve"> Regulatory </v>
      </c>
      <c r="K106" s="1">
        <v>20180396</v>
      </c>
    </row>
    <row r="107" spans="1:11">
      <c r="A107" t="s">
        <v>10</v>
      </c>
      <c r="B107">
        <v>610</v>
      </c>
      <c r="C107" t="s">
        <v>47</v>
      </c>
      <c r="D107">
        <v>85</v>
      </c>
      <c r="E107" t="s">
        <v>71</v>
      </c>
      <c r="F107">
        <v>2010</v>
      </c>
      <c r="G107" t="s">
        <v>294</v>
      </c>
      <c r="H107">
        <v>140</v>
      </c>
      <c r="I107" t="s">
        <v>18</v>
      </c>
      <c r="J107" t="e">
        <f>VLOOKUP(E107,'Expenditure Category Lookup'!$J$2:$K$34,2,FALSE)</f>
        <v>#N/A</v>
      </c>
      <c r="K107" s="1">
        <v>19530000</v>
      </c>
    </row>
    <row r="108" spans="1:11">
      <c r="A108" t="s">
        <v>10</v>
      </c>
      <c r="B108">
        <v>740</v>
      </c>
      <c r="C108" t="s">
        <v>48</v>
      </c>
      <c r="D108">
        <v>99</v>
      </c>
      <c r="E108" t="s">
        <v>317</v>
      </c>
      <c r="F108">
        <v>2005</v>
      </c>
      <c r="G108" t="s">
        <v>317</v>
      </c>
      <c r="H108">
        <v>42</v>
      </c>
      <c r="I108" t="s">
        <v>320</v>
      </c>
      <c r="J108" t="str">
        <f>VLOOKUP(E108,'Expenditure Category Lookup'!$J$2:$K$34,2,FALSE)</f>
        <v>General Financing</v>
      </c>
      <c r="K108" s="1">
        <v>19456867</v>
      </c>
    </row>
    <row r="109" spans="1:11">
      <c r="A109" t="s">
        <v>10</v>
      </c>
      <c r="B109">
        <v>100</v>
      </c>
      <c r="C109" t="s">
        <v>11</v>
      </c>
      <c r="D109">
        <v>27</v>
      </c>
      <c r="E109" t="s">
        <v>60</v>
      </c>
      <c r="F109">
        <v>2020</v>
      </c>
      <c r="G109" t="s">
        <v>129</v>
      </c>
      <c r="H109">
        <v>138</v>
      </c>
      <c r="I109" t="s">
        <v>37</v>
      </c>
      <c r="J109" t="str">
        <f>VLOOKUP(E109,'Expenditure Category Lookup'!$J$2:$K$34,2,FALSE)</f>
        <v xml:space="preserve"> Finance and Administration </v>
      </c>
      <c r="K109" s="1">
        <v>19350000</v>
      </c>
    </row>
    <row r="110" spans="1:11">
      <c r="A110" t="s">
        <v>10</v>
      </c>
      <c r="B110">
        <v>100</v>
      </c>
      <c r="C110" t="s">
        <v>11</v>
      </c>
      <c r="D110">
        <v>57</v>
      </c>
      <c r="E110" t="s">
        <v>219</v>
      </c>
      <c r="F110">
        <v>1005</v>
      </c>
      <c r="G110" t="s">
        <v>220</v>
      </c>
      <c r="H110">
        <v>937</v>
      </c>
      <c r="I110" t="s">
        <v>232</v>
      </c>
      <c r="J110" t="str">
        <f>VLOOKUP(E110,'Expenditure Category Lookup'!$J$2:$K$34,2,FALSE)</f>
        <v xml:space="preserve"> Police </v>
      </c>
      <c r="K110" s="1">
        <v>19000000</v>
      </c>
    </row>
    <row r="111" spans="1:11">
      <c r="A111" t="s">
        <v>10</v>
      </c>
      <c r="B111">
        <v>100</v>
      </c>
      <c r="C111" t="s">
        <v>11</v>
      </c>
      <c r="D111">
        <v>41</v>
      </c>
      <c r="E111" t="s">
        <v>183</v>
      </c>
      <c r="F111">
        <v>1005</v>
      </c>
      <c r="G111" t="s">
        <v>184</v>
      </c>
      <c r="H111">
        <v>5</v>
      </c>
      <c r="I111" t="s">
        <v>14</v>
      </c>
      <c r="J111" t="str">
        <f>VLOOKUP(E111,'Expenditure Category Lookup'!$J$2:$K$34,2,FALSE)</f>
        <v xml:space="preserve"> Community Services </v>
      </c>
      <c r="K111" s="1">
        <v>18759969</v>
      </c>
    </row>
    <row r="112" spans="1:11">
      <c r="A112" t="s">
        <v>10</v>
      </c>
      <c r="B112">
        <v>310</v>
      </c>
      <c r="C112" t="s">
        <v>176</v>
      </c>
      <c r="D112">
        <v>84</v>
      </c>
      <c r="E112" t="s">
        <v>282</v>
      </c>
      <c r="F112">
        <v>2150</v>
      </c>
      <c r="G112" t="s">
        <v>290</v>
      </c>
      <c r="H112">
        <v>5</v>
      </c>
      <c r="I112" t="s">
        <v>14</v>
      </c>
      <c r="J112" t="str">
        <f>VLOOKUP(E112,'Expenditure Category Lookup'!$J$2:$K$34,2,FALSE)</f>
        <v xml:space="preserve"> Streets and Transportation </v>
      </c>
      <c r="K112" s="1">
        <v>18632279</v>
      </c>
    </row>
    <row r="113" spans="1:11">
      <c r="A113" t="s">
        <v>10</v>
      </c>
      <c r="B113">
        <v>100</v>
      </c>
      <c r="C113" t="s">
        <v>11</v>
      </c>
      <c r="D113">
        <v>59</v>
      </c>
      <c r="E113" t="s">
        <v>244</v>
      </c>
      <c r="F113">
        <v>2005</v>
      </c>
      <c r="G113" t="s">
        <v>245</v>
      </c>
      <c r="H113">
        <v>22</v>
      </c>
      <c r="I113" t="s">
        <v>223</v>
      </c>
      <c r="J113" t="str">
        <f>VLOOKUP(E113,'Expenditure Category Lookup'!$J$2:$K$34,2,FALSE)</f>
        <v xml:space="preserve"> Fire </v>
      </c>
      <c r="K113" s="1">
        <v>18453600</v>
      </c>
    </row>
    <row r="114" spans="1:11">
      <c r="A114" t="s">
        <v>10</v>
      </c>
      <c r="B114">
        <v>740</v>
      </c>
      <c r="C114" t="s">
        <v>48</v>
      </c>
      <c r="D114">
        <v>99</v>
      </c>
      <c r="E114" t="s">
        <v>317</v>
      </c>
      <c r="F114">
        <v>2005</v>
      </c>
      <c r="G114" t="s">
        <v>317</v>
      </c>
      <c r="H114">
        <v>9983</v>
      </c>
      <c r="I114" t="s">
        <v>347</v>
      </c>
      <c r="J114" t="s">
        <v>1099</v>
      </c>
      <c r="K114" s="1">
        <v>18404000</v>
      </c>
    </row>
    <row r="115" spans="1:11">
      <c r="A115" t="s">
        <v>403</v>
      </c>
      <c r="B115" t="s">
        <v>806</v>
      </c>
      <c r="C115" t="s">
        <v>807</v>
      </c>
      <c r="D115">
        <v>58</v>
      </c>
      <c r="E115" t="s">
        <v>239</v>
      </c>
      <c r="F115">
        <v>2811</v>
      </c>
      <c r="G115" t="s">
        <v>807</v>
      </c>
      <c r="H115">
        <v>140</v>
      </c>
      <c r="I115" t="s">
        <v>18</v>
      </c>
      <c r="J115" t="str">
        <f>VLOOKUP(E115,'Expenditure Category Lookup'!$J$2:$K$34,2,FALSE)</f>
        <v xml:space="preserve"> Emergency Management </v>
      </c>
      <c r="K115" s="1">
        <v>18397000</v>
      </c>
    </row>
    <row r="116" spans="1:11">
      <c r="A116" t="s">
        <v>10</v>
      </c>
      <c r="B116">
        <v>100</v>
      </c>
      <c r="C116" t="s">
        <v>11</v>
      </c>
      <c r="D116">
        <v>51</v>
      </c>
      <c r="E116" t="s">
        <v>209</v>
      </c>
      <c r="F116">
        <v>2005</v>
      </c>
      <c r="G116" t="s">
        <v>210</v>
      </c>
      <c r="H116">
        <v>5</v>
      </c>
      <c r="I116" t="s">
        <v>14</v>
      </c>
      <c r="J116" t="str">
        <f>VLOOKUP(E116,'Expenditure Category Lookup'!$J$2:$K$34,2,FALSE)</f>
        <v xml:space="preserve"> Community Services </v>
      </c>
      <c r="K116" s="1">
        <v>18198019</v>
      </c>
    </row>
    <row r="117" spans="1:11">
      <c r="A117" t="s">
        <v>10</v>
      </c>
      <c r="B117">
        <v>100</v>
      </c>
      <c r="C117" t="s">
        <v>11</v>
      </c>
      <c r="D117">
        <v>81</v>
      </c>
      <c r="E117" t="s">
        <v>266</v>
      </c>
      <c r="F117">
        <v>2045</v>
      </c>
      <c r="G117" t="s">
        <v>272</v>
      </c>
      <c r="H117">
        <v>5</v>
      </c>
      <c r="I117" t="s">
        <v>14</v>
      </c>
      <c r="J117" t="str">
        <f>VLOOKUP(E117,'Expenditure Category Lookup'!$J$2:$K$34,2,FALSE)</f>
        <v xml:space="preserve"> Streets and Transportation </v>
      </c>
      <c r="K117" s="1">
        <v>17692510</v>
      </c>
    </row>
    <row r="118" spans="1:11">
      <c r="A118" t="s">
        <v>403</v>
      </c>
      <c r="B118" t="s">
        <v>737</v>
      </c>
      <c r="C118" t="s">
        <v>722</v>
      </c>
      <c r="D118">
        <v>50</v>
      </c>
      <c r="E118" t="s">
        <v>190</v>
      </c>
      <c r="F118">
        <v>2943</v>
      </c>
      <c r="G118" t="s">
        <v>723</v>
      </c>
      <c r="H118">
        <v>135</v>
      </c>
      <c r="I118" t="s">
        <v>91</v>
      </c>
      <c r="J118" t="str">
        <f>VLOOKUP(E118,'Expenditure Category Lookup'!$J$2:$K$34,2,FALSE)</f>
        <v xml:space="preserve"> Community Services </v>
      </c>
      <c r="K118" s="1">
        <v>17632162</v>
      </c>
    </row>
    <row r="119" spans="1:11">
      <c r="A119" t="s">
        <v>10</v>
      </c>
      <c r="B119">
        <v>740</v>
      </c>
      <c r="C119" t="s">
        <v>48</v>
      </c>
      <c r="D119">
        <v>85</v>
      </c>
      <c r="E119" t="s">
        <v>71</v>
      </c>
      <c r="F119">
        <v>2015</v>
      </c>
      <c r="G119" t="s">
        <v>299</v>
      </c>
      <c r="H119">
        <v>162</v>
      </c>
      <c r="I119" t="s">
        <v>23</v>
      </c>
      <c r="J119" t="e">
        <f>VLOOKUP(E119,'Expenditure Category Lookup'!$J$2:$K$34,2,FALSE)</f>
        <v>#N/A</v>
      </c>
      <c r="K119" s="1">
        <v>17532900</v>
      </c>
    </row>
    <row r="120" spans="1:11">
      <c r="A120" t="s">
        <v>10</v>
      </c>
      <c r="B120">
        <v>314</v>
      </c>
      <c r="C120" t="s">
        <v>46</v>
      </c>
      <c r="D120">
        <v>99</v>
      </c>
      <c r="E120" t="s">
        <v>317</v>
      </c>
      <c r="F120">
        <v>2005</v>
      </c>
      <c r="G120" t="s">
        <v>317</v>
      </c>
      <c r="H120">
        <v>944</v>
      </c>
      <c r="I120" t="s">
        <v>352</v>
      </c>
      <c r="J120" t="s">
        <v>1652</v>
      </c>
      <c r="K120" s="1">
        <v>17467696</v>
      </c>
    </row>
    <row r="121" spans="1:11">
      <c r="A121" t="s">
        <v>10</v>
      </c>
      <c r="B121">
        <v>100</v>
      </c>
      <c r="C121" t="s">
        <v>11</v>
      </c>
      <c r="D121">
        <v>59</v>
      </c>
      <c r="E121" t="s">
        <v>244</v>
      </c>
      <c r="F121">
        <v>2005</v>
      </c>
      <c r="G121" t="s">
        <v>245</v>
      </c>
      <c r="H121">
        <v>60</v>
      </c>
      <c r="I121" t="s">
        <v>227</v>
      </c>
      <c r="J121" t="str">
        <f>VLOOKUP(E121,'Expenditure Category Lookup'!$J$2:$K$34,2,FALSE)</f>
        <v xml:space="preserve"> Fire </v>
      </c>
      <c r="K121" s="1">
        <v>17377873</v>
      </c>
    </row>
    <row r="122" spans="1:11">
      <c r="A122" t="s">
        <v>10</v>
      </c>
      <c r="B122">
        <v>353</v>
      </c>
      <c r="C122" t="s">
        <v>211</v>
      </c>
      <c r="D122">
        <v>58</v>
      </c>
      <c r="E122" t="s">
        <v>239</v>
      </c>
      <c r="F122">
        <v>2705</v>
      </c>
      <c r="G122" t="s">
        <v>239</v>
      </c>
      <c r="H122">
        <v>138</v>
      </c>
      <c r="I122" t="s">
        <v>37</v>
      </c>
      <c r="J122" t="str">
        <f>VLOOKUP(E122,'Expenditure Category Lookup'!$J$2:$K$34,2,FALSE)</f>
        <v xml:space="preserve"> Emergency Management </v>
      </c>
      <c r="K122" s="1">
        <v>17146905</v>
      </c>
    </row>
    <row r="123" spans="1:11">
      <c r="A123" t="s">
        <v>10</v>
      </c>
      <c r="B123">
        <v>100</v>
      </c>
      <c r="C123" t="s">
        <v>11</v>
      </c>
      <c r="D123">
        <v>81</v>
      </c>
      <c r="E123" t="s">
        <v>266</v>
      </c>
      <c r="F123">
        <v>2020</v>
      </c>
      <c r="G123" t="s">
        <v>269</v>
      </c>
      <c r="H123">
        <v>140</v>
      </c>
      <c r="I123" t="s">
        <v>18</v>
      </c>
      <c r="J123" t="str">
        <f>VLOOKUP(E123,'Expenditure Category Lookup'!$J$2:$K$34,2,FALSE)</f>
        <v xml:space="preserve"> Streets and Transportation </v>
      </c>
      <c r="K123" s="1">
        <v>17138131</v>
      </c>
    </row>
    <row r="124" spans="1:11">
      <c r="A124" t="s">
        <v>10</v>
      </c>
      <c r="B124">
        <v>310</v>
      </c>
      <c r="C124" t="s">
        <v>176</v>
      </c>
      <c r="D124">
        <v>81</v>
      </c>
      <c r="E124" t="s">
        <v>266</v>
      </c>
      <c r="F124">
        <v>2045</v>
      </c>
      <c r="G124" t="s">
        <v>272</v>
      </c>
      <c r="H124">
        <v>340</v>
      </c>
      <c r="I124" t="s">
        <v>41</v>
      </c>
      <c r="J124" t="str">
        <f>VLOOKUP(E124,'Expenditure Category Lookup'!$J$2:$K$34,2,FALSE)</f>
        <v xml:space="preserve"> Streets and Transportation </v>
      </c>
      <c r="K124" s="1">
        <v>16557500</v>
      </c>
    </row>
    <row r="125" spans="1:11">
      <c r="A125" t="s">
        <v>10</v>
      </c>
      <c r="B125">
        <v>100</v>
      </c>
      <c r="C125" t="s">
        <v>11</v>
      </c>
      <c r="D125">
        <v>57</v>
      </c>
      <c r="E125" t="s">
        <v>219</v>
      </c>
      <c r="F125">
        <v>1005</v>
      </c>
      <c r="G125" t="s">
        <v>220</v>
      </c>
      <c r="H125">
        <v>24</v>
      </c>
      <c r="I125" t="s">
        <v>224</v>
      </c>
      <c r="J125" t="str">
        <f>VLOOKUP(E125,'Expenditure Category Lookup'!$J$2:$K$34,2,FALSE)</f>
        <v xml:space="preserve"> Police </v>
      </c>
      <c r="K125" s="1">
        <v>16435725</v>
      </c>
    </row>
    <row r="126" spans="1:11">
      <c r="A126" t="s">
        <v>403</v>
      </c>
      <c r="B126" t="s">
        <v>793</v>
      </c>
      <c r="C126" t="s">
        <v>766</v>
      </c>
      <c r="D126">
        <v>58</v>
      </c>
      <c r="E126" t="s">
        <v>239</v>
      </c>
      <c r="F126">
        <v>2811</v>
      </c>
      <c r="G126" t="s">
        <v>807</v>
      </c>
      <c r="H126">
        <v>140</v>
      </c>
      <c r="I126" t="s">
        <v>18</v>
      </c>
      <c r="J126" t="str">
        <f>VLOOKUP(E126,'Expenditure Category Lookup'!$J$2:$K$34,2,FALSE)</f>
        <v xml:space="preserve"> Emergency Management </v>
      </c>
      <c r="K126" s="1">
        <v>16322000</v>
      </c>
    </row>
    <row r="127" spans="1:11">
      <c r="A127" t="s">
        <v>403</v>
      </c>
      <c r="B127" t="s">
        <v>433</v>
      </c>
      <c r="C127" t="s">
        <v>423</v>
      </c>
      <c r="D127">
        <v>21</v>
      </c>
      <c r="E127" t="s">
        <v>89</v>
      </c>
      <c r="F127">
        <v>2833</v>
      </c>
      <c r="G127" t="s">
        <v>424</v>
      </c>
      <c r="H127">
        <v>9103</v>
      </c>
      <c r="I127" t="s">
        <v>425</v>
      </c>
      <c r="J127" t="str">
        <f>VLOOKUP(E127,'Expenditure Category Lookup'!$J$2:$K$34,2,FALSE)</f>
        <v xml:space="preserve"> City Development </v>
      </c>
      <c r="K127" s="1">
        <v>16302000</v>
      </c>
    </row>
    <row r="128" spans="1:11">
      <c r="A128" t="s">
        <v>10</v>
      </c>
      <c r="B128">
        <v>740</v>
      </c>
      <c r="C128" t="s">
        <v>48</v>
      </c>
      <c r="D128">
        <v>85</v>
      </c>
      <c r="E128" t="s">
        <v>71</v>
      </c>
      <c r="F128">
        <v>2015</v>
      </c>
      <c r="G128" t="s">
        <v>299</v>
      </c>
      <c r="H128">
        <v>138</v>
      </c>
      <c r="I128" t="s">
        <v>37</v>
      </c>
      <c r="J128" t="e">
        <f>VLOOKUP(E128,'Expenditure Category Lookup'!$J$2:$K$34,2,FALSE)</f>
        <v>#N/A</v>
      </c>
      <c r="K128" s="1">
        <v>16226000</v>
      </c>
    </row>
    <row r="129" spans="1:11">
      <c r="A129" t="s">
        <v>10</v>
      </c>
      <c r="B129">
        <v>510</v>
      </c>
      <c r="C129" t="s">
        <v>377</v>
      </c>
      <c r="D129">
        <v>99</v>
      </c>
      <c r="E129" t="s">
        <v>317</v>
      </c>
      <c r="F129">
        <v>2005</v>
      </c>
      <c r="G129" t="s">
        <v>317</v>
      </c>
      <c r="H129">
        <v>960</v>
      </c>
      <c r="I129" t="s">
        <v>378</v>
      </c>
      <c r="J129" t="str">
        <f>VLOOKUP(E129,'Expenditure Category Lookup'!$J$2:$K$34,2,FALSE)</f>
        <v>General Financing</v>
      </c>
      <c r="K129" s="1">
        <v>16206505</v>
      </c>
    </row>
    <row r="130" spans="1:11">
      <c r="A130" t="s">
        <v>10</v>
      </c>
      <c r="B130">
        <v>100</v>
      </c>
      <c r="C130" t="s">
        <v>11</v>
      </c>
      <c r="D130">
        <v>99</v>
      </c>
      <c r="E130" t="s">
        <v>317</v>
      </c>
      <c r="F130">
        <v>2005</v>
      </c>
      <c r="G130" t="s">
        <v>317</v>
      </c>
      <c r="H130">
        <v>9240</v>
      </c>
      <c r="I130" t="s">
        <v>339</v>
      </c>
      <c r="J130" t="str">
        <f>VLOOKUP(E130,'Expenditure Category Lookup'!$J$2:$K$34,2,FALSE)</f>
        <v>General Financing</v>
      </c>
      <c r="K130" s="1">
        <v>16000000</v>
      </c>
    </row>
    <row r="131" spans="1:11">
      <c r="A131" t="s">
        <v>10</v>
      </c>
      <c r="B131">
        <v>100</v>
      </c>
      <c r="C131" t="s">
        <v>11</v>
      </c>
      <c r="D131">
        <v>50</v>
      </c>
      <c r="E131" t="s">
        <v>190</v>
      </c>
      <c r="F131">
        <v>2005</v>
      </c>
      <c r="G131" t="s">
        <v>191</v>
      </c>
      <c r="H131">
        <v>9260</v>
      </c>
      <c r="I131" t="s">
        <v>198</v>
      </c>
      <c r="J131" t="str">
        <f>VLOOKUP(E131,'Expenditure Category Lookup'!$J$2:$K$34,2,FALSE)</f>
        <v xml:space="preserve"> Community Services </v>
      </c>
      <c r="K131" s="1">
        <v>15917176</v>
      </c>
    </row>
    <row r="132" spans="1:11">
      <c r="A132" t="s">
        <v>10</v>
      </c>
      <c r="B132">
        <v>100</v>
      </c>
      <c r="C132" t="s">
        <v>11</v>
      </c>
      <c r="D132">
        <v>81</v>
      </c>
      <c r="E132" t="s">
        <v>266</v>
      </c>
      <c r="F132">
        <v>2060</v>
      </c>
      <c r="G132" t="s">
        <v>274</v>
      </c>
      <c r="H132">
        <v>5</v>
      </c>
      <c r="I132" t="s">
        <v>14</v>
      </c>
      <c r="J132" t="str">
        <f>VLOOKUP(E132,'Expenditure Category Lookup'!$J$2:$K$34,2,FALSE)</f>
        <v xml:space="preserve"> Streets and Transportation </v>
      </c>
      <c r="K132" s="1">
        <v>15808609</v>
      </c>
    </row>
    <row r="133" spans="1:11">
      <c r="A133" t="s">
        <v>10</v>
      </c>
      <c r="B133">
        <v>100</v>
      </c>
      <c r="C133" t="s">
        <v>11</v>
      </c>
      <c r="D133">
        <v>99</v>
      </c>
      <c r="E133" t="s">
        <v>317</v>
      </c>
      <c r="F133">
        <v>2005</v>
      </c>
      <c r="G133" t="s">
        <v>317</v>
      </c>
      <c r="H133">
        <v>9540</v>
      </c>
      <c r="I133" t="s">
        <v>341</v>
      </c>
      <c r="J133" t="str">
        <f>VLOOKUP(E133,'Expenditure Category Lookup'!$J$2:$K$34,2,FALSE)</f>
        <v>General Financing</v>
      </c>
      <c r="K133" s="1">
        <v>15232758</v>
      </c>
    </row>
    <row r="134" spans="1:11">
      <c r="A134" t="s">
        <v>10</v>
      </c>
      <c r="B134">
        <v>100</v>
      </c>
      <c r="C134" t="s">
        <v>11</v>
      </c>
      <c r="D134">
        <v>84</v>
      </c>
      <c r="E134" t="s">
        <v>282</v>
      </c>
      <c r="F134">
        <v>2130</v>
      </c>
      <c r="G134" t="s">
        <v>286</v>
      </c>
      <c r="H134">
        <v>162</v>
      </c>
      <c r="I134" t="s">
        <v>23</v>
      </c>
      <c r="J134" t="str">
        <f>VLOOKUP(E134,'Expenditure Category Lookup'!$J$2:$K$34,2,FALSE)</f>
        <v xml:space="preserve"> Streets and Transportation </v>
      </c>
      <c r="K134" s="1">
        <v>15098726</v>
      </c>
    </row>
    <row r="135" spans="1:11">
      <c r="A135" t="s">
        <v>10</v>
      </c>
      <c r="B135">
        <v>100</v>
      </c>
      <c r="C135" t="s">
        <v>11</v>
      </c>
      <c r="D135">
        <v>50</v>
      </c>
      <c r="E135" t="s">
        <v>190</v>
      </c>
      <c r="F135">
        <v>2005</v>
      </c>
      <c r="G135" t="s">
        <v>191</v>
      </c>
      <c r="H135">
        <v>9253</v>
      </c>
      <c r="I135" t="s">
        <v>195</v>
      </c>
      <c r="J135" t="str">
        <f>VLOOKUP(E135,'Expenditure Category Lookup'!$J$2:$K$34,2,FALSE)</f>
        <v xml:space="preserve"> Community Services </v>
      </c>
      <c r="K135" s="1">
        <v>15075000</v>
      </c>
    </row>
    <row r="136" spans="1:11">
      <c r="A136" t="s">
        <v>10</v>
      </c>
      <c r="B136">
        <v>310</v>
      </c>
      <c r="C136" t="s">
        <v>176</v>
      </c>
      <c r="D136">
        <v>38</v>
      </c>
      <c r="E136" t="s">
        <v>155</v>
      </c>
      <c r="F136">
        <v>2131</v>
      </c>
      <c r="G136" t="s">
        <v>161</v>
      </c>
      <c r="H136">
        <v>332</v>
      </c>
      <c r="I136" t="s">
        <v>177</v>
      </c>
      <c r="J136" t="str">
        <f>VLOOKUP(E136,'Expenditure Category Lookup'!$J$2:$K$34,2,FALSE)</f>
        <v xml:space="preserve"> Finance and Administration </v>
      </c>
      <c r="K136" s="1">
        <v>14659391</v>
      </c>
    </row>
    <row r="137" spans="1:11">
      <c r="A137" t="s">
        <v>10</v>
      </c>
      <c r="B137">
        <v>100</v>
      </c>
      <c r="C137" t="s">
        <v>11</v>
      </c>
      <c r="D137">
        <v>70</v>
      </c>
      <c r="E137" t="s">
        <v>256</v>
      </c>
      <c r="F137">
        <v>2005</v>
      </c>
      <c r="G137" t="s">
        <v>256</v>
      </c>
      <c r="H137">
        <v>5</v>
      </c>
      <c r="I137" t="s">
        <v>14</v>
      </c>
      <c r="J137" t="str">
        <f>VLOOKUP(E137,'Expenditure Category Lookup'!$J$2:$K$34,2,FALSE)</f>
        <v xml:space="preserve"> Regulatory </v>
      </c>
      <c r="K137" s="1">
        <v>14643990</v>
      </c>
    </row>
    <row r="138" spans="1:11">
      <c r="A138" t="s">
        <v>10</v>
      </c>
      <c r="B138">
        <v>200</v>
      </c>
      <c r="C138" t="s">
        <v>45</v>
      </c>
      <c r="D138">
        <v>99</v>
      </c>
      <c r="E138" t="s">
        <v>317</v>
      </c>
      <c r="F138">
        <v>2005</v>
      </c>
      <c r="G138" t="s">
        <v>317</v>
      </c>
      <c r="H138">
        <v>42</v>
      </c>
      <c r="I138" t="s">
        <v>320</v>
      </c>
      <c r="J138" t="str">
        <f>VLOOKUP(E138,'Expenditure Category Lookup'!$J$2:$K$34,2,FALSE)</f>
        <v>General Financing</v>
      </c>
      <c r="K138" s="1">
        <v>14572028</v>
      </c>
    </row>
    <row r="139" spans="1:11">
      <c r="A139" t="s">
        <v>10</v>
      </c>
      <c r="B139">
        <v>353</v>
      </c>
      <c r="C139" t="s">
        <v>211</v>
      </c>
      <c r="D139">
        <v>99</v>
      </c>
      <c r="E139" t="s">
        <v>317</v>
      </c>
      <c r="F139">
        <v>2005</v>
      </c>
      <c r="G139" t="s">
        <v>317</v>
      </c>
      <c r="H139">
        <v>9980</v>
      </c>
      <c r="I139" t="s">
        <v>344</v>
      </c>
      <c r="J139" t="s">
        <v>1099</v>
      </c>
      <c r="K139" s="1">
        <v>14529000</v>
      </c>
    </row>
    <row r="140" spans="1:11">
      <c r="A140" t="s">
        <v>10</v>
      </c>
      <c r="B140">
        <v>100</v>
      </c>
      <c r="C140" t="s">
        <v>11</v>
      </c>
      <c r="D140">
        <v>57</v>
      </c>
      <c r="E140" t="s">
        <v>219</v>
      </c>
      <c r="F140">
        <v>1005</v>
      </c>
      <c r="G140" t="s">
        <v>220</v>
      </c>
      <c r="H140">
        <v>88</v>
      </c>
      <c r="I140" t="s">
        <v>229</v>
      </c>
      <c r="J140" t="str">
        <f>VLOOKUP(E140,'Expenditure Category Lookup'!$J$2:$K$34,2,FALSE)</f>
        <v xml:space="preserve"> Police </v>
      </c>
      <c r="K140" s="1">
        <v>14305886</v>
      </c>
    </row>
    <row r="141" spans="1:11">
      <c r="A141" t="s">
        <v>10</v>
      </c>
      <c r="B141">
        <v>100</v>
      </c>
      <c r="C141" t="s">
        <v>11</v>
      </c>
      <c r="D141">
        <v>57</v>
      </c>
      <c r="E141" t="s">
        <v>219</v>
      </c>
      <c r="F141">
        <v>1005</v>
      </c>
      <c r="G141" t="s">
        <v>220</v>
      </c>
      <c r="H141">
        <v>60</v>
      </c>
      <c r="I141" t="s">
        <v>227</v>
      </c>
      <c r="J141" t="str">
        <f>VLOOKUP(E141,'Expenditure Category Lookup'!$J$2:$K$34,2,FALSE)</f>
        <v xml:space="preserve"> Police </v>
      </c>
      <c r="K141" s="1">
        <v>14250000</v>
      </c>
    </row>
    <row r="142" spans="1:11">
      <c r="A142" t="s">
        <v>10</v>
      </c>
      <c r="B142">
        <v>314</v>
      </c>
      <c r="C142" t="s">
        <v>46</v>
      </c>
      <c r="D142">
        <v>99</v>
      </c>
      <c r="E142" t="s">
        <v>317</v>
      </c>
      <c r="F142">
        <v>2005</v>
      </c>
      <c r="G142" t="s">
        <v>317</v>
      </c>
      <c r="H142">
        <v>9645</v>
      </c>
      <c r="I142" t="s">
        <v>357</v>
      </c>
      <c r="J142" t="str">
        <f>VLOOKUP(E142,'Expenditure Category Lookup'!$J$2:$K$34,2,FALSE)</f>
        <v>General Financing</v>
      </c>
      <c r="K142" s="1">
        <v>14024000</v>
      </c>
    </row>
    <row r="143" spans="1:11">
      <c r="A143" t="s">
        <v>10</v>
      </c>
      <c r="B143" t="s">
        <v>138</v>
      </c>
      <c r="C143" t="s">
        <v>139</v>
      </c>
      <c r="D143">
        <v>27</v>
      </c>
      <c r="E143" t="s">
        <v>60</v>
      </c>
      <c r="F143">
        <v>2015</v>
      </c>
      <c r="G143" t="s">
        <v>125</v>
      </c>
      <c r="H143">
        <v>140</v>
      </c>
      <c r="I143" t="s">
        <v>18</v>
      </c>
      <c r="J143" t="str">
        <f>VLOOKUP(E143,'Expenditure Category Lookup'!$J$2:$K$34,2,FALSE)</f>
        <v xml:space="preserve"> Finance and Administration </v>
      </c>
      <c r="K143" s="1">
        <v>14000000</v>
      </c>
    </row>
    <row r="144" spans="1:11">
      <c r="A144" t="s">
        <v>10</v>
      </c>
      <c r="B144">
        <v>525</v>
      </c>
      <c r="C144" t="s">
        <v>382</v>
      </c>
      <c r="D144">
        <v>99</v>
      </c>
      <c r="E144" t="s">
        <v>317</v>
      </c>
      <c r="F144">
        <v>2005</v>
      </c>
      <c r="G144" t="s">
        <v>317</v>
      </c>
      <c r="H144">
        <v>912</v>
      </c>
      <c r="I144" t="s">
        <v>330</v>
      </c>
      <c r="J144" t="s">
        <v>1652</v>
      </c>
      <c r="K144" s="1">
        <v>13990000</v>
      </c>
    </row>
    <row r="145" spans="1:11">
      <c r="A145" t="s">
        <v>10</v>
      </c>
      <c r="B145">
        <v>740</v>
      </c>
      <c r="C145" t="s">
        <v>48</v>
      </c>
      <c r="D145">
        <v>99</v>
      </c>
      <c r="E145" t="s">
        <v>317</v>
      </c>
      <c r="F145">
        <v>2005</v>
      </c>
      <c r="G145" t="s">
        <v>317</v>
      </c>
      <c r="H145">
        <v>172</v>
      </c>
      <c r="I145" t="s">
        <v>108</v>
      </c>
      <c r="J145" t="str">
        <f>VLOOKUP(E145,'Expenditure Category Lookup'!$J$2:$K$34,2,FALSE)</f>
        <v>General Financing</v>
      </c>
      <c r="K145" s="1">
        <v>13846000</v>
      </c>
    </row>
    <row r="146" spans="1:11">
      <c r="A146" t="s">
        <v>10</v>
      </c>
      <c r="B146">
        <v>310</v>
      </c>
      <c r="C146" t="s">
        <v>176</v>
      </c>
      <c r="D146">
        <v>99</v>
      </c>
      <c r="E146" t="s">
        <v>317</v>
      </c>
      <c r="F146">
        <v>2005</v>
      </c>
      <c r="G146" t="s">
        <v>317</v>
      </c>
      <c r="H146">
        <v>9097</v>
      </c>
      <c r="I146" t="s">
        <v>355</v>
      </c>
      <c r="J146" t="str">
        <f>VLOOKUP(E146,'Expenditure Category Lookup'!$J$2:$K$34,2,FALSE)</f>
        <v>General Financing</v>
      </c>
      <c r="K146" s="1">
        <v>13734115</v>
      </c>
    </row>
    <row r="147" spans="1:11">
      <c r="A147" t="s">
        <v>10</v>
      </c>
      <c r="B147">
        <v>740</v>
      </c>
      <c r="C147" t="s">
        <v>48</v>
      </c>
      <c r="D147">
        <v>85</v>
      </c>
      <c r="E147" t="s">
        <v>71</v>
      </c>
      <c r="F147">
        <v>2015</v>
      </c>
      <c r="G147" t="s">
        <v>299</v>
      </c>
      <c r="H147">
        <v>163</v>
      </c>
      <c r="I147" t="s">
        <v>296</v>
      </c>
      <c r="J147" t="e">
        <f>VLOOKUP(E147,'Expenditure Category Lookup'!$J$2:$K$34,2,FALSE)</f>
        <v>#N/A</v>
      </c>
      <c r="K147" s="1">
        <v>13679000</v>
      </c>
    </row>
    <row r="148" spans="1:11">
      <c r="A148" t="s">
        <v>10</v>
      </c>
      <c r="B148">
        <v>300</v>
      </c>
      <c r="C148" t="s">
        <v>85</v>
      </c>
      <c r="D148">
        <v>81</v>
      </c>
      <c r="E148" t="s">
        <v>266</v>
      </c>
      <c r="F148">
        <v>2070</v>
      </c>
      <c r="G148" t="s">
        <v>278</v>
      </c>
      <c r="H148">
        <v>5</v>
      </c>
      <c r="I148" t="s">
        <v>14</v>
      </c>
      <c r="J148" t="str">
        <f>VLOOKUP(E148,'Expenditure Category Lookup'!$J$2:$K$34,2,FALSE)</f>
        <v xml:space="preserve"> Streets and Transportation </v>
      </c>
      <c r="K148" s="1">
        <v>13419680</v>
      </c>
    </row>
    <row r="149" spans="1:11">
      <c r="A149" t="s">
        <v>403</v>
      </c>
      <c r="B149" t="s">
        <v>739</v>
      </c>
      <c r="C149" t="s">
        <v>740</v>
      </c>
      <c r="D149">
        <v>50</v>
      </c>
      <c r="E149" t="s">
        <v>190</v>
      </c>
      <c r="F149">
        <v>2860</v>
      </c>
      <c r="G149" t="s">
        <v>701</v>
      </c>
      <c r="H149">
        <v>135</v>
      </c>
      <c r="I149" t="s">
        <v>91</v>
      </c>
      <c r="J149" t="str">
        <f>VLOOKUP(E149,'Expenditure Category Lookup'!$J$2:$K$34,2,FALSE)</f>
        <v xml:space="preserve"> Community Services </v>
      </c>
      <c r="K149" s="1">
        <v>13378994</v>
      </c>
    </row>
    <row r="150" spans="1:11">
      <c r="A150" t="s">
        <v>10</v>
      </c>
      <c r="B150">
        <v>300</v>
      </c>
      <c r="C150" t="s">
        <v>85</v>
      </c>
      <c r="D150">
        <v>99</v>
      </c>
      <c r="E150" t="s">
        <v>317</v>
      </c>
      <c r="F150">
        <v>2005</v>
      </c>
      <c r="G150" t="s">
        <v>317</v>
      </c>
      <c r="H150">
        <v>9611</v>
      </c>
      <c r="I150" t="s">
        <v>356</v>
      </c>
      <c r="J150" t="str">
        <f>VLOOKUP(E150,'Expenditure Category Lookup'!$J$2:$K$34,2,FALSE)</f>
        <v>General Financing</v>
      </c>
      <c r="K150" s="1">
        <v>13316000</v>
      </c>
    </row>
    <row r="151" spans="1:11">
      <c r="A151" t="s">
        <v>403</v>
      </c>
      <c r="B151" t="s">
        <v>699</v>
      </c>
      <c r="C151" t="s">
        <v>700</v>
      </c>
      <c r="D151">
        <v>50</v>
      </c>
      <c r="E151" t="s">
        <v>190</v>
      </c>
      <c r="F151">
        <v>2857</v>
      </c>
      <c r="G151" t="s">
        <v>701</v>
      </c>
      <c r="H151">
        <v>135</v>
      </c>
      <c r="I151" t="s">
        <v>91</v>
      </c>
      <c r="J151" t="str">
        <f>VLOOKUP(E151,'Expenditure Category Lookup'!$J$2:$K$34,2,FALSE)</f>
        <v xml:space="preserve"> Community Services </v>
      </c>
      <c r="K151" s="1">
        <v>13313861</v>
      </c>
    </row>
    <row r="152" spans="1:11">
      <c r="A152" t="s">
        <v>10</v>
      </c>
      <c r="B152">
        <v>100</v>
      </c>
      <c r="C152" t="s">
        <v>11</v>
      </c>
      <c r="D152">
        <v>38</v>
      </c>
      <c r="E152" t="s">
        <v>155</v>
      </c>
      <c r="F152">
        <v>2131</v>
      </c>
      <c r="G152" t="s">
        <v>161</v>
      </c>
      <c r="H152">
        <v>155</v>
      </c>
      <c r="I152" t="s">
        <v>162</v>
      </c>
      <c r="J152" t="str">
        <f>VLOOKUP(E152,'Expenditure Category Lookup'!$J$2:$K$34,2,FALSE)</f>
        <v xml:space="preserve"> Finance and Administration </v>
      </c>
      <c r="K152" s="1">
        <v>13029965</v>
      </c>
    </row>
    <row r="153" spans="1:11">
      <c r="A153" t="s">
        <v>10</v>
      </c>
      <c r="B153">
        <v>100</v>
      </c>
      <c r="C153" t="s">
        <v>11</v>
      </c>
      <c r="D153">
        <v>38</v>
      </c>
      <c r="E153" t="s">
        <v>155</v>
      </c>
      <c r="F153">
        <v>2131</v>
      </c>
      <c r="G153" t="s">
        <v>161</v>
      </c>
      <c r="H153">
        <v>320</v>
      </c>
      <c r="I153" t="s">
        <v>40</v>
      </c>
      <c r="J153" t="str">
        <f>VLOOKUP(E153,'Expenditure Category Lookup'!$J$2:$K$34,2,FALSE)</f>
        <v xml:space="preserve"> Finance and Administration </v>
      </c>
      <c r="K153" s="1">
        <v>13013762</v>
      </c>
    </row>
    <row r="154" spans="1:11">
      <c r="A154" t="s">
        <v>10</v>
      </c>
      <c r="B154">
        <v>200</v>
      </c>
      <c r="C154" t="s">
        <v>45</v>
      </c>
      <c r="D154">
        <v>99</v>
      </c>
      <c r="E154" t="s">
        <v>317</v>
      </c>
      <c r="F154">
        <v>2005</v>
      </c>
      <c r="G154" t="s">
        <v>317</v>
      </c>
      <c r="H154">
        <v>905</v>
      </c>
      <c r="I154" t="s">
        <v>350</v>
      </c>
      <c r="J154" t="str">
        <f>VLOOKUP(E154,'Expenditure Category Lookup'!$J$2:$K$34,2,FALSE)</f>
        <v>General Financing</v>
      </c>
      <c r="K154" s="1">
        <v>13000000</v>
      </c>
    </row>
    <row r="155" spans="1:11">
      <c r="A155" t="s">
        <v>403</v>
      </c>
      <c r="B155" t="s">
        <v>498</v>
      </c>
      <c r="C155" t="s">
        <v>499</v>
      </c>
      <c r="D155">
        <v>41</v>
      </c>
      <c r="E155" t="s">
        <v>183</v>
      </c>
      <c r="F155">
        <v>2829</v>
      </c>
      <c r="G155" t="s">
        <v>500</v>
      </c>
      <c r="H155">
        <v>140</v>
      </c>
      <c r="I155" t="s">
        <v>18</v>
      </c>
      <c r="J155" t="str">
        <f>VLOOKUP(E155,'Expenditure Category Lookup'!$J$2:$K$34,2,FALSE)</f>
        <v xml:space="preserve"> Community Services </v>
      </c>
      <c r="K155" s="1">
        <v>12915325</v>
      </c>
    </row>
    <row r="156" spans="1:11">
      <c r="A156" t="s">
        <v>10</v>
      </c>
      <c r="B156">
        <v>100</v>
      </c>
      <c r="C156" t="s">
        <v>11</v>
      </c>
      <c r="D156">
        <v>59</v>
      </c>
      <c r="E156" t="s">
        <v>244</v>
      </c>
      <c r="F156">
        <v>2005</v>
      </c>
      <c r="G156" t="s">
        <v>245</v>
      </c>
      <c r="H156">
        <v>931</v>
      </c>
      <c r="I156" t="s">
        <v>231</v>
      </c>
      <c r="J156" t="str">
        <f>VLOOKUP(E156,'Expenditure Category Lookup'!$J$2:$K$34,2,FALSE)</f>
        <v xml:space="preserve"> Fire </v>
      </c>
      <c r="K156" s="1">
        <v>12907000</v>
      </c>
    </row>
    <row r="157" spans="1:11">
      <c r="A157" t="s">
        <v>10</v>
      </c>
      <c r="B157">
        <v>100</v>
      </c>
      <c r="C157" t="s">
        <v>11</v>
      </c>
      <c r="D157">
        <v>57</v>
      </c>
      <c r="E157" t="s">
        <v>219</v>
      </c>
      <c r="F157">
        <v>1005</v>
      </c>
      <c r="G157" t="s">
        <v>220</v>
      </c>
      <c r="H157">
        <v>32</v>
      </c>
      <c r="I157" t="s">
        <v>226</v>
      </c>
      <c r="J157" t="str">
        <f>VLOOKUP(E157,'Expenditure Category Lookup'!$J$2:$K$34,2,FALSE)</f>
        <v xml:space="preserve"> Police </v>
      </c>
      <c r="K157" s="1">
        <v>12700000</v>
      </c>
    </row>
    <row r="158" spans="1:11">
      <c r="A158" t="s">
        <v>10</v>
      </c>
      <c r="B158">
        <v>100</v>
      </c>
      <c r="C158" t="s">
        <v>11</v>
      </c>
      <c r="D158">
        <v>99</v>
      </c>
      <c r="E158" t="s">
        <v>317</v>
      </c>
      <c r="F158">
        <v>2005</v>
      </c>
      <c r="G158" t="s">
        <v>317</v>
      </c>
      <c r="H158">
        <v>56</v>
      </c>
      <c r="I158" t="s">
        <v>325</v>
      </c>
      <c r="J158" t="str">
        <f>VLOOKUP(E158,'Expenditure Category Lookup'!$J$2:$K$34,2,FALSE)</f>
        <v>General Financing</v>
      </c>
      <c r="K158" s="1">
        <v>12583187</v>
      </c>
    </row>
    <row r="159" spans="1:11">
      <c r="A159" t="s">
        <v>10</v>
      </c>
      <c r="B159">
        <v>300</v>
      </c>
      <c r="C159" t="s">
        <v>85</v>
      </c>
      <c r="D159">
        <v>99</v>
      </c>
      <c r="E159" t="s">
        <v>317</v>
      </c>
      <c r="F159">
        <v>2005</v>
      </c>
      <c r="G159" t="s">
        <v>317</v>
      </c>
      <c r="H159">
        <v>49</v>
      </c>
      <c r="I159" t="s">
        <v>295</v>
      </c>
      <c r="J159" t="str">
        <f>VLOOKUP(E159,'Expenditure Category Lookup'!$J$2:$K$34,2,FALSE)</f>
        <v>General Financing</v>
      </c>
      <c r="K159" s="1">
        <v>12500000</v>
      </c>
    </row>
    <row r="160" spans="1:11">
      <c r="A160" t="s">
        <v>403</v>
      </c>
      <c r="B160" t="s">
        <v>759</v>
      </c>
      <c r="C160" t="s">
        <v>760</v>
      </c>
      <c r="D160">
        <v>59</v>
      </c>
      <c r="E160" t="s">
        <v>244</v>
      </c>
      <c r="F160">
        <v>2823</v>
      </c>
      <c r="G160" t="s">
        <v>761</v>
      </c>
      <c r="H160">
        <v>140</v>
      </c>
      <c r="I160" t="s">
        <v>18</v>
      </c>
      <c r="J160" t="str">
        <f>VLOOKUP(E160,'Expenditure Category Lookup'!$J$2:$K$34,2,FALSE)</f>
        <v xml:space="preserve"> Fire </v>
      </c>
      <c r="K160" s="1">
        <v>12499523</v>
      </c>
    </row>
    <row r="161" spans="1:11">
      <c r="A161" t="s">
        <v>10</v>
      </c>
      <c r="B161">
        <v>740</v>
      </c>
      <c r="C161" t="s">
        <v>48</v>
      </c>
      <c r="D161">
        <v>99</v>
      </c>
      <c r="E161" t="s">
        <v>317</v>
      </c>
      <c r="F161">
        <v>2005</v>
      </c>
      <c r="G161" t="s">
        <v>317</v>
      </c>
      <c r="H161">
        <v>9982</v>
      </c>
      <c r="I161" t="s">
        <v>346</v>
      </c>
      <c r="J161" t="s">
        <v>1099</v>
      </c>
      <c r="K161" s="1">
        <v>12473000</v>
      </c>
    </row>
    <row r="162" spans="1:11">
      <c r="A162" t="s">
        <v>10</v>
      </c>
      <c r="B162">
        <v>200</v>
      </c>
      <c r="C162" t="s">
        <v>45</v>
      </c>
      <c r="D162">
        <v>38</v>
      </c>
      <c r="E162" t="s">
        <v>155</v>
      </c>
      <c r="F162">
        <v>2131</v>
      </c>
      <c r="G162" t="s">
        <v>161</v>
      </c>
      <c r="H162">
        <v>331</v>
      </c>
      <c r="I162" t="s">
        <v>168</v>
      </c>
      <c r="J162" t="str">
        <f>VLOOKUP(E162,'Expenditure Category Lookup'!$J$2:$K$34,2,FALSE)</f>
        <v xml:space="preserve"> Finance and Administration </v>
      </c>
      <c r="K162" s="1">
        <v>12329159</v>
      </c>
    </row>
    <row r="163" spans="1:11">
      <c r="A163" t="s">
        <v>403</v>
      </c>
      <c r="B163" t="s">
        <v>945</v>
      </c>
      <c r="C163" t="s">
        <v>946</v>
      </c>
      <c r="D163">
        <v>84</v>
      </c>
      <c r="E163" t="s">
        <v>282</v>
      </c>
      <c r="F163">
        <v>2906</v>
      </c>
      <c r="G163" t="s">
        <v>947</v>
      </c>
      <c r="H163">
        <v>540</v>
      </c>
      <c r="I163" t="s">
        <v>258</v>
      </c>
      <c r="J163" t="str">
        <f>VLOOKUP(E163,'Expenditure Category Lookup'!$J$2:$K$34,2,FALSE)</f>
        <v xml:space="preserve"> Streets and Transportation </v>
      </c>
      <c r="K163" s="1">
        <v>12260000</v>
      </c>
    </row>
    <row r="164" spans="1:11">
      <c r="A164" t="s">
        <v>10</v>
      </c>
      <c r="B164">
        <v>740</v>
      </c>
      <c r="C164" t="s">
        <v>48</v>
      </c>
      <c r="D164">
        <v>85</v>
      </c>
      <c r="E164" t="s">
        <v>71</v>
      </c>
      <c r="F164">
        <v>2015</v>
      </c>
      <c r="G164" t="s">
        <v>299</v>
      </c>
      <c r="H164">
        <v>20</v>
      </c>
      <c r="I164" t="s">
        <v>49</v>
      </c>
      <c r="J164" t="e">
        <f>VLOOKUP(E164,'Expenditure Category Lookup'!$J$2:$K$34,2,FALSE)</f>
        <v>#N/A</v>
      </c>
      <c r="K164" s="1">
        <v>12000000</v>
      </c>
    </row>
    <row r="165" spans="1:11">
      <c r="A165" t="s">
        <v>10</v>
      </c>
      <c r="B165">
        <v>200</v>
      </c>
      <c r="C165" t="s">
        <v>45</v>
      </c>
      <c r="D165">
        <v>99</v>
      </c>
      <c r="E165" t="s">
        <v>317</v>
      </c>
      <c r="F165">
        <v>2005</v>
      </c>
      <c r="G165" t="s">
        <v>317</v>
      </c>
      <c r="H165">
        <v>49</v>
      </c>
      <c r="I165" t="s">
        <v>295</v>
      </c>
      <c r="J165" t="str">
        <f>VLOOKUP(E165,'Expenditure Category Lookup'!$J$2:$K$34,2,FALSE)</f>
        <v>General Financing</v>
      </c>
      <c r="K165" s="1">
        <v>12000000</v>
      </c>
    </row>
    <row r="166" spans="1:11">
      <c r="A166" t="s">
        <v>10</v>
      </c>
      <c r="B166">
        <v>740</v>
      </c>
      <c r="C166" t="s">
        <v>48</v>
      </c>
      <c r="D166">
        <v>99</v>
      </c>
      <c r="E166" t="s">
        <v>317</v>
      </c>
      <c r="F166">
        <v>2005</v>
      </c>
      <c r="G166" t="s">
        <v>317</v>
      </c>
      <c r="H166">
        <v>3</v>
      </c>
      <c r="I166" t="s">
        <v>318</v>
      </c>
      <c r="J166" t="str">
        <f>VLOOKUP(E166,'Expenditure Category Lookup'!$J$2:$K$34,2,FALSE)</f>
        <v>General Financing</v>
      </c>
      <c r="K166" s="1">
        <v>11903146</v>
      </c>
    </row>
    <row r="167" spans="1:11">
      <c r="A167" t="s">
        <v>10</v>
      </c>
      <c r="B167">
        <v>353</v>
      </c>
      <c r="C167" t="s">
        <v>211</v>
      </c>
      <c r="D167">
        <v>51</v>
      </c>
      <c r="E167" t="s">
        <v>209</v>
      </c>
      <c r="F167">
        <v>2005</v>
      </c>
      <c r="G167" t="s">
        <v>210</v>
      </c>
      <c r="H167">
        <v>5</v>
      </c>
      <c r="I167" t="s">
        <v>14</v>
      </c>
      <c r="J167" t="str">
        <f>VLOOKUP(E167,'Expenditure Category Lookup'!$J$2:$K$34,2,FALSE)</f>
        <v xml:space="preserve"> Community Services </v>
      </c>
      <c r="K167" s="1">
        <v>11874840</v>
      </c>
    </row>
    <row r="168" spans="1:11">
      <c r="A168" t="s">
        <v>403</v>
      </c>
      <c r="B168" t="s">
        <v>724</v>
      </c>
      <c r="C168" t="s">
        <v>725</v>
      </c>
      <c r="D168">
        <v>50</v>
      </c>
      <c r="E168" t="s">
        <v>190</v>
      </c>
      <c r="F168">
        <v>2860</v>
      </c>
      <c r="G168" t="s">
        <v>701</v>
      </c>
      <c r="H168">
        <v>135</v>
      </c>
      <c r="I168" t="s">
        <v>91</v>
      </c>
      <c r="J168" t="str">
        <f>VLOOKUP(E168,'Expenditure Category Lookup'!$J$2:$K$34,2,FALSE)</f>
        <v xml:space="preserve"> Community Services </v>
      </c>
      <c r="K168" s="1">
        <v>11841970</v>
      </c>
    </row>
    <row r="169" spans="1:11">
      <c r="A169" t="s">
        <v>10</v>
      </c>
      <c r="B169">
        <v>610</v>
      </c>
      <c r="C169" t="s">
        <v>47</v>
      </c>
      <c r="D169">
        <v>85</v>
      </c>
      <c r="E169" t="s">
        <v>71</v>
      </c>
      <c r="F169">
        <v>2010</v>
      </c>
      <c r="G169" t="s">
        <v>294</v>
      </c>
      <c r="H169">
        <v>157</v>
      </c>
      <c r="I169" t="s">
        <v>21</v>
      </c>
      <c r="J169" t="e">
        <f>VLOOKUP(E169,'Expenditure Category Lookup'!$J$2:$K$34,2,FALSE)</f>
        <v>#N/A</v>
      </c>
      <c r="K169" s="1">
        <v>11634300</v>
      </c>
    </row>
    <row r="170" spans="1:11">
      <c r="A170" t="s">
        <v>10</v>
      </c>
      <c r="B170">
        <v>200</v>
      </c>
      <c r="C170" t="s">
        <v>45</v>
      </c>
      <c r="D170">
        <v>88</v>
      </c>
      <c r="E170" t="s">
        <v>304</v>
      </c>
      <c r="F170">
        <v>2020</v>
      </c>
      <c r="G170" t="s">
        <v>308</v>
      </c>
      <c r="H170">
        <v>342</v>
      </c>
      <c r="I170" t="s">
        <v>160</v>
      </c>
      <c r="J170" t="e">
        <f>VLOOKUP(E170,'Expenditure Category Lookup'!$J$2:$K$34,2,FALSE)</f>
        <v>#N/A</v>
      </c>
      <c r="K170" s="1">
        <v>11609203</v>
      </c>
    </row>
    <row r="171" spans="1:11">
      <c r="A171" t="s">
        <v>10</v>
      </c>
      <c r="B171">
        <v>100</v>
      </c>
      <c r="C171" t="s">
        <v>11</v>
      </c>
      <c r="D171">
        <v>38</v>
      </c>
      <c r="E171" t="s">
        <v>155</v>
      </c>
      <c r="F171">
        <v>2131</v>
      </c>
      <c r="G171" t="s">
        <v>161</v>
      </c>
      <c r="H171">
        <v>331</v>
      </c>
      <c r="I171" t="s">
        <v>168</v>
      </c>
      <c r="J171" t="str">
        <f>VLOOKUP(E171,'Expenditure Category Lookup'!$J$2:$K$34,2,FALSE)</f>
        <v xml:space="preserve"> Finance and Administration </v>
      </c>
      <c r="K171" s="1">
        <v>11519820</v>
      </c>
    </row>
    <row r="172" spans="1:11">
      <c r="A172" t="s">
        <v>10</v>
      </c>
      <c r="B172">
        <v>353</v>
      </c>
      <c r="C172" t="s">
        <v>211</v>
      </c>
      <c r="D172">
        <v>58</v>
      </c>
      <c r="E172" t="s">
        <v>239</v>
      </c>
      <c r="F172">
        <v>2705</v>
      </c>
      <c r="G172" t="s">
        <v>239</v>
      </c>
      <c r="H172">
        <v>139</v>
      </c>
      <c r="I172" t="s">
        <v>101</v>
      </c>
      <c r="J172" t="str">
        <f>VLOOKUP(E172,'Expenditure Category Lookup'!$J$2:$K$34,2,FALSE)</f>
        <v xml:space="preserve"> Emergency Management </v>
      </c>
      <c r="K172" s="1">
        <v>11516627</v>
      </c>
    </row>
    <row r="173" spans="1:11">
      <c r="A173" t="s">
        <v>10</v>
      </c>
      <c r="B173">
        <v>100</v>
      </c>
      <c r="C173" t="s">
        <v>11</v>
      </c>
      <c r="D173">
        <v>60</v>
      </c>
      <c r="E173" t="s">
        <v>252</v>
      </c>
      <c r="F173">
        <v>2005</v>
      </c>
      <c r="G173" t="s">
        <v>252</v>
      </c>
      <c r="H173">
        <v>5</v>
      </c>
      <c r="I173" t="s">
        <v>14</v>
      </c>
      <c r="J173" t="str">
        <f>VLOOKUP(E173,'Expenditure Category Lookup'!$J$2:$K$34,2,FALSE)</f>
        <v xml:space="preserve"> Police </v>
      </c>
      <c r="K173" s="1">
        <v>11489794</v>
      </c>
    </row>
    <row r="174" spans="1:11">
      <c r="A174" t="s">
        <v>10</v>
      </c>
      <c r="B174">
        <v>200</v>
      </c>
      <c r="C174" t="s">
        <v>45</v>
      </c>
      <c r="D174">
        <v>99</v>
      </c>
      <c r="E174" t="s">
        <v>317</v>
      </c>
      <c r="F174">
        <v>2005</v>
      </c>
      <c r="G174" t="s">
        <v>317</v>
      </c>
      <c r="H174">
        <v>9981</v>
      </c>
      <c r="I174" t="s">
        <v>345</v>
      </c>
      <c r="J174" t="s">
        <v>1099</v>
      </c>
      <c r="K174" s="1">
        <v>11363000</v>
      </c>
    </row>
    <row r="175" spans="1:11">
      <c r="A175" t="s">
        <v>10</v>
      </c>
      <c r="B175">
        <v>100</v>
      </c>
      <c r="C175" t="s">
        <v>11</v>
      </c>
      <c r="D175">
        <v>57</v>
      </c>
      <c r="E175" t="s">
        <v>219</v>
      </c>
      <c r="F175">
        <v>1005</v>
      </c>
      <c r="G175" t="s">
        <v>220</v>
      </c>
      <c r="H175">
        <v>149</v>
      </c>
      <c r="I175" t="s">
        <v>19</v>
      </c>
      <c r="J175" t="str">
        <f>VLOOKUP(E175,'Expenditure Category Lookup'!$J$2:$K$34,2,FALSE)</f>
        <v xml:space="preserve"> Police </v>
      </c>
      <c r="K175" s="1">
        <v>11063987</v>
      </c>
    </row>
    <row r="176" spans="1:11">
      <c r="A176" t="s">
        <v>10</v>
      </c>
      <c r="B176">
        <v>740</v>
      </c>
      <c r="C176" t="s">
        <v>48</v>
      </c>
      <c r="D176">
        <v>85</v>
      </c>
      <c r="E176" t="s">
        <v>71</v>
      </c>
      <c r="F176">
        <v>2015</v>
      </c>
      <c r="G176" t="s">
        <v>299</v>
      </c>
      <c r="H176">
        <v>183</v>
      </c>
      <c r="I176" t="s">
        <v>297</v>
      </c>
      <c r="J176" t="e">
        <f>VLOOKUP(E176,'Expenditure Category Lookup'!$J$2:$K$34,2,FALSE)</f>
        <v>#N/A</v>
      </c>
      <c r="K176" s="1">
        <v>11000000</v>
      </c>
    </row>
    <row r="177" spans="1:11">
      <c r="A177" t="s">
        <v>10</v>
      </c>
      <c r="B177">
        <v>740</v>
      </c>
      <c r="C177" t="s">
        <v>48</v>
      </c>
      <c r="D177">
        <v>85</v>
      </c>
      <c r="E177" t="s">
        <v>71</v>
      </c>
      <c r="F177">
        <v>2015</v>
      </c>
      <c r="G177" t="s">
        <v>299</v>
      </c>
      <c r="H177">
        <v>340</v>
      </c>
      <c r="I177" t="s">
        <v>41</v>
      </c>
      <c r="J177" t="e">
        <f>VLOOKUP(E177,'Expenditure Category Lookup'!$J$2:$K$34,2,FALSE)</f>
        <v>#N/A</v>
      </c>
      <c r="K177" s="1">
        <v>10955800</v>
      </c>
    </row>
    <row r="178" spans="1:11">
      <c r="A178" t="s">
        <v>10</v>
      </c>
      <c r="B178">
        <v>100</v>
      </c>
      <c r="C178" t="s">
        <v>11</v>
      </c>
      <c r="D178">
        <v>57</v>
      </c>
      <c r="E178" t="s">
        <v>219</v>
      </c>
      <c r="F178">
        <v>1005</v>
      </c>
      <c r="G178" t="s">
        <v>220</v>
      </c>
      <c r="H178">
        <v>15</v>
      </c>
      <c r="I178" t="s">
        <v>36</v>
      </c>
      <c r="J178" t="str">
        <f>VLOOKUP(E178,'Expenditure Category Lookup'!$J$2:$K$34,2,FALSE)</f>
        <v xml:space="preserve"> Police </v>
      </c>
      <c r="K178" s="1">
        <v>10810147</v>
      </c>
    </row>
    <row r="179" spans="1:11">
      <c r="A179" t="s">
        <v>10</v>
      </c>
      <c r="B179" t="s">
        <v>236</v>
      </c>
      <c r="C179" t="s">
        <v>237</v>
      </c>
      <c r="D179">
        <v>57</v>
      </c>
      <c r="E179" t="s">
        <v>219</v>
      </c>
      <c r="F179">
        <v>1005</v>
      </c>
      <c r="G179" t="s">
        <v>220</v>
      </c>
      <c r="H179">
        <v>6</v>
      </c>
      <c r="I179" t="s">
        <v>238</v>
      </c>
      <c r="J179" t="str">
        <f>VLOOKUP(E179,'Expenditure Category Lookup'!$J$2:$K$34,2,FALSE)</f>
        <v xml:space="preserve"> Police </v>
      </c>
      <c r="K179" s="1">
        <v>10754000</v>
      </c>
    </row>
    <row r="180" spans="1:11">
      <c r="A180" t="s">
        <v>10</v>
      </c>
      <c r="B180">
        <v>200</v>
      </c>
      <c r="C180" t="s">
        <v>45</v>
      </c>
      <c r="D180">
        <v>99</v>
      </c>
      <c r="E180" t="s">
        <v>317</v>
      </c>
      <c r="F180">
        <v>2005</v>
      </c>
      <c r="G180" t="s">
        <v>317</v>
      </c>
      <c r="H180">
        <v>943</v>
      </c>
      <c r="I180" t="s">
        <v>351</v>
      </c>
      <c r="J180" t="s">
        <v>1652</v>
      </c>
      <c r="K180" s="1">
        <v>10579164</v>
      </c>
    </row>
    <row r="181" spans="1:11">
      <c r="A181" t="s">
        <v>10</v>
      </c>
      <c r="B181">
        <v>200</v>
      </c>
      <c r="C181" t="s">
        <v>45</v>
      </c>
      <c r="D181">
        <v>88</v>
      </c>
      <c r="E181" t="s">
        <v>304</v>
      </c>
      <c r="F181">
        <v>2035</v>
      </c>
      <c r="G181" t="s">
        <v>311</v>
      </c>
      <c r="H181">
        <v>5</v>
      </c>
      <c r="I181" t="s">
        <v>14</v>
      </c>
      <c r="J181" t="e">
        <f>VLOOKUP(E181,'Expenditure Category Lookup'!$J$2:$K$34,2,FALSE)</f>
        <v>#N/A</v>
      </c>
      <c r="K181" s="1">
        <v>10238428</v>
      </c>
    </row>
    <row r="182" spans="1:11">
      <c r="A182" t="s">
        <v>10</v>
      </c>
      <c r="B182">
        <v>314</v>
      </c>
      <c r="C182" t="s">
        <v>46</v>
      </c>
      <c r="D182">
        <v>99</v>
      </c>
      <c r="E182" t="s">
        <v>317</v>
      </c>
      <c r="F182">
        <v>2005</v>
      </c>
      <c r="G182" t="s">
        <v>317</v>
      </c>
      <c r="H182">
        <v>9710</v>
      </c>
      <c r="I182" t="s">
        <v>365</v>
      </c>
      <c r="J182" t="str">
        <f>VLOOKUP(E182,'Expenditure Category Lookup'!$J$2:$K$34,2,FALSE)</f>
        <v>General Financing</v>
      </c>
      <c r="K182" s="1">
        <v>10000000</v>
      </c>
    </row>
    <row r="183" spans="1:11">
      <c r="A183" t="s">
        <v>10</v>
      </c>
      <c r="B183">
        <v>100</v>
      </c>
      <c r="C183" t="s">
        <v>11</v>
      </c>
      <c r="D183">
        <v>81</v>
      </c>
      <c r="E183" t="s">
        <v>266</v>
      </c>
      <c r="F183">
        <v>2025</v>
      </c>
      <c r="G183" t="s">
        <v>271</v>
      </c>
      <c r="H183">
        <v>5</v>
      </c>
      <c r="I183" t="s">
        <v>14</v>
      </c>
      <c r="J183" t="str">
        <f>VLOOKUP(E183,'Expenditure Category Lookup'!$J$2:$K$34,2,FALSE)</f>
        <v xml:space="preserve"> Streets and Transportation </v>
      </c>
      <c r="K183" s="1">
        <v>9898712</v>
      </c>
    </row>
    <row r="184" spans="1:11">
      <c r="A184" t="s">
        <v>10</v>
      </c>
      <c r="B184">
        <v>100</v>
      </c>
      <c r="C184" t="s">
        <v>11</v>
      </c>
      <c r="D184">
        <v>99</v>
      </c>
      <c r="E184" t="s">
        <v>317</v>
      </c>
      <c r="F184">
        <v>2005</v>
      </c>
      <c r="G184" t="s">
        <v>317</v>
      </c>
      <c r="H184">
        <v>139</v>
      </c>
      <c r="I184" t="s">
        <v>101</v>
      </c>
      <c r="J184" t="str">
        <f>VLOOKUP(E184,'Expenditure Category Lookup'!$J$2:$K$34,2,FALSE)</f>
        <v>General Financing</v>
      </c>
      <c r="K184" s="1">
        <v>9828809</v>
      </c>
    </row>
    <row r="185" spans="1:11">
      <c r="A185" t="s">
        <v>10</v>
      </c>
      <c r="B185">
        <v>100</v>
      </c>
      <c r="C185" t="s">
        <v>11</v>
      </c>
      <c r="D185">
        <v>38</v>
      </c>
      <c r="E185" t="s">
        <v>155</v>
      </c>
      <c r="F185">
        <v>2140</v>
      </c>
      <c r="G185" t="s">
        <v>171</v>
      </c>
      <c r="H185">
        <v>176</v>
      </c>
      <c r="I185" t="s">
        <v>172</v>
      </c>
      <c r="J185" t="str">
        <f>VLOOKUP(E185,'Expenditure Category Lookup'!$J$2:$K$34,2,FALSE)</f>
        <v xml:space="preserve"> Finance and Administration </v>
      </c>
      <c r="K185" s="1">
        <v>9766037</v>
      </c>
    </row>
    <row r="186" spans="1:11">
      <c r="A186" t="s">
        <v>10</v>
      </c>
      <c r="B186">
        <v>300</v>
      </c>
      <c r="C186" t="s">
        <v>85</v>
      </c>
      <c r="D186">
        <v>99</v>
      </c>
      <c r="E186" t="s">
        <v>317</v>
      </c>
      <c r="F186">
        <v>2005</v>
      </c>
      <c r="G186" t="s">
        <v>317</v>
      </c>
      <c r="H186">
        <v>42</v>
      </c>
      <c r="I186" t="s">
        <v>320</v>
      </c>
      <c r="J186" t="str">
        <f>VLOOKUP(E186,'Expenditure Category Lookup'!$J$2:$K$34,2,FALSE)</f>
        <v>General Financing</v>
      </c>
      <c r="K186" s="1">
        <v>9663750</v>
      </c>
    </row>
    <row r="187" spans="1:11">
      <c r="A187" t="s">
        <v>10</v>
      </c>
      <c r="B187">
        <v>355</v>
      </c>
      <c r="C187" t="s">
        <v>33</v>
      </c>
      <c r="D187">
        <v>23</v>
      </c>
      <c r="E187" t="s">
        <v>103</v>
      </c>
      <c r="F187">
        <v>2015</v>
      </c>
      <c r="G187" t="s">
        <v>104</v>
      </c>
      <c r="H187">
        <v>9188</v>
      </c>
      <c r="I187" t="s">
        <v>111</v>
      </c>
      <c r="J187" t="e">
        <f>VLOOKUP(E187,'Expenditure Category Lookup'!$J$2:$K$34,2,FALSE)</f>
        <v>#N/A</v>
      </c>
      <c r="K187" s="1">
        <v>9618339</v>
      </c>
    </row>
    <row r="188" spans="1:11">
      <c r="A188" t="s">
        <v>10</v>
      </c>
      <c r="B188">
        <v>549</v>
      </c>
      <c r="C188" t="s">
        <v>383</v>
      </c>
      <c r="D188">
        <v>99</v>
      </c>
      <c r="E188" t="s">
        <v>317</v>
      </c>
      <c r="F188">
        <v>2005</v>
      </c>
      <c r="G188" t="s">
        <v>317</v>
      </c>
      <c r="H188">
        <v>912</v>
      </c>
      <c r="I188" t="s">
        <v>330</v>
      </c>
      <c r="J188" t="s">
        <v>1652</v>
      </c>
      <c r="K188" s="1">
        <v>9594640</v>
      </c>
    </row>
    <row r="189" spans="1:11">
      <c r="A189" t="s">
        <v>10</v>
      </c>
      <c r="B189">
        <v>100</v>
      </c>
      <c r="C189" t="s">
        <v>11</v>
      </c>
      <c r="D189">
        <v>15</v>
      </c>
      <c r="E189" t="s">
        <v>54</v>
      </c>
      <c r="F189">
        <v>2005</v>
      </c>
      <c r="G189" t="s">
        <v>54</v>
      </c>
      <c r="H189">
        <v>17</v>
      </c>
      <c r="I189" t="s">
        <v>55</v>
      </c>
      <c r="J189" t="str">
        <f>VLOOKUP(E189,'Expenditure Category Lookup'!$J$2:$K$34,2,FALSE)</f>
        <v xml:space="preserve"> Finance and Administration </v>
      </c>
      <c r="K189" s="1">
        <v>9548615</v>
      </c>
    </row>
    <row r="190" spans="1:11">
      <c r="A190" t="s">
        <v>10</v>
      </c>
      <c r="B190">
        <v>100</v>
      </c>
      <c r="C190" t="s">
        <v>11</v>
      </c>
      <c r="D190">
        <v>38</v>
      </c>
      <c r="E190" t="s">
        <v>155</v>
      </c>
      <c r="F190">
        <v>2145</v>
      </c>
      <c r="G190" t="s">
        <v>175</v>
      </c>
      <c r="H190">
        <v>149</v>
      </c>
      <c r="I190" t="s">
        <v>19</v>
      </c>
      <c r="J190" t="str">
        <f>VLOOKUP(E190,'Expenditure Category Lookup'!$J$2:$K$34,2,FALSE)</f>
        <v xml:space="preserve"> Finance and Administration </v>
      </c>
      <c r="K190" s="1">
        <v>9527609</v>
      </c>
    </row>
    <row r="191" spans="1:11">
      <c r="A191" t="s">
        <v>10</v>
      </c>
      <c r="B191">
        <v>200</v>
      </c>
      <c r="C191" t="s">
        <v>45</v>
      </c>
      <c r="D191">
        <v>38</v>
      </c>
      <c r="E191" t="s">
        <v>155</v>
      </c>
      <c r="F191">
        <v>2131</v>
      </c>
      <c r="G191" t="s">
        <v>161</v>
      </c>
      <c r="H191">
        <v>322</v>
      </c>
      <c r="I191" t="s">
        <v>166</v>
      </c>
      <c r="J191" t="str">
        <f>VLOOKUP(E191,'Expenditure Category Lookup'!$J$2:$K$34,2,FALSE)</f>
        <v xml:space="preserve"> Finance and Administration </v>
      </c>
      <c r="K191" s="1">
        <v>9484761</v>
      </c>
    </row>
    <row r="192" spans="1:11">
      <c r="A192" t="s">
        <v>10</v>
      </c>
      <c r="B192">
        <v>100</v>
      </c>
      <c r="C192" t="s">
        <v>11</v>
      </c>
      <c r="D192">
        <v>38</v>
      </c>
      <c r="E192" t="s">
        <v>155</v>
      </c>
      <c r="F192">
        <v>2145</v>
      </c>
      <c r="G192" t="s">
        <v>175</v>
      </c>
      <c r="H192">
        <v>5</v>
      </c>
      <c r="I192" t="s">
        <v>14</v>
      </c>
      <c r="J192" t="str">
        <f>VLOOKUP(E192,'Expenditure Category Lookup'!$J$2:$K$34,2,FALSE)</f>
        <v xml:space="preserve"> Finance and Administration </v>
      </c>
      <c r="K192" s="1">
        <v>9469950</v>
      </c>
    </row>
    <row r="193" spans="1:11">
      <c r="A193" t="s">
        <v>403</v>
      </c>
      <c r="B193" t="s">
        <v>589</v>
      </c>
      <c r="C193" t="s">
        <v>590</v>
      </c>
      <c r="D193">
        <v>41</v>
      </c>
      <c r="E193" t="s">
        <v>183</v>
      </c>
      <c r="F193">
        <v>2932</v>
      </c>
      <c r="G193" t="s">
        <v>510</v>
      </c>
      <c r="H193">
        <v>135</v>
      </c>
      <c r="I193" t="s">
        <v>91</v>
      </c>
      <c r="J193" t="str">
        <f>VLOOKUP(E193,'Expenditure Category Lookup'!$J$2:$K$34,2,FALSE)</f>
        <v xml:space="preserve"> Community Services </v>
      </c>
      <c r="K193" s="1">
        <v>9376716</v>
      </c>
    </row>
    <row r="194" spans="1:11">
      <c r="A194" t="s">
        <v>10</v>
      </c>
      <c r="B194">
        <v>100</v>
      </c>
      <c r="C194" t="s">
        <v>11</v>
      </c>
      <c r="D194">
        <v>57</v>
      </c>
      <c r="E194" t="s">
        <v>219</v>
      </c>
      <c r="F194">
        <v>1005</v>
      </c>
      <c r="G194" t="s">
        <v>220</v>
      </c>
      <c r="H194">
        <v>27</v>
      </c>
      <c r="I194" t="s">
        <v>225</v>
      </c>
      <c r="J194" t="str">
        <f>VLOOKUP(E194,'Expenditure Category Lookup'!$J$2:$K$34,2,FALSE)</f>
        <v xml:space="preserve"> Police </v>
      </c>
      <c r="K194" s="1">
        <v>9300000</v>
      </c>
    </row>
    <row r="195" spans="1:11">
      <c r="A195" t="s">
        <v>10</v>
      </c>
      <c r="B195">
        <v>300</v>
      </c>
      <c r="C195" t="s">
        <v>85</v>
      </c>
      <c r="D195">
        <v>81</v>
      </c>
      <c r="E195" t="s">
        <v>266</v>
      </c>
      <c r="F195">
        <v>2070</v>
      </c>
      <c r="G195" t="s">
        <v>278</v>
      </c>
      <c r="H195">
        <v>140</v>
      </c>
      <c r="I195" t="s">
        <v>18</v>
      </c>
      <c r="J195" t="str">
        <f>VLOOKUP(E195,'Expenditure Category Lookup'!$J$2:$K$34,2,FALSE)</f>
        <v xml:space="preserve"> Streets and Transportation </v>
      </c>
      <c r="K195" s="1">
        <v>9248900</v>
      </c>
    </row>
    <row r="196" spans="1:11">
      <c r="A196" t="s">
        <v>10</v>
      </c>
      <c r="B196">
        <v>314</v>
      </c>
      <c r="C196" t="s">
        <v>46</v>
      </c>
      <c r="D196">
        <v>99</v>
      </c>
      <c r="E196" t="s">
        <v>317</v>
      </c>
      <c r="F196">
        <v>2005</v>
      </c>
      <c r="G196" t="s">
        <v>317</v>
      </c>
      <c r="H196">
        <v>9980</v>
      </c>
      <c r="I196" t="s">
        <v>344</v>
      </c>
      <c r="J196" t="s">
        <v>1099</v>
      </c>
      <c r="K196" s="1">
        <v>8960000</v>
      </c>
    </row>
    <row r="197" spans="1:11">
      <c r="A197" t="s">
        <v>1000</v>
      </c>
      <c r="B197" t="s">
        <v>1001</v>
      </c>
      <c r="C197" t="s">
        <v>1000</v>
      </c>
      <c r="D197">
        <v>50</v>
      </c>
      <c r="E197" t="s">
        <v>190</v>
      </c>
      <c r="F197">
        <v>2515</v>
      </c>
      <c r="G197" t="s">
        <v>201</v>
      </c>
      <c r="H197">
        <v>135</v>
      </c>
      <c r="I197" t="s">
        <v>91</v>
      </c>
      <c r="J197" t="str">
        <f>VLOOKUP(E197,'Expenditure Category Lookup'!$J$2:$K$34,2,FALSE)</f>
        <v xml:space="preserve"> Community Services </v>
      </c>
      <c r="K197" s="1">
        <v>8894140</v>
      </c>
    </row>
    <row r="198" spans="1:11">
      <c r="A198" t="s">
        <v>10</v>
      </c>
      <c r="B198">
        <v>100</v>
      </c>
      <c r="C198" t="s">
        <v>11</v>
      </c>
      <c r="D198">
        <v>50</v>
      </c>
      <c r="E198" t="s">
        <v>190</v>
      </c>
      <c r="F198">
        <v>2005</v>
      </c>
      <c r="G198" t="s">
        <v>191</v>
      </c>
      <c r="H198">
        <v>5</v>
      </c>
      <c r="I198" t="s">
        <v>14</v>
      </c>
      <c r="J198" t="str">
        <f>VLOOKUP(E198,'Expenditure Category Lookup'!$J$2:$K$34,2,FALSE)</f>
        <v xml:space="preserve"> Community Services </v>
      </c>
      <c r="K198" s="1">
        <v>8802466</v>
      </c>
    </row>
    <row r="199" spans="1:11">
      <c r="A199" t="s">
        <v>10</v>
      </c>
      <c r="B199">
        <v>100</v>
      </c>
      <c r="C199" t="s">
        <v>11</v>
      </c>
      <c r="D199">
        <v>50</v>
      </c>
      <c r="E199" t="s">
        <v>190</v>
      </c>
      <c r="F199">
        <v>2005</v>
      </c>
      <c r="G199" t="s">
        <v>191</v>
      </c>
      <c r="H199">
        <v>9263</v>
      </c>
      <c r="I199" t="s">
        <v>201</v>
      </c>
      <c r="J199" t="str">
        <f>VLOOKUP(E199,'Expenditure Category Lookup'!$J$2:$K$34,2,FALSE)</f>
        <v xml:space="preserve"> Community Services </v>
      </c>
      <c r="K199" s="1">
        <v>8643069</v>
      </c>
    </row>
    <row r="200" spans="1:11">
      <c r="A200" t="s">
        <v>403</v>
      </c>
      <c r="B200" t="s">
        <v>721</v>
      </c>
      <c r="C200" t="s">
        <v>722</v>
      </c>
      <c r="D200">
        <v>50</v>
      </c>
      <c r="E200" t="s">
        <v>190</v>
      </c>
      <c r="F200">
        <v>2943</v>
      </c>
      <c r="G200" t="s">
        <v>723</v>
      </c>
      <c r="H200">
        <v>135</v>
      </c>
      <c r="I200" t="s">
        <v>91</v>
      </c>
      <c r="J200" t="str">
        <f>VLOOKUP(E200,'Expenditure Category Lookup'!$J$2:$K$34,2,FALSE)</f>
        <v xml:space="preserve"> Community Services </v>
      </c>
      <c r="K200" s="1">
        <v>8500000</v>
      </c>
    </row>
    <row r="201" spans="1:11">
      <c r="A201" t="s">
        <v>403</v>
      </c>
      <c r="B201" t="s">
        <v>818</v>
      </c>
      <c r="C201" t="s">
        <v>796</v>
      </c>
      <c r="D201">
        <v>57</v>
      </c>
      <c r="E201" t="s">
        <v>219</v>
      </c>
      <c r="F201">
        <v>2983</v>
      </c>
      <c r="G201" t="s">
        <v>796</v>
      </c>
      <c r="H201">
        <v>6</v>
      </c>
      <c r="I201" t="s">
        <v>238</v>
      </c>
      <c r="J201" t="str">
        <f>VLOOKUP(E201,'Expenditure Category Lookup'!$J$2:$K$34,2,FALSE)</f>
        <v xml:space="preserve"> Police </v>
      </c>
      <c r="K201" s="1">
        <v>8251000</v>
      </c>
    </row>
    <row r="202" spans="1:11">
      <c r="A202" t="s">
        <v>10</v>
      </c>
      <c r="B202">
        <v>740</v>
      </c>
      <c r="C202" t="s">
        <v>48</v>
      </c>
      <c r="D202">
        <v>38</v>
      </c>
      <c r="E202" t="s">
        <v>155</v>
      </c>
      <c r="F202">
        <v>2140</v>
      </c>
      <c r="G202" t="s">
        <v>171</v>
      </c>
      <c r="H202">
        <v>5</v>
      </c>
      <c r="I202" t="s">
        <v>14</v>
      </c>
      <c r="J202" t="str">
        <f>VLOOKUP(E202,'Expenditure Category Lookup'!$J$2:$K$34,2,FALSE)</f>
        <v xml:space="preserve"> Finance and Administration </v>
      </c>
      <c r="K202" s="1">
        <v>8235027</v>
      </c>
    </row>
    <row r="203" spans="1:11">
      <c r="A203" t="s">
        <v>10</v>
      </c>
      <c r="B203">
        <v>314</v>
      </c>
      <c r="C203" t="s">
        <v>46</v>
      </c>
      <c r="D203">
        <v>99</v>
      </c>
      <c r="E203" t="s">
        <v>317</v>
      </c>
      <c r="F203">
        <v>2005</v>
      </c>
      <c r="G203" t="s">
        <v>317</v>
      </c>
      <c r="H203">
        <v>9981</v>
      </c>
      <c r="I203" t="s">
        <v>345</v>
      </c>
      <c r="J203" t="s">
        <v>1099</v>
      </c>
      <c r="K203" s="1">
        <v>8159000</v>
      </c>
    </row>
    <row r="204" spans="1:11">
      <c r="A204" t="s">
        <v>10</v>
      </c>
      <c r="B204">
        <v>355</v>
      </c>
      <c r="C204" t="s">
        <v>33</v>
      </c>
      <c r="D204">
        <v>23</v>
      </c>
      <c r="E204" t="s">
        <v>103</v>
      </c>
      <c r="F204">
        <v>2015</v>
      </c>
      <c r="G204" t="s">
        <v>104</v>
      </c>
      <c r="H204">
        <v>9805</v>
      </c>
      <c r="I204" t="s">
        <v>115</v>
      </c>
      <c r="J204" t="e">
        <f>VLOOKUP(E204,'Expenditure Category Lookup'!$J$2:$K$34,2,FALSE)</f>
        <v>#N/A</v>
      </c>
      <c r="K204" s="1">
        <v>8139469</v>
      </c>
    </row>
    <row r="205" spans="1:11">
      <c r="A205" t="s">
        <v>10</v>
      </c>
      <c r="B205">
        <v>100</v>
      </c>
      <c r="C205" t="s">
        <v>11</v>
      </c>
      <c r="D205">
        <v>54</v>
      </c>
      <c r="E205" t="s">
        <v>212</v>
      </c>
      <c r="F205">
        <v>2005</v>
      </c>
      <c r="G205" t="s">
        <v>213</v>
      </c>
      <c r="H205">
        <v>5</v>
      </c>
      <c r="I205" t="s">
        <v>14</v>
      </c>
      <c r="J205" t="str">
        <f>VLOOKUP(E205,'Expenditure Category Lookup'!$J$2:$K$34,2,FALSE)</f>
        <v xml:space="preserve"> City Development </v>
      </c>
      <c r="K205" s="1">
        <v>8110883</v>
      </c>
    </row>
    <row r="206" spans="1:11">
      <c r="A206" t="s">
        <v>10</v>
      </c>
      <c r="B206">
        <v>100</v>
      </c>
      <c r="C206" t="s">
        <v>11</v>
      </c>
      <c r="D206">
        <v>41</v>
      </c>
      <c r="E206" t="s">
        <v>183</v>
      </c>
      <c r="F206">
        <v>1005</v>
      </c>
      <c r="G206" t="s">
        <v>184</v>
      </c>
      <c r="H206">
        <v>9254</v>
      </c>
      <c r="I206" t="s">
        <v>186</v>
      </c>
      <c r="J206" t="str">
        <f>VLOOKUP(E206,'Expenditure Category Lookup'!$J$2:$K$34,2,FALSE)</f>
        <v xml:space="preserve"> Community Services </v>
      </c>
      <c r="K206" s="1">
        <v>8000000</v>
      </c>
    </row>
    <row r="207" spans="1:11">
      <c r="A207" t="s">
        <v>10</v>
      </c>
      <c r="B207">
        <v>346</v>
      </c>
      <c r="C207" t="s">
        <v>178</v>
      </c>
      <c r="D207">
        <v>99</v>
      </c>
      <c r="E207" t="s">
        <v>317</v>
      </c>
      <c r="F207">
        <v>2005</v>
      </c>
      <c r="G207" t="s">
        <v>317</v>
      </c>
      <c r="H207">
        <v>9199</v>
      </c>
      <c r="I207" t="s">
        <v>368</v>
      </c>
      <c r="J207" t="str">
        <f>VLOOKUP(E207,'Expenditure Category Lookup'!$J$2:$K$34,2,FALSE)</f>
        <v>General Financing</v>
      </c>
      <c r="K207" s="1">
        <v>8000000</v>
      </c>
    </row>
    <row r="208" spans="1:11">
      <c r="A208" t="s">
        <v>403</v>
      </c>
      <c r="B208" t="s">
        <v>554</v>
      </c>
      <c r="C208" t="s">
        <v>555</v>
      </c>
      <c r="D208">
        <v>41</v>
      </c>
      <c r="E208" t="s">
        <v>183</v>
      </c>
      <c r="F208">
        <v>2731</v>
      </c>
      <c r="G208" t="s">
        <v>556</v>
      </c>
      <c r="H208">
        <v>135</v>
      </c>
      <c r="I208" t="s">
        <v>91</v>
      </c>
      <c r="J208" t="str">
        <f>VLOOKUP(E208,'Expenditure Category Lookup'!$J$2:$K$34,2,FALSE)</f>
        <v xml:space="preserve"> Community Services </v>
      </c>
      <c r="K208" s="1">
        <v>8000000</v>
      </c>
    </row>
    <row r="209" spans="1:11">
      <c r="A209" t="s">
        <v>403</v>
      </c>
      <c r="B209" t="s">
        <v>965</v>
      </c>
      <c r="C209" t="s">
        <v>966</v>
      </c>
      <c r="D209">
        <v>84</v>
      </c>
      <c r="E209" t="s">
        <v>282</v>
      </c>
      <c r="F209" t="s">
        <v>967</v>
      </c>
      <c r="G209" t="s">
        <v>968</v>
      </c>
      <c r="H209">
        <v>540</v>
      </c>
      <c r="I209" t="s">
        <v>258</v>
      </c>
      <c r="J209" t="str">
        <f>VLOOKUP(E209,'Expenditure Category Lookup'!$J$2:$K$34,2,FALSE)</f>
        <v xml:space="preserve"> Streets and Transportation </v>
      </c>
      <c r="K209" s="1">
        <v>8000000</v>
      </c>
    </row>
    <row r="210" spans="1:11">
      <c r="A210" t="s">
        <v>1000</v>
      </c>
      <c r="B210" t="s">
        <v>1001</v>
      </c>
      <c r="C210" t="s">
        <v>1000</v>
      </c>
      <c r="D210">
        <v>21</v>
      </c>
      <c r="E210" t="s">
        <v>89</v>
      </c>
      <c r="F210">
        <v>2556</v>
      </c>
      <c r="G210" t="s">
        <v>1003</v>
      </c>
      <c r="H210">
        <v>9103</v>
      </c>
      <c r="I210" t="s">
        <v>425</v>
      </c>
      <c r="J210" t="str">
        <f>VLOOKUP(E210,'Expenditure Category Lookup'!$J$2:$K$34,2,FALSE)</f>
        <v xml:space="preserve"> City Development </v>
      </c>
      <c r="K210" s="1">
        <v>8000000</v>
      </c>
    </row>
    <row r="211" spans="1:11">
      <c r="A211" t="s">
        <v>403</v>
      </c>
      <c r="B211" t="s">
        <v>702</v>
      </c>
      <c r="C211" t="s">
        <v>703</v>
      </c>
      <c r="D211">
        <v>50</v>
      </c>
      <c r="E211" t="s">
        <v>190</v>
      </c>
      <c r="F211">
        <v>2860</v>
      </c>
      <c r="G211" t="s">
        <v>701</v>
      </c>
      <c r="H211">
        <v>140</v>
      </c>
      <c r="I211" t="s">
        <v>18</v>
      </c>
      <c r="J211" t="str">
        <f>VLOOKUP(E211,'Expenditure Category Lookup'!$J$2:$K$34,2,FALSE)</f>
        <v xml:space="preserve"> Community Services </v>
      </c>
      <c r="K211" s="1">
        <v>7974103</v>
      </c>
    </row>
    <row r="212" spans="1:11">
      <c r="A212" t="s">
        <v>10</v>
      </c>
      <c r="B212">
        <v>100</v>
      </c>
      <c r="C212" t="s">
        <v>11</v>
      </c>
      <c r="D212">
        <v>84</v>
      </c>
      <c r="E212" t="s">
        <v>282</v>
      </c>
      <c r="F212">
        <v>2125</v>
      </c>
      <c r="G212" t="s">
        <v>284</v>
      </c>
      <c r="H212">
        <v>140</v>
      </c>
      <c r="I212" t="s">
        <v>18</v>
      </c>
      <c r="J212" t="str">
        <f>VLOOKUP(E212,'Expenditure Category Lookup'!$J$2:$K$34,2,FALSE)</f>
        <v xml:space="preserve"> Streets and Transportation </v>
      </c>
      <c r="K212" s="1">
        <v>7969953</v>
      </c>
    </row>
    <row r="213" spans="1:11">
      <c r="A213" t="s">
        <v>403</v>
      </c>
      <c r="B213" t="s">
        <v>859</v>
      </c>
      <c r="C213" t="s">
        <v>801</v>
      </c>
      <c r="D213">
        <v>57</v>
      </c>
      <c r="E213" t="s">
        <v>219</v>
      </c>
      <c r="F213">
        <v>2921</v>
      </c>
      <c r="G213" t="s">
        <v>801</v>
      </c>
      <c r="H213">
        <v>140</v>
      </c>
      <c r="I213" t="s">
        <v>18</v>
      </c>
      <c r="J213" t="str">
        <f>VLOOKUP(E213,'Expenditure Category Lookup'!$J$2:$K$34,2,FALSE)</f>
        <v xml:space="preserve"> Police </v>
      </c>
      <c r="K213" s="1">
        <v>7945000</v>
      </c>
    </row>
    <row r="214" spans="1:11">
      <c r="A214" t="s">
        <v>403</v>
      </c>
      <c r="B214" t="s">
        <v>419</v>
      </c>
      <c r="C214" t="s">
        <v>420</v>
      </c>
      <c r="D214">
        <v>88</v>
      </c>
      <c r="E214" t="s">
        <v>304</v>
      </c>
      <c r="F214">
        <v>2880</v>
      </c>
      <c r="G214" t="s">
        <v>421</v>
      </c>
      <c r="H214">
        <v>140</v>
      </c>
      <c r="I214" t="s">
        <v>18</v>
      </c>
      <c r="J214" t="e">
        <f>VLOOKUP(E214,'Expenditure Category Lookup'!$J$2:$K$34,2,FALSE)</f>
        <v>#N/A</v>
      </c>
      <c r="K214" s="1">
        <v>7938000</v>
      </c>
    </row>
    <row r="215" spans="1:11">
      <c r="A215" t="s">
        <v>10</v>
      </c>
      <c r="B215">
        <v>100</v>
      </c>
      <c r="C215" t="s">
        <v>11</v>
      </c>
      <c r="D215">
        <v>59</v>
      </c>
      <c r="E215" t="s">
        <v>244</v>
      </c>
      <c r="F215">
        <v>2005</v>
      </c>
      <c r="G215" t="s">
        <v>245</v>
      </c>
      <c r="H215">
        <v>88</v>
      </c>
      <c r="I215" t="s">
        <v>229</v>
      </c>
      <c r="J215" t="str">
        <f>VLOOKUP(E215,'Expenditure Category Lookup'!$J$2:$K$34,2,FALSE)</f>
        <v xml:space="preserve"> Fire </v>
      </c>
      <c r="K215" s="1">
        <v>7850000</v>
      </c>
    </row>
    <row r="216" spans="1:11">
      <c r="A216" t="s">
        <v>10</v>
      </c>
      <c r="B216">
        <v>346</v>
      </c>
      <c r="C216" t="s">
        <v>178</v>
      </c>
      <c r="D216">
        <v>99</v>
      </c>
      <c r="E216" t="s">
        <v>317</v>
      </c>
      <c r="F216">
        <v>2005</v>
      </c>
      <c r="G216" t="s">
        <v>317</v>
      </c>
      <c r="H216">
        <v>9112</v>
      </c>
      <c r="I216" t="s">
        <v>367</v>
      </c>
      <c r="J216" t="str">
        <f>VLOOKUP(E216,'Expenditure Category Lookup'!$J$2:$K$34,2,FALSE)</f>
        <v>General Financing</v>
      </c>
      <c r="K216" s="1">
        <v>7835236</v>
      </c>
    </row>
    <row r="217" spans="1:11">
      <c r="A217" t="s">
        <v>10</v>
      </c>
      <c r="B217">
        <v>314</v>
      </c>
      <c r="C217" t="s">
        <v>46</v>
      </c>
      <c r="D217">
        <v>88</v>
      </c>
      <c r="E217" t="s">
        <v>304</v>
      </c>
      <c r="F217">
        <v>2025</v>
      </c>
      <c r="G217" t="s">
        <v>310</v>
      </c>
      <c r="H217">
        <v>9481</v>
      </c>
      <c r="I217" t="s">
        <v>234</v>
      </c>
      <c r="J217" t="e">
        <f>VLOOKUP(E217,'Expenditure Category Lookup'!$J$2:$K$34,2,FALSE)</f>
        <v>#N/A</v>
      </c>
      <c r="K217" s="1">
        <v>7767702</v>
      </c>
    </row>
    <row r="218" spans="1:11">
      <c r="A218" t="s">
        <v>10</v>
      </c>
      <c r="B218">
        <v>100</v>
      </c>
      <c r="C218" t="s">
        <v>11</v>
      </c>
      <c r="D218">
        <v>84</v>
      </c>
      <c r="E218" t="s">
        <v>282</v>
      </c>
      <c r="F218">
        <v>2150</v>
      </c>
      <c r="G218" t="s">
        <v>290</v>
      </c>
      <c r="H218">
        <v>5</v>
      </c>
      <c r="I218" t="s">
        <v>14</v>
      </c>
      <c r="J218" t="str">
        <f>VLOOKUP(E218,'Expenditure Category Lookup'!$J$2:$K$34,2,FALSE)</f>
        <v xml:space="preserve"> Streets and Transportation </v>
      </c>
      <c r="K218" s="1">
        <v>7603496</v>
      </c>
    </row>
    <row r="219" spans="1:11">
      <c r="A219" t="s">
        <v>403</v>
      </c>
      <c r="B219">
        <v>624</v>
      </c>
      <c r="C219" t="s">
        <v>972</v>
      </c>
      <c r="D219">
        <v>85</v>
      </c>
      <c r="E219" t="s">
        <v>71</v>
      </c>
      <c r="F219">
        <v>2800</v>
      </c>
      <c r="G219" t="s">
        <v>973</v>
      </c>
      <c r="H219">
        <v>140</v>
      </c>
      <c r="I219" t="s">
        <v>18</v>
      </c>
      <c r="J219" t="e">
        <f>VLOOKUP(E219,'Expenditure Category Lookup'!$J$2:$K$34,2,FALSE)</f>
        <v>#N/A</v>
      </c>
      <c r="K219" s="1">
        <v>7600000</v>
      </c>
    </row>
    <row r="220" spans="1:11">
      <c r="A220" t="s">
        <v>10</v>
      </c>
      <c r="B220">
        <v>100</v>
      </c>
      <c r="C220" t="s">
        <v>11</v>
      </c>
      <c r="D220">
        <v>57</v>
      </c>
      <c r="E220" t="s">
        <v>219</v>
      </c>
      <c r="F220">
        <v>1005</v>
      </c>
      <c r="G220" t="s">
        <v>220</v>
      </c>
      <c r="H220">
        <v>9295</v>
      </c>
      <c r="I220" t="s">
        <v>233</v>
      </c>
      <c r="J220" t="str">
        <f>VLOOKUP(E220,'Expenditure Category Lookup'!$J$2:$K$34,2,FALSE)</f>
        <v xml:space="preserve"> Police </v>
      </c>
      <c r="K220" s="1">
        <v>7588197</v>
      </c>
    </row>
    <row r="221" spans="1:11">
      <c r="A221" t="s">
        <v>10</v>
      </c>
      <c r="B221">
        <v>740</v>
      </c>
      <c r="C221" t="s">
        <v>48</v>
      </c>
      <c r="D221">
        <v>99</v>
      </c>
      <c r="E221" t="s">
        <v>317</v>
      </c>
      <c r="F221">
        <v>2005</v>
      </c>
      <c r="G221" t="s">
        <v>317</v>
      </c>
      <c r="H221">
        <v>29</v>
      </c>
      <c r="I221" t="s">
        <v>319</v>
      </c>
      <c r="J221" t="str">
        <f>VLOOKUP(E221,'Expenditure Category Lookup'!$J$2:$K$34,2,FALSE)</f>
        <v>General Financing</v>
      </c>
      <c r="K221" s="1">
        <v>7511564</v>
      </c>
    </row>
    <row r="222" spans="1:11">
      <c r="A222" t="s">
        <v>10</v>
      </c>
      <c r="B222">
        <v>100</v>
      </c>
      <c r="C222" t="s">
        <v>11</v>
      </c>
      <c r="D222">
        <v>50</v>
      </c>
      <c r="E222" t="s">
        <v>190</v>
      </c>
      <c r="F222">
        <v>2005</v>
      </c>
      <c r="G222" t="s">
        <v>191</v>
      </c>
      <c r="H222">
        <v>9204</v>
      </c>
      <c r="I222" t="s">
        <v>193</v>
      </c>
      <c r="J222" t="str">
        <f>VLOOKUP(E222,'Expenditure Category Lookup'!$J$2:$K$34,2,FALSE)</f>
        <v xml:space="preserve"> Community Services </v>
      </c>
      <c r="K222" s="1">
        <v>7414700</v>
      </c>
    </row>
    <row r="223" spans="1:11">
      <c r="A223" t="s">
        <v>10</v>
      </c>
      <c r="B223">
        <v>300</v>
      </c>
      <c r="C223" t="s">
        <v>85</v>
      </c>
      <c r="D223">
        <v>84</v>
      </c>
      <c r="E223" t="s">
        <v>282</v>
      </c>
      <c r="F223">
        <v>2125</v>
      </c>
      <c r="G223" t="s">
        <v>284</v>
      </c>
      <c r="H223">
        <v>5</v>
      </c>
      <c r="I223" t="s">
        <v>14</v>
      </c>
      <c r="J223" t="str">
        <f>VLOOKUP(E223,'Expenditure Category Lookup'!$J$2:$K$34,2,FALSE)</f>
        <v xml:space="preserve"> Streets and Transportation </v>
      </c>
      <c r="K223" s="1">
        <v>7406809</v>
      </c>
    </row>
    <row r="224" spans="1:11">
      <c r="A224" t="s">
        <v>10</v>
      </c>
      <c r="B224">
        <v>610</v>
      </c>
      <c r="C224" t="s">
        <v>47</v>
      </c>
      <c r="D224">
        <v>99</v>
      </c>
      <c r="E224" t="s">
        <v>317</v>
      </c>
      <c r="F224">
        <v>2005</v>
      </c>
      <c r="G224" t="s">
        <v>317</v>
      </c>
      <c r="H224">
        <v>9611</v>
      </c>
      <c r="I224" t="s">
        <v>356</v>
      </c>
      <c r="J224" t="str">
        <f>VLOOKUP(E224,'Expenditure Category Lookup'!$J$2:$K$34,2,FALSE)</f>
        <v>General Financing</v>
      </c>
      <c r="K224" s="1">
        <v>7316000</v>
      </c>
    </row>
    <row r="225" spans="1:11">
      <c r="A225" t="s">
        <v>10</v>
      </c>
      <c r="B225">
        <v>100</v>
      </c>
      <c r="C225" t="s">
        <v>11</v>
      </c>
      <c r="D225">
        <v>38</v>
      </c>
      <c r="E225" t="s">
        <v>155</v>
      </c>
      <c r="F225">
        <v>2126</v>
      </c>
      <c r="G225" t="s">
        <v>158</v>
      </c>
      <c r="H225">
        <v>140</v>
      </c>
      <c r="I225" t="s">
        <v>18</v>
      </c>
      <c r="J225" t="str">
        <f>VLOOKUP(E225,'Expenditure Category Lookup'!$J$2:$K$34,2,FALSE)</f>
        <v xml:space="preserve"> Finance and Administration </v>
      </c>
      <c r="K225" s="1">
        <v>7275365</v>
      </c>
    </row>
    <row r="226" spans="1:11">
      <c r="A226" t="s">
        <v>10</v>
      </c>
      <c r="B226">
        <v>100</v>
      </c>
      <c r="C226" t="s">
        <v>11</v>
      </c>
      <c r="D226">
        <v>57</v>
      </c>
      <c r="E226" t="s">
        <v>219</v>
      </c>
      <c r="F226">
        <v>1005</v>
      </c>
      <c r="G226" t="s">
        <v>220</v>
      </c>
      <c r="H226">
        <v>70</v>
      </c>
      <c r="I226" t="s">
        <v>228</v>
      </c>
      <c r="J226" t="str">
        <f>VLOOKUP(E226,'Expenditure Category Lookup'!$J$2:$K$34,2,FALSE)</f>
        <v xml:space="preserve"> Police </v>
      </c>
      <c r="K226" s="1">
        <v>7250000</v>
      </c>
    </row>
    <row r="227" spans="1:11">
      <c r="A227" t="s">
        <v>10</v>
      </c>
      <c r="B227">
        <v>346</v>
      </c>
      <c r="C227" t="s">
        <v>178</v>
      </c>
      <c r="D227">
        <v>99</v>
      </c>
      <c r="E227" t="s">
        <v>317</v>
      </c>
      <c r="F227">
        <v>2005</v>
      </c>
      <c r="G227" t="s">
        <v>317</v>
      </c>
      <c r="H227">
        <v>42</v>
      </c>
      <c r="I227" t="s">
        <v>320</v>
      </c>
      <c r="J227" t="str">
        <f>VLOOKUP(E227,'Expenditure Category Lookup'!$J$2:$K$34,2,FALSE)</f>
        <v>General Financing</v>
      </c>
      <c r="K227" s="1">
        <v>7242803</v>
      </c>
    </row>
    <row r="228" spans="1:11">
      <c r="A228" t="s">
        <v>10</v>
      </c>
      <c r="B228">
        <v>740</v>
      </c>
      <c r="C228" t="s">
        <v>48</v>
      </c>
      <c r="D228">
        <v>85</v>
      </c>
      <c r="E228" t="s">
        <v>71</v>
      </c>
      <c r="F228">
        <v>2015</v>
      </c>
      <c r="G228" t="s">
        <v>299</v>
      </c>
      <c r="H228">
        <v>49</v>
      </c>
      <c r="I228" t="s">
        <v>295</v>
      </c>
      <c r="J228" t="e">
        <f>VLOOKUP(E228,'Expenditure Category Lookup'!$J$2:$K$34,2,FALSE)</f>
        <v>#N/A</v>
      </c>
      <c r="K228" s="1">
        <v>7242520</v>
      </c>
    </row>
    <row r="229" spans="1:11">
      <c r="A229" t="s">
        <v>10</v>
      </c>
      <c r="B229">
        <v>610</v>
      </c>
      <c r="C229" t="s">
        <v>47</v>
      </c>
      <c r="D229">
        <v>99</v>
      </c>
      <c r="E229" t="s">
        <v>317</v>
      </c>
      <c r="F229">
        <v>2005</v>
      </c>
      <c r="G229" t="s">
        <v>317</v>
      </c>
      <c r="H229">
        <v>9980</v>
      </c>
      <c r="I229" t="s">
        <v>344</v>
      </c>
      <c r="J229" t="s">
        <v>1099</v>
      </c>
      <c r="K229" s="1">
        <v>7215000</v>
      </c>
    </row>
    <row r="230" spans="1:11">
      <c r="A230" t="s">
        <v>403</v>
      </c>
      <c r="B230" t="s">
        <v>962</v>
      </c>
      <c r="C230" t="s">
        <v>963</v>
      </c>
      <c r="D230">
        <v>84</v>
      </c>
      <c r="E230" t="s">
        <v>282</v>
      </c>
      <c r="F230" t="s">
        <v>490</v>
      </c>
      <c r="G230" t="s">
        <v>964</v>
      </c>
      <c r="H230">
        <v>140</v>
      </c>
      <c r="I230" t="s">
        <v>18</v>
      </c>
      <c r="J230" t="str">
        <f>VLOOKUP(E230,'Expenditure Category Lookup'!$J$2:$K$34,2,FALSE)</f>
        <v xml:space="preserve"> Streets and Transportation </v>
      </c>
      <c r="K230" s="1">
        <v>7200000</v>
      </c>
    </row>
    <row r="231" spans="1:11">
      <c r="A231" t="s">
        <v>10</v>
      </c>
      <c r="B231">
        <v>353</v>
      </c>
      <c r="C231" t="s">
        <v>211</v>
      </c>
      <c r="D231">
        <v>99</v>
      </c>
      <c r="E231" t="s">
        <v>317</v>
      </c>
      <c r="F231">
        <v>2005</v>
      </c>
      <c r="G231" t="s">
        <v>317</v>
      </c>
      <c r="H231">
        <v>9611</v>
      </c>
      <c r="I231" t="s">
        <v>356</v>
      </c>
      <c r="J231" t="str">
        <f>VLOOKUP(E231,'Expenditure Category Lookup'!$J$2:$K$34,2,FALSE)</f>
        <v>General Financing</v>
      </c>
      <c r="K231" s="1">
        <v>7157000</v>
      </c>
    </row>
    <row r="232" spans="1:11">
      <c r="A232" t="s">
        <v>403</v>
      </c>
      <c r="B232" t="s">
        <v>728</v>
      </c>
      <c r="C232" t="s">
        <v>645</v>
      </c>
      <c r="D232">
        <v>50</v>
      </c>
      <c r="E232" t="s">
        <v>190</v>
      </c>
      <c r="F232">
        <v>2805</v>
      </c>
      <c r="G232" t="s">
        <v>646</v>
      </c>
      <c r="H232">
        <v>135</v>
      </c>
      <c r="I232" t="s">
        <v>91</v>
      </c>
      <c r="J232" t="str">
        <f>VLOOKUP(E232,'Expenditure Category Lookup'!$J$2:$K$34,2,FALSE)</f>
        <v xml:space="preserve"> Community Services </v>
      </c>
      <c r="K232" s="1">
        <v>7148584</v>
      </c>
    </row>
    <row r="233" spans="1:11">
      <c r="A233" t="s">
        <v>403</v>
      </c>
      <c r="B233" t="s">
        <v>765</v>
      </c>
      <c r="C233" t="s">
        <v>766</v>
      </c>
      <c r="D233">
        <v>57</v>
      </c>
      <c r="E233" t="s">
        <v>219</v>
      </c>
      <c r="F233" t="s">
        <v>794</v>
      </c>
      <c r="G233" t="s">
        <v>767</v>
      </c>
      <c r="H233">
        <v>140</v>
      </c>
      <c r="I233" t="s">
        <v>18</v>
      </c>
      <c r="J233" t="str">
        <f>VLOOKUP(E233,'Expenditure Category Lookup'!$J$2:$K$34,2,FALSE)</f>
        <v xml:space="preserve"> Police </v>
      </c>
      <c r="K233" s="1">
        <v>7093796</v>
      </c>
    </row>
    <row r="234" spans="1:11">
      <c r="A234" t="s">
        <v>10</v>
      </c>
      <c r="B234">
        <v>200</v>
      </c>
      <c r="C234" t="s">
        <v>45</v>
      </c>
      <c r="D234">
        <v>99</v>
      </c>
      <c r="E234" t="s">
        <v>317</v>
      </c>
      <c r="F234">
        <v>2005</v>
      </c>
      <c r="G234" t="s">
        <v>317</v>
      </c>
      <c r="H234">
        <v>931</v>
      </c>
      <c r="I234" t="s">
        <v>231</v>
      </c>
      <c r="J234" t="str">
        <f>VLOOKUP(E234,'Expenditure Category Lookup'!$J$2:$K$34,2,FALSE)</f>
        <v>General Financing</v>
      </c>
      <c r="K234" s="1">
        <v>6805986</v>
      </c>
    </row>
    <row r="235" spans="1:11">
      <c r="A235" t="s">
        <v>10</v>
      </c>
      <c r="B235">
        <v>610</v>
      </c>
      <c r="C235" t="s">
        <v>47</v>
      </c>
      <c r="D235">
        <v>57</v>
      </c>
      <c r="E235" t="s">
        <v>219</v>
      </c>
      <c r="F235">
        <v>1005</v>
      </c>
      <c r="G235" t="s">
        <v>220</v>
      </c>
      <c r="H235">
        <v>5</v>
      </c>
      <c r="I235" t="s">
        <v>14</v>
      </c>
      <c r="J235" t="str">
        <f>VLOOKUP(E235,'Expenditure Category Lookup'!$J$2:$K$34,2,FALSE)</f>
        <v xml:space="preserve"> Police </v>
      </c>
      <c r="K235" s="1">
        <v>6777777</v>
      </c>
    </row>
    <row r="236" spans="1:11">
      <c r="A236" t="s">
        <v>10</v>
      </c>
      <c r="B236">
        <v>100</v>
      </c>
      <c r="C236" t="s">
        <v>11</v>
      </c>
      <c r="D236">
        <v>15</v>
      </c>
      <c r="E236" t="s">
        <v>54</v>
      </c>
      <c r="F236">
        <v>2005</v>
      </c>
      <c r="G236" t="s">
        <v>54</v>
      </c>
      <c r="H236">
        <v>5</v>
      </c>
      <c r="I236" t="s">
        <v>14</v>
      </c>
      <c r="J236" t="str">
        <f>VLOOKUP(E236,'Expenditure Category Lookup'!$J$2:$K$34,2,FALSE)</f>
        <v xml:space="preserve"> Finance and Administration </v>
      </c>
      <c r="K236" s="1">
        <v>6689220</v>
      </c>
    </row>
    <row r="237" spans="1:11">
      <c r="A237" t="s">
        <v>10</v>
      </c>
      <c r="B237">
        <v>100</v>
      </c>
      <c r="C237" t="s">
        <v>11</v>
      </c>
      <c r="D237">
        <v>50</v>
      </c>
      <c r="E237" t="s">
        <v>190</v>
      </c>
      <c r="F237">
        <v>2005</v>
      </c>
      <c r="G237" t="s">
        <v>191</v>
      </c>
      <c r="H237">
        <v>9254</v>
      </c>
      <c r="I237" t="s">
        <v>186</v>
      </c>
      <c r="J237" t="str">
        <f>VLOOKUP(E237,'Expenditure Category Lookup'!$J$2:$K$34,2,FALSE)</f>
        <v xml:space="preserve"> Community Services </v>
      </c>
      <c r="K237" s="1">
        <v>6594025</v>
      </c>
    </row>
    <row r="238" spans="1:11">
      <c r="A238" t="s">
        <v>403</v>
      </c>
      <c r="B238" t="s">
        <v>806</v>
      </c>
      <c r="C238" t="s">
        <v>807</v>
      </c>
      <c r="D238">
        <v>57</v>
      </c>
      <c r="E238" t="s">
        <v>219</v>
      </c>
      <c r="F238" t="s">
        <v>794</v>
      </c>
      <c r="G238" t="s">
        <v>767</v>
      </c>
      <c r="H238">
        <v>140</v>
      </c>
      <c r="I238" t="s">
        <v>18</v>
      </c>
      <c r="J238" t="str">
        <f>VLOOKUP(E238,'Expenditure Category Lookup'!$J$2:$K$34,2,FALSE)</f>
        <v xml:space="preserve"> Police </v>
      </c>
      <c r="K238" s="1">
        <v>6422000</v>
      </c>
    </row>
    <row r="239" spans="1:11">
      <c r="A239" t="s">
        <v>10</v>
      </c>
      <c r="B239">
        <v>610</v>
      </c>
      <c r="C239" t="s">
        <v>47</v>
      </c>
      <c r="D239">
        <v>59</v>
      </c>
      <c r="E239" t="s">
        <v>244</v>
      </c>
      <c r="F239">
        <v>2005</v>
      </c>
      <c r="G239" t="s">
        <v>245</v>
      </c>
      <c r="H239">
        <v>5</v>
      </c>
      <c r="I239" t="s">
        <v>14</v>
      </c>
      <c r="J239" t="str">
        <f>VLOOKUP(E239,'Expenditure Category Lookup'!$J$2:$K$34,2,FALSE)</f>
        <v xml:space="preserve"> Fire </v>
      </c>
      <c r="K239" s="1">
        <v>6319249</v>
      </c>
    </row>
    <row r="240" spans="1:11">
      <c r="A240" t="s">
        <v>10</v>
      </c>
      <c r="B240">
        <v>100</v>
      </c>
      <c r="C240" t="s">
        <v>11</v>
      </c>
      <c r="D240">
        <v>27</v>
      </c>
      <c r="E240" t="s">
        <v>60</v>
      </c>
      <c r="F240">
        <v>2015</v>
      </c>
      <c r="G240" t="s">
        <v>125</v>
      </c>
      <c r="H240">
        <v>5</v>
      </c>
      <c r="I240" t="s">
        <v>14</v>
      </c>
      <c r="J240" t="str">
        <f>VLOOKUP(E240,'Expenditure Category Lookup'!$J$2:$K$34,2,FALSE)</f>
        <v xml:space="preserve"> Finance and Administration </v>
      </c>
      <c r="K240" s="1">
        <v>6283289</v>
      </c>
    </row>
    <row r="241" spans="1:11">
      <c r="A241" t="s">
        <v>10</v>
      </c>
      <c r="B241">
        <v>610</v>
      </c>
      <c r="C241" t="s">
        <v>47</v>
      </c>
      <c r="D241">
        <v>58</v>
      </c>
      <c r="E241" t="s">
        <v>239</v>
      </c>
      <c r="F241">
        <v>2705</v>
      </c>
      <c r="G241" t="s">
        <v>239</v>
      </c>
      <c r="H241">
        <v>5</v>
      </c>
      <c r="I241" t="s">
        <v>14</v>
      </c>
      <c r="J241" t="str">
        <f>VLOOKUP(E241,'Expenditure Category Lookup'!$J$2:$K$34,2,FALSE)</f>
        <v xml:space="preserve"> Emergency Management </v>
      </c>
      <c r="K241" s="1">
        <v>6221061</v>
      </c>
    </row>
    <row r="242" spans="1:11">
      <c r="A242" t="s">
        <v>403</v>
      </c>
      <c r="B242" t="s">
        <v>732</v>
      </c>
      <c r="C242" t="s">
        <v>672</v>
      </c>
      <c r="D242">
        <v>50</v>
      </c>
      <c r="E242" t="s">
        <v>190</v>
      </c>
      <c r="F242">
        <v>2904</v>
      </c>
      <c r="G242" t="s">
        <v>672</v>
      </c>
      <c r="H242">
        <v>5</v>
      </c>
      <c r="I242" t="s">
        <v>14</v>
      </c>
      <c r="J242" t="str">
        <f>VLOOKUP(E242,'Expenditure Category Lookup'!$J$2:$K$34,2,FALSE)</f>
        <v xml:space="preserve"> Community Services </v>
      </c>
      <c r="K242" s="1">
        <v>6208848</v>
      </c>
    </row>
    <row r="243" spans="1:11">
      <c r="A243" t="s">
        <v>10</v>
      </c>
      <c r="B243">
        <v>314</v>
      </c>
      <c r="C243" t="s">
        <v>46</v>
      </c>
      <c r="D243">
        <v>99</v>
      </c>
      <c r="E243" t="s">
        <v>317</v>
      </c>
      <c r="F243">
        <v>2005</v>
      </c>
      <c r="G243" t="s">
        <v>317</v>
      </c>
      <c r="H243">
        <v>943</v>
      </c>
      <c r="I243" t="s">
        <v>351</v>
      </c>
      <c r="J243" t="s">
        <v>1652</v>
      </c>
      <c r="K243" s="1">
        <v>6204573</v>
      </c>
    </row>
    <row r="244" spans="1:11">
      <c r="A244" t="s">
        <v>403</v>
      </c>
      <c r="B244" t="s">
        <v>729</v>
      </c>
      <c r="C244" t="s">
        <v>651</v>
      </c>
      <c r="D244">
        <v>50</v>
      </c>
      <c r="E244" t="s">
        <v>190</v>
      </c>
      <c r="F244">
        <v>2944</v>
      </c>
      <c r="G244" t="s">
        <v>652</v>
      </c>
      <c r="H244">
        <v>135</v>
      </c>
      <c r="I244" t="s">
        <v>91</v>
      </c>
      <c r="J244" t="str">
        <f>VLOOKUP(E244,'Expenditure Category Lookup'!$J$2:$K$34,2,FALSE)</f>
        <v xml:space="preserve"> Community Services </v>
      </c>
      <c r="K244" s="1">
        <v>6186282</v>
      </c>
    </row>
    <row r="245" spans="1:11">
      <c r="A245" t="s">
        <v>10</v>
      </c>
      <c r="B245">
        <v>355</v>
      </c>
      <c r="C245" t="s">
        <v>33</v>
      </c>
      <c r="D245">
        <v>23</v>
      </c>
      <c r="E245" t="s">
        <v>103</v>
      </c>
      <c r="F245">
        <v>2015</v>
      </c>
      <c r="G245" t="s">
        <v>104</v>
      </c>
      <c r="H245">
        <v>5</v>
      </c>
      <c r="I245" t="s">
        <v>14</v>
      </c>
      <c r="J245" t="e">
        <f>VLOOKUP(E245,'Expenditure Category Lookup'!$J$2:$K$34,2,FALSE)</f>
        <v>#N/A</v>
      </c>
      <c r="K245" s="1">
        <v>6180967</v>
      </c>
    </row>
    <row r="246" spans="1:11">
      <c r="A246" t="s">
        <v>10</v>
      </c>
      <c r="B246">
        <v>100</v>
      </c>
      <c r="C246" t="s">
        <v>11</v>
      </c>
      <c r="D246">
        <v>35</v>
      </c>
      <c r="E246" t="s">
        <v>149</v>
      </c>
      <c r="F246">
        <v>2005</v>
      </c>
      <c r="G246" t="s">
        <v>150</v>
      </c>
      <c r="H246">
        <v>5</v>
      </c>
      <c r="I246" t="s">
        <v>14</v>
      </c>
      <c r="J246" t="str">
        <f>VLOOKUP(E246,'Expenditure Category Lookup'!$J$2:$K$34,2,FALSE)</f>
        <v xml:space="preserve"> Finance and Administration </v>
      </c>
      <c r="K246" s="1">
        <v>6180517</v>
      </c>
    </row>
    <row r="247" spans="1:11">
      <c r="A247" t="s">
        <v>10</v>
      </c>
      <c r="B247">
        <v>310</v>
      </c>
      <c r="C247" t="s">
        <v>176</v>
      </c>
      <c r="D247">
        <v>84</v>
      </c>
      <c r="E247" t="s">
        <v>282</v>
      </c>
      <c r="F247">
        <v>2155</v>
      </c>
      <c r="G247" t="s">
        <v>291</v>
      </c>
      <c r="H247">
        <v>340</v>
      </c>
      <c r="I247" t="s">
        <v>41</v>
      </c>
      <c r="J247" t="str">
        <f>VLOOKUP(E247,'Expenditure Category Lookup'!$J$2:$K$34,2,FALSE)</f>
        <v xml:space="preserve"> Streets and Transportation </v>
      </c>
      <c r="K247" s="1">
        <v>6168450</v>
      </c>
    </row>
    <row r="248" spans="1:11">
      <c r="A248" t="s">
        <v>10</v>
      </c>
      <c r="B248">
        <v>100</v>
      </c>
      <c r="C248" t="s">
        <v>11</v>
      </c>
      <c r="D248">
        <v>39</v>
      </c>
      <c r="E248" t="s">
        <v>180</v>
      </c>
      <c r="F248">
        <v>2005</v>
      </c>
      <c r="G248" t="s">
        <v>181</v>
      </c>
      <c r="H248">
        <v>5</v>
      </c>
      <c r="I248" t="s">
        <v>14</v>
      </c>
      <c r="J248" t="str">
        <f>VLOOKUP(E248,'Expenditure Category Lookup'!$J$2:$K$34,2,FALSE)</f>
        <v xml:space="preserve"> Finance and Administration </v>
      </c>
      <c r="K248" s="1">
        <v>6121897</v>
      </c>
    </row>
    <row r="249" spans="1:11">
      <c r="A249" t="s">
        <v>10</v>
      </c>
      <c r="B249">
        <v>100</v>
      </c>
      <c r="C249" t="s">
        <v>11</v>
      </c>
      <c r="D249">
        <v>57</v>
      </c>
      <c r="E249" t="s">
        <v>219</v>
      </c>
      <c r="F249">
        <v>1005</v>
      </c>
      <c r="G249" t="s">
        <v>220</v>
      </c>
      <c r="H249">
        <v>157</v>
      </c>
      <c r="I249" t="s">
        <v>21</v>
      </c>
      <c r="J249" t="str">
        <f>VLOOKUP(E249,'Expenditure Category Lookup'!$J$2:$K$34,2,FALSE)</f>
        <v xml:space="preserve"> Police </v>
      </c>
      <c r="K249" s="1">
        <v>6111307</v>
      </c>
    </row>
    <row r="250" spans="1:11">
      <c r="A250" t="s">
        <v>10</v>
      </c>
      <c r="B250">
        <v>100</v>
      </c>
      <c r="C250" t="s">
        <v>11</v>
      </c>
      <c r="D250">
        <v>15</v>
      </c>
      <c r="E250" t="s">
        <v>54</v>
      </c>
      <c r="F250">
        <v>2005</v>
      </c>
      <c r="G250" t="s">
        <v>54</v>
      </c>
      <c r="H250">
        <v>9008</v>
      </c>
      <c r="I250" t="s">
        <v>58</v>
      </c>
      <c r="J250" t="str">
        <f>VLOOKUP(E250,'Expenditure Category Lookup'!$J$2:$K$34,2,FALSE)</f>
        <v xml:space="preserve"> Finance and Administration </v>
      </c>
      <c r="K250" s="1">
        <v>6100000</v>
      </c>
    </row>
    <row r="251" spans="1:11">
      <c r="A251" t="s">
        <v>10</v>
      </c>
      <c r="B251">
        <v>300</v>
      </c>
      <c r="C251" t="s">
        <v>85</v>
      </c>
      <c r="D251">
        <v>81</v>
      </c>
      <c r="E251" t="s">
        <v>266</v>
      </c>
      <c r="F251">
        <v>2045</v>
      </c>
      <c r="G251" t="s">
        <v>272</v>
      </c>
      <c r="H251">
        <v>5</v>
      </c>
      <c r="I251" t="s">
        <v>14</v>
      </c>
      <c r="J251" t="str">
        <f>VLOOKUP(E251,'Expenditure Category Lookup'!$J$2:$K$34,2,FALSE)</f>
        <v xml:space="preserve"> Streets and Transportation </v>
      </c>
      <c r="K251" s="1">
        <v>6072646</v>
      </c>
    </row>
    <row r="252" spans="1:11">
      <c r="A252" t="s">
        <v>10</v>
      </c>
      <c r="B252">
        <v>353</v>
      </c>
      <c r="C252" t="s">
        <v>211</v>
      </c>
      <c r="D252">
        <v>58</v>
      </c>
      <c r="E252" t="s">
        <v>239</v>
      </c>
      <c r="F252">
        <v>2705</v>
      </c>
      <c r="G252" t="s">
        <v>239</v>
      </c>
      <c r="H252">
        <v>20</v>
      </c>
      <c r="I252" t="s">
        <v>49</v>
      </c>
      <c r="J252" t="str">
        <f>VLOOKUP(E252,'Expenditure Category Lookup'!$J$2:$K$34,2,FALSE)</f>
        <v xml:space="preserve"> Emergency Management </v>
      </c>
      <c r="K252" s="1">
        <v>6020000</v>
      </c>
    </row>
    <row r="253" spans="1:11">
      <c r="A253" t="s">
        <v>10</v>
      </c>
      <c r="B253">
        <v>200</v>
      </c>
      <c r="C253" t="s">
        <v>45</v>
      </c>
      <c r="D253">
        <v>99</v>
      </c>
      <c r="E253" t="s">
        <v>317</v>
      </c>
      <c r="F253">
        <v>2005</v>
      </c>
      <c r="G253" t="s">
        <v>317</v>
      </c>
      <c r="H253">
        <v>29</v>
      </c>
      <c r="I253" t="s">
        <v>319</v>
      </c>
      <c r="J253" t="str">
        <f>VLOOKUP(E253,'Expenditure Category Lookup'!$J$2:$K$34,2,FALSE)</f>
        <v>General Financing</v>
      </c>
      <c r="K253" s="1">
        <v>6018559</v>
      </c>
    </row>
    <row r="254" spans="1:11">
      <c r="A254" t="s">
        <v>10</v>
      </c>
      <c r="B254">
        <v>100</v>
      </c>
      <c r="C254" t="s">
        <v>11</v>
      </c>
      <c r="D254">
        <v>33</v>
      </c>
      <c r="E254" t="s">
        <v>146</v>
      </c>
      <c r="F254">
        <v>2005</v>
      </c>
      <c r="G254" t="s">
        <v>147</v>
      </c>
      <c r="H254">
        <v>5</v>
      </c>
      <c r="I254" t="s">
        <v>14</v>
      </c>
      <c r="J254" t="str">
        <f>VLOOKUP(E254,'Expenditure Category Lookup'!$J$2:$K$34,2,FALSE)</f>
        <v xml:space="preserve"> Finance and Administration </v>
      </c>
      <c r="K254" s="1">
        <v>6011371</v>
      </c>
    </row>
    <row r="255" spans="1:11">
      <c r="A255" t="s">
        <v>403</v>
      </c>
      <c r="B255" t="s">
        <v>765</v>
      </c>
      <c r="C255" t="s">
        <v>766</v>
      </c>
      <c r="D255">
        <v>59</v>
      </c>
      <c r="E255" t="s">
        <v>244</v>
      </c>
      <c r="F255">
        <v>2825</v>
      </c>
      <c r="G255" t="s">
        <v>767</v>
      </c>
      <c r="H255">
        <v>140</v>
      </c>
      <c r="I255" t="s">
        <v>18</v>
      </c>
      <c r="J255" t="str">
        <f>VLOOKUP(E255,'Expenditure Category Lookup'!$J$2:$K$34,2,FALSE)</f>
        <v xml:space="preserve"> Fire </v>
      </c>
      <c r="K255" s="1">
        <v>6006000</v>
      </c>
    </row>
    <row r="256" spans="1:11">
      <c r="A256" t="s">
        <v>10</v>
      </c>
      <c r="B256">
        <v>100</v>
      </c>
      <c r="C256" t="s">
        <v>11</v>
      </c>
      <c r="D256">
        <v>59</v>
      </c>
      <c r="E256" t="s">
        <v>244</v>
      </c>
      <c r="F256">
        <v>2005</v>
      </c>
      <c r="G256" t="s">
        <v>245</v>
      </c>
      <c r="H256">
        <v>937</v>
      </c>
      <c r="I256" t="s">
        <v>232</v>
      </c>
      <c r="J256" t="str">
        <f>VLOOKUP(E256,'Expenditure Category Lookup'!$J$2:$K$34,2,FALSE)</f>
        <v xml:space="preserve"> Fire </v>
      </c>
      <c r="K256" s="1">
        <v>6000000</v>
      </c>
    </row>
    <row r="257" spans="1:11">
      <c r="A257" t="s">
        <v>403</v>
      </c>
      <c r="B257" t="s">
        <v>931</v>
      </c>
      <c r="C257" t="s">
        <v>932</v>
      </c>
      <c r="D257">
        <v>84</v>
      </c>
      <c r="E257" t="s">
        <v>282</v>
      </c>
      <c r="F257">
        <v>2873</v>
      </c>
      <c r="G257" t="s">
        <v>932</v>
      </c>
      <c r="H257">
        <v>540</v>
      </c>
      <c r="I257" t="s">
        <v>258</v>
      </c>
      <c r="J257" t="str">
        <f>VLOOKUP(E257,'Expenditure Category Lookup'!$J$2:$K$34,2,FALSE)</f>
        <v xml:space="preserve"> Streets and Transportation </v>
      </c>
      <c r="K257" s="1">
        <v>6000000</v>
      </c>
    </row>
    <row r="258" spans="1:11">
      <c r="A258" t="s">
        <v>403</v>
      </c>
      <c r="B258" t="s">
        <v>806</v>
      </c>
      <c r="C258" t="s">
        <v>807</v>
      </c>
      <c r="D258">
        <v>59</v>
      </c>
      <c r="E258" t="s">
        <v>244</v>
      </c>
      <c r="F258">
        <v>2825</v>
      </c>
      <c r="G258" t="s">
        <v>767</v>
      </c>
      <c r="H258">
        <v>140</v>
      </c>
      <c r="I258" t="s">
        <v>18</v>
      </c>
      <c r="J258" t="str">
        <f>VLOOKUP(E258,'Expenditure Category Lookup'!$J$2:$K$34,2,FALSE)</f>
        <v xml:space="preserve"> Fire </v>
      </c>
      <c r="K258" s="1">
        <v>5980000</v>
      </c>
    </row>
    <row r="259" spans="1:11">
      <c r="A259" t="s">
        <v>403</v>
      </c>
      <c r="B259" t="s">
        <v>732</v>
      </c>
      <c r="C259" t="s">
        <v>672</v>
      </c>
      <c r="D259">
        <v>50</v>
      </c>
      <c r="E259" t="s">
        <v>190</v>
      </c>
      <c r="F259">
        <v>2904</v>
      </c>
      <c r="G259" t="s">
        <v>672</v>
      </c>
      <c r="H259">
        <v>135</v>
      </c>
      <c r="I259" t="s">
        <v>91</v>
      </c>
      <c r="J259" t="str">
        <f>VLOOKUP(E259,'Expenditure Category Lookup'!$J$2:$K$34,2,FALSE)</f>
        <v xml:space="preserve"> Community Services </v>
      </c>
      <c r="K259" s="1">
        <v>5964980</v>
      </c>
    </row>
    <row r="260" spans="1:11">
      <c r="A260" t="s">
        <v>10</v>
      </c>
      <c r="B260">
        <v>610</v>
      </c>
      <c r="C260" t="s">
        <v>47</v>
      </c>
      <c r="D260">
        <v>85</v>
      </c>
      <c r="E260" t="s">
        <v>71</v>
      </c>
      <c r="F260">
        <v>2010</v>
      </c>
      <c r="G260" t="s">
        <v>294</v>
      </c>
      <c r="H260">
        <v>138</v>
      </c>
      <c r="I260" t="s">
        <v>37</v>
      </c>
      <c r="J260" t="e">
        <f>VLOOKUP(E260,'Expenditure Category Lookup'!$J$2:$K$34,2,FALSE)</f>
        <v>#N/A</v>
      </c>
      <c r="K260" s="1">
        <v>5924200</v>
      </c>
    </row>
    <row r="261" spans="1:11">
      <c r="A261" t="s">
        <v>10</v>
      </c>
      <c r="B261">
        <v>314</v>
      </c>
      <c r="C261" t="s">
        <v>46</v>
      </c>
      <c r="D261">
        <v>99</v>
      </c>
      <c r="E261" t="s">
        <v>317</v>
      </c>
      <c r="F261">
        <v>2005</v>
      </c>
      <c r="G261" t="s">
        <v>317</v>
      </c>
      <c r="H261">
        <v>49</v>
      </c>
      <c r="I261" t="s">
        <v>295</v>
      </c>
      <c r="J261" t="str">
        <f>VLOOKUP(E261,'Expenditure Category Lookup'!$J$2:$K$34,2,FALSE)</f>
        <v>General Financing</v>
      </c>
      <c r="K261" s="1">
        <v>5900000</v>
      </c>
    </row>
    <row r="262" spans="1:11">
      <c r="A262" t="s">
        <v>10</v>
      </c>
      <c r="B262">
        <v>200</v>
      </c>
      <c r="C262" t="s">
        <v>45</v>
      </c>
      <c r="D262">
        <v>88</v>
      </c>
      <c r="E262" t="s">
        <v>304</v>
      </c>
      <c r="F262">
        <v>2025</v>
      </c>
      <c r="G262" t="s">
        <v>310</v>
      </c>
      <c r="H262">
        <v>360</v>
      </c>
      <c r="I262" t="s">
        <v>174</v>
      </c>
      <c r="J262" t="e">
        <f>VLOOKUP(E262,'Expenditure Category Lookup'!$J$2:$K$34,2,FALSE)</f>
        <v>#N/A</v>
      </c>
      <c r="K262" s="1">
        <v>5861553</v>
      </c>
    </row>
    <row r="263" spans="1:11">
      <c r="A263" t="s">
        <v>10</v>
      </c>
      <c r="B263">
        <v>200</v>
      </c>
      <c r="C263" t="s">
        <v>45</v>
      </c>
      <c r="D263">
        <v>99</v>
      </c>
      <c r="E263" t="s">
        <v>317</v>
      </c>
      <c r="F263">
        <v>2005</v>
      </c>
      <c r="G263" t="s">
        <v>317</v>
      </c>
      <c r="H263">
        <v>140</v>
      </c>
      <c r="I263" t="s">
        <v>18</v>
      </c>
      <c r="J263" t="str">
        <f>VLOOKUP(E263,'Expenditure Category Lookup'!$J$2:$K$34,2,FALSE)</f>
        <v>General Financing</v>
      </c>
      <c r="K263" s="1">
        <v>5810324</v>
      </c>
    </row>
    <row r="264" spans="1:11">
      <c r="A264" t="s">
        <v>10</v>
      </c>
      <c r="B264">
        <v>300</v>
      </c>
      <c r="C264" t="s">
        <v>85</v>
      </c>
      <c r="D264">
        <v>38</v>
      </c>
      <c r="E264" t="s">
        <v>155</v>
      </c>
      <c r="F264">
        <v>2131</v>
      </c>
      <c r="G264" t="s">
        <v>161</v>
      </c>
      <c r="H264">
        <v>315</v>
      </c>
      <c r="I264" t="s">
        <v>164</v>
      </c>
      <c r="J264" t="str">
        <f>VLOOKUP(E264,'Expenditure Category Lookup'!$J$2:$K$34,2,FALSE)</f>
        <v xml:space="preserve"> Finance and Administration </v>
      </c>
      <c r="K264" s="1">
        <v>5804601</v>
      </c>
    </row>
    <row r="265" spans="1:11">
      <c r="A265" t="s">
        <v>10</v>
      </c>
      <c r="B265">
        <v>200</v>
      </c>
      <c r="C265" t="s">
        <v>45</v>
      </c>
      <c r="D265">
        <v>88</v>
      </c>
      <c r="E265" t="s">
        <v>304</v>
      </c>
      <c r="F265">
        <v>2020</v>
      </c>
      <c r="G265" t="s">
        <v>308</v>
      </c>
      <c r="H265">
        <v>162</v>
      </c>
      <c r="I265" t="s">
        <v>23</v>
      </c>
      <c r="J265" t="e">
        <f>VLOOKUP(E265,'Expenditure Category Lookup'!$J$2:$K$34,2,FALSE)</f>
        <v>#N/A</v>
      </c>
      <c r="K265" s="1">
        <v>5792500</v>
      </c>
    </row>
    <row r="266" spans="1:11">
      <c r="A266" t="s">
        <v>10</v>
      </c>
      <c r="B266">
        <v>100</v>
      </c>
      <c r="C266" t="s">
        <v>11</v>
      </c>
      <c r="D266">
        <v>3</v>
      </c>
      <c r="E266" t="s">
        <v>34</v>
      </c>
      <c r="F266">
        <v>2005</v>
      </c>
      <c r="G266" t="s">
        <v>35</v>
      </c>
      <c r="H266">
        <v>5</v>
      </c>
      <c r="I266" t="s">
        <v>14</v>
      </c>
      <c r="J266" t="str">
        <f>VLOOKUP(E266,'Expenditure Category Lookup'!$J$2:$K$34,2,FALSE)</f>
        <v xml:space="preserve"> Regulatory </v>
      </c>
      <c r="K266" s="1">
        <v>5758681</v>
      </c>
    </row>
    <row r="267" spans="1:11">
      <c r="A267" t="s">
        <v>10</v>
      </c>
      <c r="B267">
        <v>610</v>
      </c>
      <c r="C267" t="s">
        <v>47</v>
      </c>
      <c r="D267">
        <v>38</v>
      </c>
      <c r="E267" t="s">
        <v>155</v>
      </c>
      <c r="F267">
        <v>2131</v>
      </c>
      <c r="G267" t="s">
        <v>161</v>
      </c>
      <c r="H267">
        <v>331</v>
      </c>
      <c r="I267" t="s">
        <v>168</v>
      </c>
      <c r="J267" t="str">
        <f>VLOOKUP(E267,'Expenditure Category Lookup'!$J$2:$K$34,2,FALSE)</f>
        <v xml:space="preserve"> Finance and Administration </v>
      </c>
      <c r="K267" s="1">
        <v>5717547</v>
      </c>
    </row>
    <row r="268" spans="1:11">
      <c r="A268" t="s">
        <v>10</v>
      </c>
      <c r="B268">
        <v>100</v>
      </c>
      <c r="C268" t="s">
        <v>11</v>
      </c>
      <c r="D268">
        <v>99</v>
      </c>
      <c r="E268" t="s">
        <v>317</v>
      </c>
      <c r="F268">
        <v>2005</v>
      </c>
      <c r="G268" t="s">
        <v>317</v>
      </c>
      <c r="H268">
        <v>52</v>
      </c>
      <c r="I268" t="s">
        <v>324</v>
      </c>
      <c r="J268" t="str">
        <f>VLOOKUP(E268,'Expenditure Category Lookup'!$J$2:$K$34,2,FALSE)</f>
        <v>General Financing</v>
      </c>
      <c r="K268" s="1">
        <v>5716828</v>
      </c>
    </row>
    <row r="269" spans="1:11">
      <c r="A269" t="s">
        <v>403</v>
      </c>
      <c r="B269" t="s">
        <v>428</v>
      </c>
      <c r="C269" t="s">
        <v>429</v>
      </c>
      <c r="D269">
        <v>21</v>
      </c>
      <c r="E269" t="s">
        <v>89</v>
      </c>
      <c r="F269">
        <v>2835</v>
      </c>
      <c r="G269" t="s">
        <v>430</v>
      </c>
      <c r="H269">
        <v>9103</v>
      </c>
      <c r="I269" t="s">
        <v>425</v>
      </c>
      <c r="J269" t="str">
        <f>VLOOKUP(E269,'Expenditure Category Lookup'!$J$2:$K$34,2,FALSE)</f>
        <v xml:space="preserve"> City Development </v>
      </c>
      <c r="K269" s="1">
        <v>5700000</v>
      </c>
    </row>
    <row r="270" spans="1:11">
      <c r="A270" t="s">
        <v>10</v>
      </c>
      <c r="B270">
        <v>300</v>
      </c>
      <c r="C270" t="s">
        <v>85</v>
      </c>
      <c r="D270">
        <v>99</v>
      </c>
      <c r="E270" t="s">
        <v>317</v>
      </c>
      <c r="F270">
        <v>2005</v>
      </c>
      <c r="G270" t="s">
        <v>317</v>
      </c>
      <c r="H270">
        <v>140</v>
      </c>
      <c r="I270" t="s">
        <v>18</v>
      </c>
      <c r="J270" t="str">
        <f>VLOOKUP(E270,'Expenditure Category Lookup'!$J$2:$K$34,2,FALSE)</f>
        <v>General Financing</v>
      </c>
      <c r="K270" s="1">
        <v>5550896</v>
      </c>
    </row>
    <row r="271" spans="1:11">
      <c r="A271" t="s">
        <v>403</v>
      </c>
      <c r="B271">
        <v>623</v>
      </c>
      <c r="C271" t="s">
        <v>969</v>
      </c>
      <c r="D271">
        <v>85</v>
      </c>
      <c r="E271" t="s">
        <v>71</v>
      </c>
      <c r="F271">
        <v>2807</v>
      </c>
      <c r="G271" t="s">
        <v>970</v>
      </c>
      <c r="H271">
        <v>140</v>
      </c>
      <c r="I271" t="s">
        <v>18</v>
      </c>
      <c r="J271" t="e">
        <f>VLOOKUP(E271,'Expenditure Category Lookup'!$J$2:$K$34,2,FALSE)</f>
        <v>#N/A</v>
      </c>
      <c r="K271" s="1">
        <v>5526000</v>
      </c>
    </row>
    <row r="272" spans="1:11">
      <c r="A272" t="s">
        <v>10</v>
      </c>
      <c r="B272">
        <v>353</v>
      </c>
      <c r="C272" t="s">
        <v>211</v>
      </c>
      <c r="D272">
        <v>99</v>
      </c>
      <c r="E272" t="s">
        <v>317</v>
      </c>
      <c r="F272">
        <v>2005</v>
      </c>
      <c r="G272" t="s">
        <v>317</v>
      </c>
      <c r="H272">
        <v>42</v>
      </c>
      <c r="I272" t="s">
        <v>320</v>
      </c>
      <c r="J272" t="str">
        <f>VLOOKUP(E272,'Expenditure Category Lookup'!$J$2:$K$34,2,FALSE)</f>
        <v>General Financing</v>
      </c>
      <c r="K272" s="1">
        <v>5524128</v>
      </c>
    </row>
    <row r="273" spans="1:11">
      <c r="A273" t="s">
        <v>10</v>
      </c>
      <c r="B273" t="s">
        <v>398</v>
      </c>
      <c r="C273" t="s">
        <v>399</v>
      </c>
      <c r="D273">
        <v>99</v>
      </c>
      <c r="E273" t="s">
        <v>317</v>
      </c>
      <c r="F273">
        <v>2005</v>
      </c>
      <c r="G273" t="s">
        <v>317</v>
      </c>
      <c r="H273">
        <v>526</v>
      </c>
      <c r="I273" t="s">
        <v>401</v>
      </c>
      <c r="J273" t="str">
        <f>VLOOKUP(E273,'Expenditure Category Lookup'!$J$2:$K$34,2,FALSE)</f>
        <v>General Financing</v>
      </c>
      <c r="K273" s="1">
        <v>5519500</v>
      </c>
    </row>
    <row r="274" spans="1:11">
      <c r="A274" t="s">
        <v>1000</v>
      </c>
      <c r="B274" t="s">
        <v>1001</v>
      </c>
      <c r="C274" t="s">
        <v>1000</v>
      </c>
      <c r="D274">
        <v>50</v>
      </c>
      <c r="E274" t="s">
        <v>190</v>
      </c>
      <c r="F274">
        <v>2520</v>
      </c>
      <c r="G274" t="s">
        <v>1027</v>
      </c>
      <c r="H274">
        <v>135</v>
      </c>
      <c r="I274" t="s">
        <v>91</v>
      </c>
      <c r="J274" t="str">
        <f>VLOOKUP(E274,'Expenditure Category Lookup'!$J$2:$K$34,2,FALSE)</f>
        <v xml:space="preserve"> Community Services </v>
      </c>
      <c r="K274" s="1">
        <v>5468113</v>
      </c>
    </row>
    <row r="275" spans="1:11">
      <c r="A275" t="s">
        <v>403</v>
      </c>
      <c r="B275" t="s">
        <v>432</v>
      </c>
      <c r="C275" t="s">
        <v>423</v>
      </c>
      <c r="D275">
        <v>21</v>
      </c>
      <c r="E275" t="s">
        <v>89</v>
      </c>
      <c r="F275">
        <v>2833</v>
      </c>
      <c r="G275" t="s">
        <v>424</v>
      </c>
      <c r="H275">
        <v>9103</v>
      </c>
      <c r="I275" t="s">
        <v>425</v>
      </c>
      <c r="J275" t="str">
        <f>VLOOKUP(E275,'Expenditure Category Lookup'!$J$2:$K$34,2,FALSE)</f>
        <v xml:space="preserve"> City Development </v>
      </c>
      <c r="K275" s="1">
        <v>5393000</v>
      </c>
    </row>
    <row r="276" spans="1:11">
      <c r="A276" t="s">
        <v>403</v>
      </c>
      <c r="B276" t="s">
        <v>907</v>
      </c>
      <c r="C276" t="s">
        <v>908</v>
      </c>
      <c r="D276">
        <v>70</v>
      </c>
      <c r="E276" t="s">
        <v>256</v>
      </c>
      <c r="F276">
        <v>2815</v>
      </c>
      <c r="G276" t="s">
        <v>909</v>
      </c>
      <c r="H276">
        <v>9046</v>
      </c>
      <c r="I276" t="s">
        <v>384</v>
      </c>
      <c r="J276" t="str">
        <f>VLOOKUP(E276,'Expenditure Category Lookup'!$J$2:$K$34,2,FALSE)</f>
        <v xml:space="preserve"> Regulatory </v>
      </c>
      <c r="K276" s="1">
        <v>5371000</v>
      </c>
    </row>
    <row r="277" spans="1:11">
      <c r="A277" t="s">
        <v>10</v>
      </c>
      <c r="B277">
        <v>300</v>
      </c>
      <c r="C277" t="s">
        <v>85</v>
      </c>
      <c r="D277">
        <v>84</v>
      </c>
      <c r="E277" t="s">
        <v>282</v>
      </c>
      <c r="F277">
        <v>2135</v>
      </c>
      <c r="G277" t="s">
        <v>293</v>
      </c>
      <c r="H277">
        <v>140</v>
      </c>
      <c r="I277" t="s">
        <v>18</v>
      </c>
      <c r="J277" t="str">
        <f>VLOOKUP(E277,'Expenditure Category Lookup'!$J$2:$K$34,2,FALSE)</f>
        <v xml:space="preserve"> Streets and Transportation </v>
      </c>
      <c r="K277" s="1">
        <v>5350000</v>
      </c>
    </row>
    <row r="278" spans="1:11">
      <c r="A278" t="s">
        <v>10</v>
      </c>
      <c r="B278">
        <v>300</v>
      </c>
      <c r="C278" t="s">
        <v>85</v>
      </c>
      <c r="D278">
        <v>84</v>
      </c>
      <c r="E278" t="s">
        <v>282</v>
      </c>
      <c r="F278">
        <v>2135</v>
      </c>
      <c r="G278" t="s">
        <v>293</v>
      </c>
      <c r="H278">
        <v>5</v>
      </c>
      <c r="I278" t="s">
        <v>14</v>
      </c>
      <c r="J278" t="str">
        <f>VLOOKUP(E278,'Expenditure Category Lookup'!$J$2:$K$34,2,FALSE)</f>
        <v xml:space="preserve"> Streets and Transportation </v>
      </c>
      <c r="K278" s="1">
        <v>5342041</v>
      </c>
    </row>
    <row r="279" spans="1:11">
      <c r="A279" t="s">
        <v>10</v>
      </c>
      <c r="B279">
        <v>314</v>
      </c>
      <c r="C279" t="s">
        <v>46</v>
      </c>
      <c r="D279">
        <v>88</v>
      </c>
      <c r="E279" t="s">
        <v>304</v>
      </c>
      <c r="F279">
        <v>2025</v>
      </c>
      <c r="G279" t="s">
        <v>310</v>
      </c>
      <c r="H279">
        <v>9438</v>
      </c>
      <c r="I279" t="s">
        <v>44</v>
      </c>
      <c r="J279" t="e">
        <f>VLOOKUP(E279,'Expenditure Category Lookup'!$J$2:$K$34,2,FALSE)</f>
        <v>#N/A</v>
      </c>
      <c r="K279" s="1">
        <v>5278500</v>
      </c>
    </row>
    <row r="280" spans="1:11">
      <c r="A280" t="s">
        <v>1000</v>
      </c>
      <c r="B280" t="s">
        <v>1001</v>
      </c>
      <c r="C280" t="s">
        <v>1000</v>
      </c>
      <c r="D280">
        <v>21</v>
      </c>
      <c r="E280" t="s">
        <v>89</v>
      </c>
      <c r="F280">
        <v>2558</v>
      </c>
      <c r="G280" t="s">
        <v>1006</v>
      </c>
      <c r="H280">
        <v>9265</v>
      </c>
      <c r="I280" t="s">
        <v>1008</v>
      </c>
      <c r="J280" t="str">
        <f>VLOOKUP(E280,'Expenditure Category Lookup'!$J$2:$K$34,2,FALSE)</f>
        <v xml:space="preserve"> City Development </v>
      </c>
      <c r="K280" s="1">
        <v>5268806</v>
      </c>
    </row>
    <row r="281" spans="1:11">
      <c r="A281" t="s">
        <v>403</v>
      </c>
      <c r="B281" t="s">
        <v>585</v>
      </c>
      <c r="C281" t="s">
        <v>586</v>
      </c>
      <c r="D281">
        <v>41</v>
      </c>
      <c r="E281" t="s">
        <v>183</v>
      </c>
      <c r="F281" t="s">
        <v>587</v>
      </c>
      <c r="G281" t="s">
        <v>588</v>
      </c>
      <c r="H281">
        <v>140</v>
      </c>
      <c r="I281" t="s">
        <v>18</v>
      </c>
      <c r="J281" t="str">
        <f>VLOOKUP(E281,'Expenditure Category Lookup'!$J$2:$K$34,2,FALSE)</f>
        <v xml:space="preserve"> Community Services </v>
      </c>
      <c r="K281" s="1">
        <v>5263966</v>
      </c>
    </row>
    <row r="282" spans="1:11">
      <c r="A282" t="s">
        <v>10</v>
      </c>
      <c r="B282">
        <v>100</v>
      </c>
      <c r="C282" t="s">
        <v>11</v>
      </c>
      <c r="D282">
        <v>73</v>
      </c>
      <c r="E282" t="s">
        <v>260</v>
      </c>
      <c r="F282">
        <v>2005</v>
      </c>
      <c r="G282" t="s">
        <v>261</v>
      </c>
      <c r="H282">
        <v>5</v>
      </c>
      <c r="I282" t="s">
        <v>14</v>
      </c>
      <c r="J282" t="str">
        <f>VLOOKUP(E282,'Expenditure Category Lookup'!$J$2:$K$34,2,FALSE)</f>
        <v xml:space="preserve"> Regulatory </v>
      </c>
      <c r="K282" s="1">
        <v>5221713</v>
      </c>
    </row>
    <row r="283" spans="1:11">
      <c r="A283" t="s">
        <v>10</v>
      </c>
      <c r="B283">
        <v>100</v>
      </c>
      <c r="C283" t="s">
        <v>11</v>
      </c>
      <c r="D283">
        <v>59</v>
      </c>
      <c r="E283" t="s">
        <v>244</v>
      </c>
      <c r="F283">
        <v>2005</v>
      </c>
      <c r="G283" t="s">
        <v>245</v>
      </c>
      <c r="H283">
        <v>91</v>
      </c>
      <c r="I283" t="s">
        <v>132</v>
      </c>
      <c r="J283" t="str">
        <f>VLOOKUP(E283,'Expenditure Category Lookup'!$J$2:$K$34,2,FALSE)</f>
        <v xml:space="preserve"> Fire </v>
      </c>
      <c r="K283" s="1">
        <v>5205000</v>
      </c>
    </row>
    <row r="284" spans="1:11">
      <c r="A284" t="s">
        <v>10</v>
      </c>
      <c r="B284">
        <v>300</v>
      </c>
      <c r="C284" t="s">
        <v>85</v>
      </c>
      <c r="D284">
        <v>81</v>
      </c>
      <c r="E284" t="s">
        <v>266</v>
      </c>
      <c r="F284">
        <v>2020</v>
      </c>
      <c r="G284" t="s">
        <v>269</v>
      </c>
      <c r="H284">
        <v>5</v>
      </c>
      <c r="I284" t="s">
        <v>14</v>
      </c>
      <c r="J284" t="str">
        <f>VLOOKUP(E284,'Expenditure Category Lookup'!$J$2:$K$34,2,FALSE)</f>
        <v xml:space="preserve"> Streets and Transportation </v>
      </c>
      <c r="K284" s="1">
        <v>5183557</v>
      </c>
    </row>
    <row r="285" spans="1:11">
      <c r="A285" t="s">
        <v>10</v>
      </c>
      <c r="B285" t="s">
        <v>205</v>
      </c>
      <c r="C285" t="s">
        <v>206</v>
      </c>
      <c r="D285">
        <v>50</v>
      </c>
      <c r="E285" t="s">
        <v>190</v>
      </c>
      <c r="F285">
        <v>2005</v>
      </c>
      <c r="G285" t="s">
        <v>191</v>
      </c>
      <c r="H285">
        <v>9263</v>
      </c>
      <c r="I285" t="s">
        <v>201</v>
      </c>
      <c r="J285" t="str">
        <f>VLOOKUP(E285,'Expenditure Category Lookup'!$J$2:$K$34,2,FALSE)</f>
        <v xml:space="preserve"> Community Services </v>
      </c>
      <c r="K285" s="1">
        <v>5138000</v>
      </c>
    </row>
    <row r="286" spans="1:11">
      <c r="A286" t="s">
        <v>10</v>
      </c>
      <c r="B286">
        <v>355</v>
      </c>
      <c r="C286" t="s">
        <v>33</v>
      </c>
      <c r="D286">
        <v>23</v>
      </c>
      <c r="E286" t="s">
        <v>103</v>
      </c>
      <c r="F286">
        <v>2015</v>
      </c>
      <c r="G286" t="s">
        <v>104</v>
      </c>
      <c r="H286">
        <v>140</v>
      </c>
      <c r="I286" t="s">
        <v>18</v>
      </c>
      <c r="J286" t="e">
        <f>VLOOKUP(E286,'Expenditure Category Lookup'!$J$2:$K$34,2,FALSE)</f>
        <v>#N/A</v>
      </c>
      <c r="K286" s="1">
        <v>5130000</v>
      </c>
    </row>
    <row r="287" spans="1:11">
      <c r="A287" t="s">
        <v>10</v>
      </c>
      <c r="B287">
        <v>100</v>
      </c>
      <c r="C287" t="s">
        <v>11</v>
      </c>
      <c r="D287">
        <v>27</v>
      </c>
      <c r="E287" t="s">
        <v>60</v>
      </c>
      <c r="F287">
        <v>2020</v>
      </c>
      <c r="G287" t="s">
        <v>129</v>
      </c>
      <c r="H287">
        <v>140</v>
      </c>
      <c r="I287" t="s">
        <v>18</v>
      </c>
      <c r="J287" t="str">
        <f>VLOOKUP(E287,'Expenditure Category Lookup'!$J$2:$K$34,2,FALSE)</f>
        <v xml:space="preserve"> Finance and Administration </v>
      </c>
      <c r="K287" s="1">
        <v>5110639</v>
      </c>
    </row>
    <row r="288" spans="1:11">
      <c r="A288" t="s">
        <v>10</v>
      </c>
      <c r="B288">
        <v>314</v>
      </c>
      <c r="C288" t="s">
        <v>46</v>
      </c>
      <c r="D288">
        <v>99</v>
      </c>
      <c r="E288" t="s">
        <v>317</v>
      </c>
      <c r="F288">
        <v>2005</v>
      </c>
      <c r="G288" t="s">
        <v>317</v>
      </c>
      <c r="H288">
        <v>42</v>
      </c>
      <c r="I288" t="s">
        <v>320</v>
      </c>
      <c r="J288" t="str">
        <f>VLOOKUP(E288,'Expenditure Category Lookup'!$J$2:$K$34,2,FALSE)</f>
        <v>General Financing</v>
      </c>
      <c r="K288" s="1">
        <v>5091952</v>
      </c>
    </row>
    <row r="289" spans="1:11">
      <c r="A289" t="s">
        <v>10</v>
      </c>
      <c r="B289">
        <v>740</v>
      </c>
      <c r="C289" t="s">
        <v>48</v>
      </c>
      <c r="D289">
        <v>99</v>
      </c>
      <c r="E289" t="s">
        <v>317</v>
      </c>
      <c r="F289">
        <v>2005</v>
      </c>
      <c r="G289" t="s">
        <v>317</v>
      </c>
      <c r="H289">
        <v>9981</v>
      </c>
      <c r="I289" t="s">
        <v>345</v>
      </c>
      <c r="J289" t="s">
        <v>1099</v>
      </c>
      <c r="K289" s="1">
        <v>5037000</v>
      </c>
    </row>
    <row r="290" spans="1:11">
      <c r="A290" t="s">
        <v>10</v>
      </c>
      <c r="B290">
        <v>610</v>
      </c>
      <c r="C290" t="s">
        <v>47</v>
      </c>
      <c r="D290">
        <v>99</v>
      </c>
      <c r="E290" t="s">
        <v>317</v>
      </c>
      <c r="F290">
        <v>2005</v>
      </c>
      <c r="G290" t="s">
        <v>317</v>
      </c>
      <c r="H290">
        <v>9983</v>
      </c>
      <c r="I290" t="s">
        <v>347</v>
      </c>
      <c r="J290" t="s">
        <v>1099</v>
      </c>
      <c r="K290" s="1">
        <v>5019000</v>
      </c>
    </row>
    <row r="291" spans="1:11">
      <c r="A291" t="s">
        <v>10</v>
      </c>
      <c r="B291">
        <v>200</v>
      </c>
      <c r="C291" t="s">
        <v>45</v>
      </c>
      <c r="D291">
        <v>88</v>
      </c>
      <c r="E291" t="s">
        <v>304</v>
      </c>
      <c r="F291">
        <v>2005</v>
      </c>
      <c r="G291" t="s">
        <v>267</v>
      </c>
      <c r="H291">
        <v>5</v>
      </c>
      <c r="I291" t="s">
        <v>14</v>
      </c>
      <c r="J291" t="e">
        <f>VLOOKUP(E291,'Expenditure Category Lookup'!$J$2:$K$34,2,FALSE)</f>
        <v>#N/A</v>
      </c>
      <c r="K291" s="1">
        <v>5014769</v>
      </c>
    </row>
    <row r="292" spans="1:11">
      <c r="A292" t="s">
        <v>10</v>
      </c>
      <c r="B292">
        <v>100</v>
      </c>
      <c r="C292" t="s">
        <v>11</v>
      </c>
      <c r="D292">
        <v>21</v>
      </c>
      <c r="E292" t="s">
        <v>89</v>
      </c>
      <c r="F292">
        <v>2010</v>
      </c>
      <c r="G292" t="s">
        <v>90</v>
      </c>
      <c r="H292">
        <v>938</v>
      </c>
      <c r="I292" t="s">
        <v>93</v>
      </c>
      <c r="J292" t="str">
        <f>VLOOKUP(E292,'Expenditure Category Lookup'!$J$2:$K$34,2,FALSE)</f>
        <v xml:space="preserve"> City Development </v>
      </c>
      <c r="K292" s="1">
        <v>5000000</v>
      </c>
    </row>
    <row r="293" spans="1:11">
      <c r="A293" t="s">
        <v>10</v>
      </c>
      <c r="B293">
        <v>100</v>
      </c>
      <c r="C293" t="s">
        <v>11</v>
      </c>
      <c r="D293">
        <v>21</v>
      </c>
      <c r="E293" t="s">
        <v>89</v>
      </c>
      <c r="F293">
        <v>2010</v>
      </c>
      <c r="G293" t="s">
        <v>90</v>
      </c>
      <c r="H293">
        <v>9267</v>
      </c>
      <c r="I293" t="s">
        <v>99</v>
      </c>
      <c r="J293" t="str">
        <f>VLOOKUP(E293,'Expenditure Category Lookup'!$J$2:$K$34,2,FALSE)</f>
        <v xml:space="preserve"> City Development </v>
      </c>
      <c r="K293" s="1">
        <v>5000000</v>
      </c>
    </row>
    <row r="294" spans="1:11">
      <c r="A294" t="s">
        <v>1000</v>
      </c>
      <c r="B294" t="s">
        <v>1001</v>
      </c>
      <c r="C294" t="s">
        <v>1000</v>
      </c>
      <c r="D294">
        <v>84</v>
      </c>
      <c r="E294" t="s">
        <v>282</v>
      </c>
      <c r="F294">
        <v>2535</v>
      </c>
      <c r="G294" t="s">
        <v>1032</v>
      </c>
      <c r="H294">
        <v>140</v>
      </c>
      <c r="I294" t="s">
        <v>18</v>
      </c>
      <c r="J294" t="str">
        <f>VLOOKUP(E294,'Expenditure Category Lookup'!$J$2:$K$34,2,FALSE)</f>
        <v xml:space="preserve"> Streets and Transportation </v>
      </c>
      <c r="K294" s="1">
        <v>5000000</v>
      </c>
    </row>
    <row r="295" spans="1:11">
      <c r="A295" t="s">
        <v>1000</v>
      </c>
      <c r="B295" t="s">
        <v>1001</v>
      </c>
      <c r="C295" t="s">
        <v>1000</v>
      </c>
      <c r="D295">
        <v>88</v>
      </c>
      <c r="E295" t="s">
        <v>304</v>
      </c>
      <c r="F295">
        <v>2505</v>
      </c>
      <c r="G295" t="s">
        <v>1033</v>
      </c>
      <c r="H295">
        <v>140</v>
      </c>
      <c r="I295" t="s">
        <v>18</v>
      </c>
      <c r="J295" t="e">
        <f>VLOOKUP(E295,'Expenditure Category Lookup'!$J$2:$K$34,2,FALSE)</f>
        <v>#N/A</v>
      </c>
      <c r="K295" s="1">
        <v>5000000</v>
      </c>
    </row>
    <row r="296" spans="1:11">
      <c r="A296" t="s">
        <v>10</v>
      </c>
      <c r="B296">
        <v>100</v>
      </c>
      <c r="C296" t="s">
        <v>11</v>
      </c>
      <c r="D296">
        <v>59</v>
      </c>
      <c r="E296" t="s">
        <v>244</v>
      </c>
      <c r="F296">
        <v>2005</v>
      </c>
      <c r="G296" t="s">
        <v>245</v>
      </c>
      <c r="H296">
        <v>140</v>
      </c>
      <c r="I296" t="s">
        <v>18</v>
      </c>
      <c r="J296" t="str">
        <f>VLOOKUP(E296,'Expenditure Category Lookup'!$J$2:$K$34,2,FALSE)</f>
        <v xml:space="preserve"> Fire </v>
      </c>
      <c r="K296" s="1">
        <v>4986843</v>
      </c>
    </row>
    <row r="297" spans="1:11">
      <c r="A297" t="s">
        <v>10</v>
      </c>
      <c r="B297">
        <v>353</v>
      </c>
      <c r="C297" t="s">
        <v>211</v>
      </c>
      <c r="D297">
        <v>58</v>
      </c>
      <c r="E297" t="s">
        <v>239</v>
      </c>
      <c r="F297">
        <v>2705</v>
      </c>
      <c r="G297" t="s">
        <v>239</v>
      </c>
      <c r="H297">
        <v>140</v>
      </c>
      <c r="I297" t="s">
        <v>18</v>
      </c>
      <c r="J297" t="str">
        <f>VLOOKUP(E297,'Expenditure Category Lookup'!$J$2:$K$34,2,FALSE)</f>
        <v xml:space="preserve"> Emergency Management </v>
      </c>
      <c r="K297" s="1">
        <v>4983069</v>
      </c>
    </row>
    <row r="298" spans="1:11">
      <c r="A298" t="s">
        <v>403</v>
      </c>
      <c r="B298" t="s">
        <v>994</v>
      </c>
      <c r="C298" t="s">
        <v>995</v>
      </c>
      <c r="D298">
        <v>91</v>
      </c>
      <c r="E298" t="s">
        <v>312</v>
      </c>
      <c r="F298">
        <v>2895</v>
      </c>
      <c r="G298" t="s">
        <v>996</v>
      </c>
      <c r="H298">
        <v>5</v>
      </c>
      <c r="I298" t="s">
        <v>14</v>
      </c>
      <c r="J298" t="e">
        <f>VLOOKUP(E298,'Expenditure Category Lookup'!$J$2:$K$34,2,FALSE)</f>
        <v>#N/A</v>
      </c>
      <c r="K298" s="1">
        <v>4966439</v>
      </c>
    </row>
    <row r="299" spans="1:11">
      <c r="A299" t="s">
        <v>10</v>
      </c>
      <c r="B299">
        <v>100</v>
      </c>
      <c r="C299" t="s">
        <v>11</v>
      </c>
      <c r="D299">
        <v>84</v>
      </c>
      <c r="E299" t="s">
        <v>282</v>
      </c>
      <c r="F299">
        <v>2115</v>
      </c>
      <c r="G299" t="s">
        <v>283</v>
      </c>
      <c r="H299">
        <v>5</v>
      </c>
      <c r="I299" t="s">
        <v>14</v>
      </c>
      <c r="J299" t="str">
        <f>VLOOKUP(E299,'Expenditure Category Lookup'!$J$2:$K$34,2,FALSE)</f>
        <v xml:space="preserve"> Streets and Transportation </v>
      </c>
      <c r="K299" s="1">
        <v>4934264</v>
      </c>
    </row>
    <row r="300" spans="1:11">
      <c r="A300" t="s">
        <v>403</v>
      </c>
      <c r="B300" t="s">
        <v>738</v>
      </c>
      <c r="C300" t="s">
        <v>703</v>
      </c>
      <c r="D300">
        <v>50</v>
      </c>
      <c r="E300" t="s">
        <v>190</v>
      </c>
      <c r="F300">
        <v>2860</v>
      </c>
      <c r="G300" t="s">
        <v>701</v>
      </c>
      <c r="H300">
        <v>5</v>
      </c>
      <c r="I300" t="s">
        <v>14</v>
      </c>
      <c r="J300" t="str">
        <f>VLOOKUP(E300,'Expenditure Category Lookup'!$J$2:$K$34,2,FALSE)</f>
        <v xml:space="preserve"> Community Services </v>
      </c>
      <c r="K300" s="1">
        <v>4933689</v>
      </c>
    </row>
    <row r="301" spans="1:11">
      <c r="A301" t="s">
        <v>10</v>
      </c>
      <c r="B301">
        <v>100</v>
      </c>
      <c r="C301" t="s">
        <v>11</v>
      </c>
      <c r="D301">
        <v>41</v>
      </c>
      <c r="E301" t="s">
        <v>183</v>
      </c>
      <c r="F301">
        <v>1005</v>
      </c>
      <c r="G301" t="s">
        <v>184</v>
      </c>
      <c r="H301">
        <v>140</v>
      </c>
      <c r="I301" t="s">
        <v>18</v>
      </c>
      <c r="J301" t="str">
        <f>VLOOKUP(E301,'Expenditure Category Lookup'!$J$2:$K$34,2,FALSE)</f>
        <v xml:space="preserve"> Community Services </v>
      </c>
      <c r="K301" s="1">
        <v>4883799</v>
      </c>
    </row>
    <row r="302" spans="1:11">
      <c r="A302" t="s">
        <v>10</v>
      </c>
      <c r="B302">
        <v>100</v>
      </c>
      <c r="C302" t="s">
        <v>11</v>
      </c>
      <c r="D302">
        <v>57</v>
      </c>
      <c r="E302" t="s">
        <v>219</v>
      </c>
      <c r="F302">
        <v>1005</v>
      </c>
      <c r="G302" t="s">
        <v>220</v>
      </c>
      <c r="H302">
        <v>140</v>
      </c>
      <c r="I302" t="s">
        <v>18</v>
      </c>
      <c r="J302" t="str">
        <f>VLOOKUP(E302,'Expenditure Category Lookup'!$J$2:$K$34,2,FALSE)</f>
        <v xml:space="preserve"> Police </v>
      </c>
      <c r="K302" s="1">
        <v>4871673</v>
      </c>
    </row>
    <row r="303" spans="1:11">
      <c r="A303" t="s">
        <v>1000</v>
      </c>
      <c r="B303" t="s">
        <v>1001</v>
      </c>
      <c r="C303" t="s">
        <v>1000</v>
      </c>
      <c r="D303">
        <v>21</v>
      </c>
      <c r="E303" t="s">
        <v>89</v>
      </c>
      <c r="F303">
        <v>2557</v>
      </c>
      <c r="G303" t="s">
        <v>1004</v>
      </c>
      <c r="H303">
        <v>135</v>
      </c>
      <c r="I303" t="s">
        <v>91</v>
      </c>
      <c r="J303" t="str">
        <f>VLOOKUP(E303,'Expenditure Category Lookup'!$J$2:$K$34,2,FALSE)</f>
        <v xml:space="preserve"> City Development </v>
      </c>
      <c r="K303" s="1">
        <v>4855000</v>
      </c>
    </row>
    <row r="304" spans="1:11">
      <c r="A304" t="s">
        <v>10</v>
      </c>
      <c r="B304">
        <v>200</v>
      </c>
      <c r="C304" t="s">
        <v>45</v>
      </c>
      <c r="D304">
        <v>88</v>
      </c>
      <c r="E304" t="s">
        <v>304</v>
      </c>
      <c r="F304">
        <v>2015</v>
      </c>
      <c r="G304" t="s">
        <v>306</v>
      </c>
      <c r="H304">
        <v>5</v>
      </c>
      <c r="I304" t="s">
        <v>14</v>
      </c>
      <c r="J304" t="e">
        <f>VLOOKUP(E304,'Expenditure Category Lookup'!$J$2:$K$34,2,FALSE)</f>
        <v>#N/A</v>
      </c>
      <c r="K304" s="1">
        <v>4844545</v>
      </c>
    </row>
    <row r="305" spans="1:11">
      <c r="A305" t="s">
        <v>10</v>
      </c>
      <c r="B305">
        <v>610</v>
      </c>
      <c r="C305" t="s">
        <v>47</v>
      </c>
      <c r="D305">
        <v>85</v>
      </c>
      <c r="E305" t="s">
        <v>71</v>
      </c>
      <c r="F305">
        <v>2010</v>
      </c>
      <c r="G305" t="s">
        <v>294</v>
      </c>
      <c r="H305">
        <v>163</v>
      </c>
      <c r="I305" t="s">
        <v>296</v>
      </c>
      <c r="J305" t="e">
        <f>VLOOKUP(E305,'Expenditure Category Lookup'!$J$2:$K$34,2,FALSE)</f>
        <v>#N/A</v>
      </c>
      <c r="K305" s="1">
        <v>4830000</v>
      </c>
    </row>
    <row r="306" spans="1:11">
      <c r="A306" t="s">
        <v>10</v>
      </c>
      <c r="B306">
        <v>346</v>
      </c>
      <c r="C306" t="s">
        <v>178</v>
      </c>
      <c r="D306">
        <v>38</v>
      </c>
      <c r="E306" t="s">
        <v>155</v>
      </c>
      <c r="F306">
        <v>2126</v>
      </c>
      <c r="G306" t="s">
        <v>158</v>
      </c>
      <c r="H306">
        <v>140</v>
      </c>
      <c r="I306" t="s">
        <v>18</v>
      </c>
      <c r="J306" t="str">
        <f>VLOOKUP(E306,'Expenditure Category Lookup'!$J$2:$K$34,2,FALSE)</f>
        <v xml:space="preserve"> Finance and Administration </v>
      </c>
      <c r="K306" s="1">
        <v>4789915</v>
      </c>
    </row>
    <row r="307" spans="1:11">
      <c r="A307" t="s">
        <v>10</v>
      </c>
      <c r="B307">
        <v>521</v>
      </c>
      <c r="C307" t="s">
        <v>380</v>
      </c>
      <c r="D307">
        <v>99</v>
      </c>
      <c r="E307" t="s">
        <v>317</v>
      </c>
      <c r="F307">
        <v>2005</v>
      </c>
      <c r="G307" t="s">
        <v>317</v>
      </c>
      <c r="H307">
        <v>960</v>
      </c>
      <c r="I307" t="s">
        <v>378</v>
      </c>
      <c r="J307" t="str">
        <f>VLOOKUP(E307,'Expenditure Category Lookup'!$J$2:$K$34,2,FALSE)</f>
        <v>General Financing</v>
      </c>
      <c r="K307" s="1">
        <v>4774000</v>
      </c>
    </row>
    <row r="308" spans="1:11">
      <c r="A308" t="s">
        <v>403</v>
      </c>
      <c r="B308" t="s">
        <v>780</v>
      </c>
      <c r="C308" t="s">
        <v>779</v>
      </c>
      <c r="D308">
        <v>57</v>
      </c>
      <c r="E308" t="s">
        <v>219</v>
      </c>
      <c r="F308">
        <v>2816</v>
      </c>
      <c r="G308" t="s">
        <v>779</v>
      </c>
      <c r="H308">
        <v>140</v>
      </c>
      <c r="I308" t="s">
        <v>18</v>
      </c>
      <c r="J308" t="str">
        <f>VLOOKUP(E308,'Expenditure Category Lookup'!$J$2:$K$34,2,FALSE)</f>
        <v xml:space="preserve"> Police </v>
      </c>
      <c r="K308" s="1">
        <v>4740000</v>
      </c>
    </row>
    <row r="309" spans="1:11">
      <c r="A309" t="s">
        <v>10</v>
      </c>
      <c r="B309">
        <v>200</v>
      </c>
      <c r="C309" t="s">
        <v>45</v>
      </c>
      <c r="D309">
        <v>38</v>
      </c>
      <c r="E309" t="s">
        <v>155</v>
      </c>
      <c r="F309">
        <v>2145</v>
      </c>
      <c r="G309" t="s">
        <v>175</v>
      </c>
      <c r="H309">
        <v>140</v>
      </c>
      <c r="I309" t="s">
        <v>18</v>
      </c>
      <c r="J309" t="str">
        <f>VLOOKUP(E309,'Expenditure Category Lookup'!$J$2:$K$34,2,FALSE)</f>
        <v xml:space="preserve"> Finance and Administration </v>
      </c>
      <c r="K309" s="1">
        <v>4716554</v>
      </c>
    </row>
    <row r="310" spans="1:11">
      <c r="A310" t="s">
        <v>10</v>
      </c>
      <c r="B310">
        <v>100</v>
      </c>
      <c r="C310" t="s">
        <v>11</v>
      </c>
      <c r="D310">
        <v>27</v>
      </c>
      <c r="E310" t="s">
        <v>60</v>
      </c>
      <c r="F310">
        <v>2012</v>
      </c>
      <c r="G310" t="s">
        <v>123</v>
      </c>
      <c r="H310">
        <v>5</v>
      </c>
      <c r="I310" t="s">
        <v>14</v>
      </c>
      <c r="J310" t="str">
        <f>VLOOKUP(E310,'Expenditure Category Lookup'!$J$2:$K$34,2,FALSE)</f>
        <v xml:space="preserve"> Finance and Administration </v>
      </c>
      <c r="K310" s="1">
        <v>4674940</v>
      </c>
    </row>
    <row r="311" spans="1:11">
      <c r="A311" t="s">
        <v>10</v>
      </c>
      <c r="B311">
        <v>200</v>
      </c>
      <c r="C311" t="s">
        <v>45</v>
      </c>
      <c r="D311">
        <v>27</v>
      </c>
      <c r="E311" t="s">
        <v>60</v>
      </c>
      <c r="F311">
        <v>2020</v>
      </c>
      <c r="G311" t="s">
        <v>129</v>
      </c>
      <c r="H311">
        <v>140</v>
      </c>
      <c r="I311" t="s">
        <v>18</v>
      </c>
      <c r="J311" t="str">
        <f>VLOOKUP(E311,'Expenditure Category Lookup'!$J$2:$K$34,2,FALSE)</f>
        <v xml:space="preserve"> Finance and Administration </v>
      </c>
      <c r="K311" s="1">
        <v>4669193</v>
      </c>
    </row>
    <row r="312" spans="1:11">
      <c r="A312" t="s">
        <v>10</v>
      </c>
      <c r="B312">
        <v>383</v>
      </c>
      <c r="C312" t="s">
        <v>376</v>
      </c>
      <c r="D312">
        <v>99</v>
      </c>
      <c r="E312" t="s">
        <v>317</v>
      </c>
      <c r="F312">
        <v>2005</v>
      </c>
      <c r="G312" t="s">
        <v>317</v>
      </c>
      <c r="H312">
        <v>912</v>
      </c>
      <c r="I312" t="s">
        <v>330</v>
      </c>
      <c r="J312" t="s">
        <v>1652</v>
      </c>
      <c r="K312" s="1">
        <v>4660000</v>
      </c>
    </row>
    <row r="313" spans="1:11">
      <c r="A313" t="s">
        <v>10</v>
      </c>
      <c r="B313">
        <v>740</v>
      </c>
      <c r="C313" t="s">
        <v>48</v>
      </c>
      <c r="D313">
        <v>38</v>
      </c>
      <c r="E313" t="s">
        <v>155</v>
      </c>
      <c r="F313">
        <v>2131</v>
      </c>
      <c r="G313" t="s">
        <v>161</v>
      </c>
      <c r="H313">
        <v>322</v>
      </c>
      <c r="I313" t="s">
        <v>166</v>
      </c>
      <c r="J313" t="str">
        <f>VLOOKUP(E313,'Expenditure Category Lookup'!$J$2:$K$34,2,FALSE)</f>
        <v xml:space="preserve"> Finance and Administration </v>
      </c>
      <c r="K313" s="1">
        <v>4610668</v>
      </c>
    </row>
    <row r="314" spans="1:11">
      <c r="A314" t="s">
        <v>10</v>
      </c>
      <c r="B314">
        <v>300</v>
      </c>
      <c r="C314" t="s">
        <v>85</v>
      </c>
      <c r="D314">
        <v>38</v>
      </c>
      <c r="E314" t="s">
        <v>155</v>
      </c>
      <c r="F314">
        <v>2131</v>
      </c>
      <c r="G314" t="s">
        <v>161</v>
      </c>
      <c r="H314">
        <v>140</v>
      </c>
      <c r="I314" t="s">
        <v>18</v>
      </c>
      <c r="J314" t="str">
        <f>VLOOKUP(E314,'Expenditure Category Lookup'!$J$2:$K$34,2,FALSE)</f>
        <v xml:space="preserve"> Finance and Administration </v>
      </c>
      <c r="K314" s="1">
        <v>4591418</v>
      </c>
    </row>
    <row r="315" spans="1:11">
      <c r="A315" t="s">
        <v>10</v>
      </c>
      <c r="B315">
        <v>100</v>
      </c>
      <c r="C315" t="s">
        <v>11</v>
      </c>
      <c r="D315">
        <v>59</v>
      </c>
      <c r="E315" t="s">
        <v>244</v>
      </c>
      <c r="F315">
        <v>2005</v>
      </c>
      <c r="G315" t="s">
        <v>245</v>
      </c>
      <c r="H315">
        <v>28</v>
      </c>
      <c r="I315" t="s">
        <v>246</v>
      </c>
      <c r="J315" t="str">
        <f>VLOOKUP(E315,'Expenditure Category Lookup'!$J$2:$K$34,2,FALSE)</f>
        <v xml:space="preserve"> Fire </v>
      </c>
      <c r="K315" s="1">
        <v>4579701</v>
      </c>
    </row>
    <row r="316" spans="1:11">
      <c r="A316" t="s">
        <v>10</v>
      </c>
      <c r="B316">
        <v>740</v>
      </c>
      <c r="C316" t="s">
        <v>48</v>
      </c>
      <c r="D316">
        <v>99</v>
      </c>
      <c r="E316" t="s">
        <v>317</v>
      </c>
      <c r="F316">
        <v>2005</v>
      </c>
      <c r="G316" t="s">
        <v>317</v>
      </c>
      <c r="H316">
        <v>138</v>
      </c>
      <c r="I316" t="s">
        <v>37</v>
      </c>
      <c r="J316" t="str">
        <f>VLOOKUP(E316,'Expenditure Category Lookup'!$J$2:$K$34,2,FALSE)</f>
        <v>General Financing</v>
      </c>
      <c r="K316" s="1">
        <v>4573763</v>
      </c>
    </row>
    <row r="317" spans="1:11">
      <c r="A317" t="s">
        <v>403</v>
      </c>
      <c r="B317" t="s">
        <v>671</v>
      </c>
      <c r="C317" t="s">
        <v>672</v>
      </c>
      <c r="D317">
        <v>50</v>
      </c>
      <c r="E317" t="s">
        <v>190</v>
      </c>
      <c r="F317">
        <v>2904</v>
      </c>
      <c r="G317" t="s">
        <v>672</v>
      </c>
      <c r="H317">
        <v>6</v>
      </c>
      <c r="I317" t="s">
        <v>238</v>
      </c>
      <c r="J317" t="str">
        <f>VLOOKUP(E317,'Expenditure Category Lookup'!$J$2:$K$34,2,FALSE)</f>
        <v xml:space="preserve"> Community Services </v>
      </c>
      <c r="K317" s="1">
        <v>4500000</v>
      </c>
    </row>
    <row r="318" spans="1:11">
      <c r="A318" t="s">
        <v>10</v>
      </c>
      <c r="B318">
        <v>200</v>
      </c>
      <c r="C318" t="s">
        <v>45</v>
      </c>
      <c r="D318">
        <v>38</v>
      </c>
      <c r="E318" t="s">
        <v>155</v>
      </c>
      <c r="F318">
        <v>2140</v>
      </c>
      <c r="G318" t="s">
        <v>171</v>
      </c>
      <c r="H318">
        <v>5</v>
      </c>
      <c r="I318" t="s">
        <v>14</v>
      </c>
      <c r="J318" t="str">
        <f>VLOOKUP(E318,'Expenditure Category Lookup'!$J$2:$K$34,2,FALSE)</f>
        <v xml:space="preserve"> Finance and Administration </v>
      </c>
      <c r="K318" s="1">
        <v>4421641</v>
      </c>
    </row>
    <row r="319" spans="1:11">
      <c r="A319" t="s">
        <v>10</v>
      </c>
      <c r="B319">
        <v>200</v>
      </c>
      <c r="C319" t="s">
        <v>45</v>
      </c>
      <c r="D319">
        <v>88</v>
      </c>
      <c r="E319" t="s">
        <v>304</v>
      </c>
      <c r="F319">
        <v>2020</v>
      </c>
      <c r="G319" t="s">
        <v>308</v>
      </c>
      <c r="H319">
        <v>340</v>
      </c>
      <c r="I319" t="s">
        <v>41</v>
      </c>
      <c r="J319" t="e">
        <f>VLOOKUP(E319,'Expenditure Category Lookup'!$J$2:$K$34,2,FALSE)</f>
        <v>#N/A</v>
      </c>
      <c r="K319" s="1">
        <v>4368800</v>
      </c>
    </row>
    <row r="320" spans="1:11">
      <c r="A320" t="s">
        <v>10</v>
      </c>
      <c r="B320">
        <v>200</v>
      </c>
      <c r="C320" t="s">
        <v>45</v>
      </c>
      <c r="D320">
        <v>88</v>
      </c>
      <c r="E320" t="s">
        <v>304</v>
      </c>
      <c r="F320">
        <v>2005</v>
      </c>
      <c r="G320" t="s">
        <v>267</v>
      </c>
      <c r="H320">
        <v>140</v>
      </c>
      <c r="I320" t="s">
        <v>18</v>
      </c>
      <c r="J320" t="e">
        <f>VLOOKUP(E320,'Expenditure Category Lookup'!$J$2:$K$34,2,FALSE)</f>
        <v>#N/A</v>
      </c>
      <c r="K320" s="1">
        <v>4351678</v>
      </c>
    </row>
    <row r="321" spans="1:11">
      <c r="A321" t="s">
        <v>10</v>
      </c>
      <c r="B321">
        <v>100</v>
      </c>
      <c r="C321" t="s">
        <v>11</v>
      </c>
      <c r="D321">
        <v>38</v>
      </c>
      <c r="E321" t="s">
        <v>155</v>
      </c>
      <c r="F321">
        <v>2140</v>
      </c>
      <c r="G321" t="s">
        <v>171</v>
      </c>
      <c r="H321">
        <v>140</v>
      </c>
      <c r="I321" t="s">
        <v>18</v>
      </c>
      <c r="J321" t="str">
        <f>VLOOKUP(E321,'Expenditure Category Lookup'!$J$2:$K$34,2,FALSE)</f>
        <v xml:space="preserve"> Finance and Administration </v>
      </c>
      <c r="K321" s="1">
        <v>4338567</v>
      </c>
    </row>
    <row r="322" spans="1:11">
      <c r="A322" t="s">
        <v>403</v>
      </c>
      <c r="B322" t="s">
        <v>702</v>
      </c>
      <c r="C322" t="s">
        <v>703</v>
      </c>
      <c r="D322">
        <v>50</v>
      </c>
      <c r="E322" t="s">
        <v>190</v>
      </c>
      <c r="F322">
        <v>2860</v>
      </c>
      <c r="G322" t="s">
        <v>701</v>
      </c>
      <c r="H322">
        <v>6</v>
      </c>
      <c r="I322" t="s">
        <v>238</v>
      </c>
      <c r="J322" t="str">
        <f>VLOOKUP(E322,'Expenditure Category Lookup'!$J$2:$K$34,2,FALSE)</f>
        <v xml:space="preserve"> Community Services </v>
      </c>
      <c r="K322" s="1">
        <v>4300000</v>
      </c>
    </row>
    <row r="323" spans="1:11">
      <c r="A323" t="s">
        <v>10</v>
      </c>
      <c r="B323">
        <v>314</v>
      </c>
      <c r="C323" t="s">
        <v>46</v>
      </c>
      <c r="D323">
        <v>88</v>
      </c>
      <c r="E323" t="s">
        <v>304</v>
      </c>
      <c r="F323">
        <v>2025</v>
      </c>
      <c r="G323" t="s">
        <v>310</v>
      </c>
      <c r="H323">
        <v>340</v>
      </c>
      <c r="I323" t="s">
        <v>41</v>
      </c>
      <c r="J323" t="e">
        <f>VLOOKUP(E323,'Expenditure Category Lookup'!$J$2:$K$34,2,FALSE)</f>
        <v>#N/A</v>
      </c>
      <c r="K323" s="1">
        <v>4282000</v>
      </c>
    </row>
    <row r="324" spans="1:11">
      <c r="A324" t="s">
        <v>10</v>
      </c>
      <c r="B324">
        <v>100</v>
      </c>
      <c r="C324" t="s">
        <v>11</v>
      </c>
      <c r="D324">
        <v>57</v>
      </c>
      <c r="E324" t="s">
        <v>219</v>
      </c>
      <c r="F324">
        <v>1005</v>
      </c>
      <c r="G324" t="s">
        <v>220</v>
      </c>
      <c r="H324">
        <v>340</v>
      </c>
      <c r="I324" t="s">
        <v>41</v>
      </c>
      <c r="J324" t="str">
        <f>VLOOKUP(E324,'Expenditure Category Lookup'!$J$2:$K$34,2,FALSE)</f>
        <v xml:space="preserve"> Police </v>
      </c>
      <c r="K324" s="1">
        <v>4223016</v>
      </c>
    </row>
    <row r="325" spans="1:11">
      <c r="A325" t="s">
        <v>403</v>
      </c>
      <c r="B325" t="s">
        <v>731</v>
      </c>
      <c r="C325" t="s">
        <v>658</v>
      </c>
      <c r="D325">
        <v>50</v>
      </c>
      <c r="E325" t="s">
        <v>190</v>
      </c>
      <c r="F325">
        <v>2942</v>
      </c>
      <c r="G325" t="s">
        <v>659</v>
      </c>
      <c r="H325">
        <v>135</v>
      </c>
      <c r="I325" t="s">
        <v>91</v>
      </c>
      <c r="J325" t="str">
        <f>VLOOKUP(E325,'Expenditure Category Lookup'!$J$2:$K$34,2,FALSE)</f>
        <v xml:space="preserve"> Community Services </v>
      </c>
      <c r="K325" s="1">
        <v>4198914</v>
      </c>
    </row>
    <row r="326" spans="1:11">
      <c r="A326" t="s">
        <v>10</v>
      </c>
      <c r="B326">
        <v>346</v>
      </c>
      <c r="C326" t="s">
        <v>178</v>
      </c>
      <c r="D326">
        <v>38</v>
      </c>
      <c r="E326" t="s">
        <v>155</v>
      </c>
      <c r="F326">
        <v>2126</v>
      </c>
      <c r="G326" t="s">
        <v>158</v>
      </c>
      <c r="H326">
        <v>125</v>
      </c>
      <c r="I326" t="s">
        <v>105</v>
      </c>
      <c r="J326" t="str">
        <f>VLOOKUP(E326,'Expenditure Category Lookup'!$J$2:$K$34,2,FALSE)</f>
        <v xml:space="preserve"> Finance and Administration </v>
      </c>
      <c r="K326" s="1">
        <v>4168805</v>
      </c>
    </row>
    <row r="327" spans="1:11">
      <c r="A327" t="s">
        <v>403</v>
      </c>
      <c r="B327" t="s">
        <v>738</v>
      </c>
      <c r="C327" t="s">
        <v>703</v>
      </c>
      <c r="D327">
        <v>50</v>
      </c>
      <c r="E327" t="s">
        <v>190</v>
      </c>
      <c r="F327">
        <v>2860</v>
      </c>
      <c r="G327" t="s">
        <v>701</v>
      </c>
      <c r="H327">
        <v>801</v>
      </c>
      <c r="I327" t="s">
        <v>497</v>
      </c>
      <c r="J327" t="str">
        <f>VLOOKUP(E327,'Expenditure Category Lookup'!$J$2:$K$34,2,FALSE)</f>
        <v xml:space="preserve"> Community Services </v>
      </c>
      <c r="K327" s="1">
        <v>4166608</v>
      </c>
    </row>
    <row r="328" spans="1:11">
      <c r="A328" t="s">
        <v>10</v>
      </c>
      <c r="B328">
        <v>383</v>
      </c>
      <c r="C328" t="s">
        <v>376</v>
      </c>
      <c r="D328">
        <v>99</v>
      </c>
      <c r="E328" t="s">
        <v>317</v>
      </c>
      <c r="F328">
        <v>2005</v>
      </c>
      <c r="G328" t="s">
        <v>317</v>
      </c>
      <c r="H328">
        <v>902</v>
      </c>
      <c r="I328" t="s">
        <v>349</v>
      </c>
      <c r="J328" t="s">
        <v>1652</v>
      </c>
      <c r="K328" s="1">
        <v>4130000</v>
      </c>
    </row>
    <row r="329" spans="1:11">
      <c r="A329" t="s">
        <v>10</v>
      </c>
      <c r="B329">
        <v>610</v>
      </c>
      <c r="C329" t="s">
        <v>47</v>
      </c>
      <c r="D329">
        <v>99</v>
      </c>
      <c r="E329" t="s">
        <v>317</v>
      </c>
      <c r="F329">
        <v>2005</v>
      </c>
      <c r="G329" t="s">
        <v>317</v>
      </c>
      <c r="H329">
        <v>9982</v>
      </c>
      <c r="I329" t="s">
        <v>346</v>
      </c>
      <c r="J329" t="s">
        <v>1099</v>
      </c>
      <c r="K329" s="1">
        <v>4129000</v>
      </c>
    </row>
    <row r="330" spans="1:11">
      <c r="A330" t="s">
        <v>403</v>
      </c>
      <c r="B330" t="s">
        <v>728</v>
      </c>
      <c r="C330" t="s">
        <v>645</v>
      </c>
      <c r="D330">
        <v>50</v>
      </c>
      <c r="E330" t="s">
        <v>190</v>
      </c>
      <c r="F330">
        <v>2805</v>
      </c>
      <c r="G330" t="s">
        <v>646</v>
      </c>
      <c r="H330">
        <v>5</v>
      </c>
      <c r="I330" t="s">
        <v>14</v>
      </c>
      <c r="J330" t="str">
        <f>VLOOKUP(E330,'Expenditure Category Lookup'!$J$2:$K$34,2,FALSE)</f>
        <v xml:space="preserve"> Community Services </v>
      </c>
      <c r="K330" s="1">
        <v>4121283</v>
      </c>
    </row>
    <row r="331" spans="1:11">
      <c r="A331" t="s">
        <v>10</v>
      </c>
      <c r="B331">
        <v>740</v>
      </c>
      <c r="C331" t="s">
        <v>48</v>
      </c>
      <c r="D331">
        <v>85</v>
      </c>
      <c r="E331" t="s">
        <v>71</v>
      </c>
      <c r="F331">
        <v>2015</v>
      </c>
      <c r="G331" t="s">
        <v>299</v>
      </c>
      <c r="H331">
        <v>365</v>
      </c>
      <c r="I331" t="s">
        <v>242</v>
      </c>
      <c r="J331" t="e">
        <f>VLOOKUP(E331,'Expenditure Category Lookup'!$J$2:$K$34,2,FALSE)</f>
        <v>#N/A</v>
      </c>
      <c r="K331" s="1">
        <v>4100000</v>
      </c>
    </row>
    <row r="332" spans="1:11">
      <c r="A332" t="s">
        <v>10</v>
      </c>
      <c r="B332">
        <v>200</v>
      </c>
      <c r="C332" t="s">
        <v>45</v>
      </c>
      <c r="D332">
        <v>99</v>
      </c>
      <c r="E332" t="s">
        <v>317</v>
      </c>
      <c r="F332">
        <v>2005</v>
      </c>
      <c r="G332" t="s">
        <v>317</v>
      </c>
      <c r="H332">
        <v>138</v>
      </c>
      <c r="I332" t="s">
        <v>37</v>
      </c>
      <c r="J332" t="str">
        <f>VLOOKUP(E332,'Expenditure Category Lookup'!$J$2:$K$34,2,FALSE)</f>
        <v>General Financing</v>
      </c>
      <c r="K332" s="1">
        <v>4074846</v>
      </c>
    </row>
    <row r="333" spans="1:11">
      <c r="A333" t="s">
        <v>10</v>
      </c>
      <c r="B333">
        <v>100</v>
      </c>
      <c r="C333" t="s">
        <v>11</v>
      </c>
      <c r="D333">
        <v>84</v>
      </c>
      <c r="E333" t="s">
        <v>282</v>
      </c>
      <c r="F333">
        <v>2155</v>
      </c>
      <c r="G333" t="s">
        <v>291</v>
      </c>
      <c r="H333">
        <v>5</v>
      </c>
      <c r="I333" t="s">
        <v>14</v>
      </c>
      <c r="J333" t="str">
        <f>VLOOKUP(E333,'Expenditure Category Lookup'!$J$2:$K$34,2,FALSE)</f>
        <v xml:space="preserve"> Streets and Transportation </v>
      </c>
      <c r="K333" s="1">
        <v>4047466</v>
      </c>
    </row>
    <row r="334" spans="1:11">
      <c r="A334" t="s">
        <v>403</v>
      </c>
      <c r="B334" t="s">
        <v>521</v>
      </c>
      <c r="C334" t="s">
        <v>522</v>
      </c>
      <c r="D334">
        <v>41</v>
      </c>
      <c r="E334" t="s">
        <v>183</v>
      </c>
      <c r="F334" t="s">
        <v>523</v>
      </c>
      <c r="G334" t="s">
        <v>524</v>
      </c>
      <c r="H334">
        <v>135</v>
      </c>
      <c r="I334" t="s">
        <v>91</v>
      </c>
      <c r="J334" t="str">
        <f>VLOOKUP(E334,'Expenditure Category Lookup'!$J$2:$K$34,2,FALSE)</f>
        <v xml:space="preserve"> Community Services </v>
      </c>
      <c r="K334" s="1">
        <v>4038610</v>
      </c>
    </row>
    <row r="335" spans="1:11">
      <c r="A335" t="s">
        <v>1000</v>
      </c>
      <c r="B335" t="s">
        <v>1001</v>
      </c>
      <c r="C335" t="s">
        <v>1000</v>
      </c>
      <c r="D335">
        <v>41</v>
      </c>
      <c r="E335" t="s">
        <v>183</v>
      </c>
      <c r="F335">
        <v>2598</v>
      </c>
      <c r="G335" t="s">
        <v>1019</v>
      </c>
      <c r="H335">
        <v>5</v>
      </c>
      <c r="I335" t="s">
        <v>14</v>
      </c>
      <c r="J335" t="str">
        <f>VLOOKUP(E335,'Expenditure Category Lookup'!$J$2:$K$34,2,FALSE)</f>
        <v xml:space="preserve"> Community Services </v>
      </c>
      <c r="K335" s="1">
        <v>4035455</v>
      </c>
    </row>
    <row r="336" spans="1:11">
      <c r="A336" t="s">
        <v>10</v>
      </c>
      <c r="B336">
        <v>300</v>
      </c>
      <c r="C336" t="s">
        <v>85</v>
      </c>
      <c r="D336">
        <v>25</v>
      </c>
      <c r="E336" t="s">
        <v>118</v>
      </c>
      <c r="F336">
        <v>2005</v>
      </c>
      <c r="G336" t="s">
        <v>118</v>
      </c>
      <c r="H336">
        <v>5</v>
      </c>
      <c r="I336" t="s">
        <v>14</v>
      </c>
      <c r="J336" t="str">
        <f>VLOOKUP(E336,'Expenditure Category Lookup'!$J$2:$K$34,2,FALSE)</f>
        <v xml:space="preserve"> Finance and Administration </v>
      </c>
      <c r="K336" s="1">
        <v>4029544</v>
      </c>
    </row>
    <row r="337" spans="1:11">
      <c r="A337" t="s">
        <v>10</v>
      </c>
      <c r="B337" t="s">
        <v>52</v>
      </c>
      <c r="C337" t="s">
        <v>53</v>
      </c>
      <c r="D337">
        <v>54</v>
      </c>
      <c r="E337" t="s">
        <v>212</v>
      </c>
      <c r="F337">
        <v>2005</v>
      </c>
      <c r="G337" t="s">
        <v>213</v>
      </c>
      <c r="H337">
        <v>5</v>
      </c>
      <c r="I337" t="s">
        <v>14</v>
      </c>
      <c r="J337" t="str">
        <f>VLOOKUP(E337,'Expenditure Category Lookup'!$J$2:$K$34,2,FALSE)</f>
        <v xml:space="preserve"> City Development </v>
      </c>
      <c r="K337" s="1">
        <v>4020354</v>
      </c>
    </row>
    <row r="338" spans="1:11">
      <c r="A338" t="s">
        <v>10</v>
      </c>
      <c r="B338">
        <v>200</v>
      </c>
      <c r="C338" t="s">
        <v>45</v>
      </c>
      <c r="D338">
        <v>88</v>
      </c>
      <c r="E338" t="s">
        <v>304</v>
      </c>
      <c r="F338">
        <v>2020</v>
      </c>
      <c r="G338" t="s">
        <v>308</v>
      </c>
      <c r="H338">
        <v>20</v>
      </c>
      <c r="I338" t="s">
        <v>49</v>
      </c>
      <c r="J338" t="e">
        <f>VLOOKUP(E338,'Expenditure Category Lookup'!$J$2:$K$34,2,FALSE)</f>
        <v>#N/A</v>
      </c>
      <c r="K338" s="1">
        <v>4018672</v>
      </c>
    </row>
    <row r="339" spans="1:11">
      <c r="A339" t="s">
        <v>10</v>
      </c>
      <c r="B339">
        <v>610</v>
      </c>
      <c r="C339" t="s">
        <v>47</v>
      </c>
      <c r="D339">
        <v>99</v>
      </c>
      <c r="E339" t="s">
        <v>317</v>
      </c>
      <c r="F339">
        <v>2005</v>
      </c>
      <c r="G339" t="s">
        <v>317</v>
      </c>
      <c r="H339">
        <v>42</v>
      </c>
      <c r="I339" t="s">
        <v>320</v>
      </c>
      <c r="J339" t="str">
        <f>VLOOKUP(E339,'Expenditure Category Lookup'!$J$2:$K$34,2,FALSE)</f>
        <v>General Financing</v>
      </c>
      <c r="K339" s="1">
        <v>4005340</v>
      </c>
    </row>
    <row r="340" spans="1:11">
      <c r="A340" t="s">
        <v>403</v>
      </c>
      <c r="B340" t="s">
        <v>991</v>
      </c>
      <c r="C340" t="s">
        <v>992</v>
      </c>
      <c r="D340">
        <v>91</v>
      </c>
      <c r="E340" t="s">
        <v>312</v>
      </c>
      <c r="F340">
        <v>2853</v>
      </c>
      <c r="G340" t="s">
        <v>993</v>
      </c>
      <c r="H340">
        <v>140</v>
      </c>
      <c r="I340" t="s">
        <v>18</v>
      </c>
      <c r="J340" t="e">
        <f>VLOOKUP(E340,'Expenditure Category Lookup'!$J$2:$K$34,2,FALSE)</f>
        <v>#N/A</v>
      </c>
      <c r="K340" s="1">
        <v>4000000</v>
      </c>
    </row>
    <row r="341" spans="1:11">
      <c r="A341" t="s">
        <v>10</v>
      </c>
      <c r="B341">
        <v>300</v>
      </c>
      <c r="C341" t="s">
        <v>85</v>
      </c>
      <c r="D341">
        <v>99</v>
      </c>
      <c r="E341" t="s">
        <v>317</v>
      </c>
      <c r="F341">
        <v>2005</v>
      </c>
      <c r="G341" t="s">
        <v>317</v>
      </c>
      <c r="H341">
        <v>29</v>
      </c>
      <c r="I341" t="s">
        <v>319</v>
      </c>
      <c r="J341" t="str">
        <f>VLOOKUP(E341,'Expenditure Category Lookup'!$J$2:$K$34,2,FALSE)</f>
        <v>General Financing</v>
      </c>
      <c r="K341" s="1">
        <v>3991335</v>
      </c>
    </row>
    <row r="342" spans="1:11">
      <c r="A342" t="s">
        <v>10</v>
      </c>
      <c r="B342">
        <v>100</v>
      </c>
      <c r="C342" t="s">
        <v>11</v>
      </c>
      <c r="D342">
        <v>57</v>
      </c>
      <c r="E342" t="s">
        <v>219</v>
      </c>
      <c r="F342">
        <v>1005</v>
      </c>
      <c r="G342" t="s">
        <v>220</v>
      </c>
      <c r="H342">
        <v>21</v>
      </c>
      <c r="I342" t="s">
        <v>222</v>
      </c>
      <c r="J342" t="str">
        <f>VLOOKUP(E342,'Expenditure Category Lookup'!$J$2:$K$34,2,FALSE)</f>
        <v xml:space="preserve"> Police </v>
      </c>
      <c r="K342" s="1">
        <v>3950000</v>
      </c>
    </row>
    <row r="343" spans="1:11">
      <c r="A343" t="s">
        <v>10</v>
      </c>
      <c r="B343">
        <v>100</v>
      </c>
      <c r="C343" t="s">
        <v>11</v>
      </c>
      <c r="D343">
        <v>38</v>
      </c>
      <c r="E343" t="s">
        <v>155</v>
      </c>
      <c r="F343">
        <v>2131</v>
      </c>
      <c r="G343" t="s">
        <v>161</v>
      </c>
      <c r="H343">
        <v>5</v>
      </c>
      <c r="I343" t="s">
        <v>14</v>
      </c>
      <c r="J343" t="str">
        <f>VLOOKUP(E343,'Expenditure Category Lookup'!$J$2:$K$34,2,FALSE)</f>
        <v xml:space="preserve"> Finance and Administration </v>
      </c>
      <c r="K343" s="1">
        <v>3915450</v>
      </c>
    </row>
    <row r="344" spans="1:11">
      <c r="A344" t="s">
        <v>10</v>
      </c>
      <c r="B344">
        <v>100</v>
      </c>
      <c r="C344" t="s">
        <v>11</v>
      </c>
      <c r="D344">
        <v>59</v>
      </c>
      <c r="E344" t="s">
        <v>244</v>
      </c>
      <c r="F344">
        <v>2005</v>
      </c>
      <c r="G344" t="s">
        <v>245</v>
      </c>
      <c r="H344">
        <v>61</v>
      </c>
      <c r="I344" t="s">
        <v>247</v>
      </c>
      <c r="J344" t="str">
        <f>VLOOKUP(E344,'Expenditure Category Lookup'!$J$2:$K$34,2,FALSE)</f>
        <v xml:space="preserve"> Fire </v>
      </c>
      <c r="K344" s="1">
        <v>3900000</v>
      </c>
    </row>
    <row r="345" spans="1:11">
      <c r="A345" t="s">
        <v>403</v>
      </c>
      <c r="B345" t="s">
        <v>525</v>
      </c>
      <c r="C345" t="s">
        <v>526</v>
      </c>
      <c r="D345">
        <v>41</v>
      </c>
      <c r="E345" t="s">
        <v>183</v>
      </c>
      <c r="F345">
        <v>2944</v>
      </c>
      <c r="G345" t="s">
        <v>526</v>
      </c>
      <c r="H345">
        <v>140</v>
      </c>
      <c r="I345" t="s">
        <v>18</v>
      </c>
      <c r="J345" t="str">
        <f>VLOOKUP(E345,'Expenditure Category Lookup'!$J$2:$K$34,2,FALSE)</f>
        <v xml:space="preserve"> Community Services </v>
      </c>
      <c r="K345" s="1">
        <v>3897789</v>
      </c>
    </row>
    <row r="346" spans="1:11">
      <c r="A346" t="s">
        <v>10</v>
      </c>
      <c r="B346">
        <v>100</v>
      </c>
      <c r="C346" t="s">
        <v>11</v>
      </c>
      <c r="D346">
        <v>70</v>
      </c>
      <c r="E346" t="s">
        <v>256</v>
      </c>
      <c r="F346">
        <v>2005</v>
      </c>
      <c r="G346" t="s">
        <v>256</v>
      </c>
      <c r="H346">
        <v>135</v>
      </c>
      <c r="I346" t="s">
        <v>91</v>
      </c>
      <c r="J346" t="str">
        <f>VLOOKUP(E346,'Expenditure Category Lookup'!$J$2:$K$34,2,FALSE)</f>
        <v xml:space="preserve"> Regulatory </v>
      </c>
      <c r="K346" s="1">
        <v>3857039</v>
      </c>
    </row>
    <row r="347" spans="1:11">
      <c r="A347" t="s">
        <v>10</v>
      </c>
      <c r="B347">
        <v>100</v>
      </c>
      <c r="C347" t="s">
        <v>11</v>
      </c>
      <c r="D347">
        <v>30</v>
      </c>
      <c r="E347" t="s">
        <v>142</v>
      </c>
      <c r="F347">
        <v>2005</v>
      </c>
      <c r="G347" t="s">
        <v>142</v>
      </c>
      <c r="H347">
        <v>140</v>
      </c>
      <c r="I347" t="s">
        <v>18</v>
      </c>
      <c r="J347" t="str">
        <f>VLOOKUP(E347,'Expenditure Category Lookup'!$J$2:$K$34,2,FALSE)</f>
        <v xml:space="preserve"> Finance and Administration </v>
      </c>
      <c r="K347" s="1">
        <v>3841838</v>
      </c>
    </row>
    <row r="348" spans="1:11">
      <c r="A348" t="s">
        <v>403</v>
      </c>
      <c r="B348" t="s">
        <v>784</v>
      </c>
      <c r="C348" t="s">
        <v>785</v>
      </c>
      <c r="D348">
        <v>57</v>
      </c>
      <c r="E348" t="s">
        <v>219</v>
      </c>
      <c r="F348">
        <v>2854</v>
      </c>
      <c r="G348" t="s">
        <v>786</v>
      </c>
      <c r="H348">
        <v>140</v>
      </c>
      <c r="I348" t="s">
        <v>18</v>
      </c>
      <c r="J348" t="str">
        <f>VLOOKUP(E348,'Expenditure Category Lookup'!$J$2:$K$34,2,FALSE)</f>
        <v xml:space="preserve"> Police </v>
      </c>
      <c r="K348" s="1">
        <v>3788000</v>
      </c>
    </row>
    <row r="349" spans="1:11">
      <c r="A349" t="s">
        <v>10</v>
      </c>
      <c r="B349">
        <v>100</v>
      </c>
      <c r="C349" t="s">
        <v>11</v>
      </c>
      <c r="D349">
        <v>84</v>
      </c>
      <c r="E349" t="s">
        <v>282</v>
      </c>
      <c r="F349">
        <v>2140</v>
      </c>
      <c r="G349" t="s">
        <v>287</v>
      </c>
      <c r="H349">
        <v>5</v>
      </c>
      <c r="I349" t="s">
        <v>14</v>
      </c>
      <c r="J349" t="str">
        <f>VLOOKUP(E349,'Expenditure Category Lookup'!$J$2:$K$34,2,FALSE)</f>
        <v xml:space="preserve"> Streets and Transportation </v>
      </c>
      <c r="K349" s="1">
        <v>3781154</v>
      </c>
    </row>
    <row r="350" spans="1:11">
      <c r="A350" t="s">
        <v>10</v>
      </c>
      <c r="B350">
        <v>353</v>
      </c>
      <c r="C350" t="s">
        <v>211</v>
      </c>
      <c r="D350">
        <v>58</v>
      </c>
      <c r="E350" t="s">
        <v>239</v>
      </c>
      <c r="F350">
        <v>2705</v>
      </c>
      <c r="G350" t="s">
        <v>239</v>
      </c>
      <c r="H350">
        <v>197</v>
      </c>
      <c r="I350" t="s">
        <v>28</v>
      </c>
      <c r="J350" t="str">
        <f>VLOOKUP(E350,'Expenditure Category Lookup'!$J$2:$K$34,2,FALSE)</f>
        <v xml:space="preserve"> Emergency Management </v>
      </c>
      <c r="K350" s="1">
        <v>3780209</v>
      </c>
    </row>
    <row r="351" spans="1:11">
      <c r="A351" t="s">
        <v>10</v>
      </c>
      <c r="B351">
        <v>310</v>
      </c>
      <c r="C351" t="s">
        <v>176</v>
      </c>
      <c r="D351">
        <v>84</v>
      </c>
      <c r="E351" t="s">
        <v>282</v>
      </c>
      <c r="F351">
        <v>2150</v>
      </c>
      <c r="G351" t="s">
        <v>290</v>
      </c>
      <c r="H351">
        <v>340</v>
      </c>
      <c r="I351" t="s">
        <v>41</v>
      </c>
      <c r="J351" t="str">
        <f>VLOOKUP(E351,'Expenditure Category Lookup'!$J$2:$K$34,2,FALSE)</f>
        <v xml:space="preserve"> Streets and Transportation </v>
      </c>
      <c r="K351" s="1">
        <v>3773775</v>
      </c>
    </row>
    <row r="352" spans="1:11">
      <c r="A352" t="s">
        <v>10</v>
      </c>
      <c r="B352">
        <v>100</v>
      </c>
      <c r="C352" t="s">
        <v>11</v>
      </c>
      <c r="D352">
        <v>99</v>
      </c>
      <c r="E352" t="s">
        <v>317</v>
      </c>
      <c r="F352">
        <v>2005</v>
      </c>
      <c r="G352" t="s">
        <v>317</v>
      </c>
      <c r="H352">
        <v>51</v>
      </c>
      <c r="I352" t="s">
        <v>323</v>
      </c>
      <c r="J352" t="str">
        <f>VLOOKUP(E352,'Expenditure Category Lookup'!$J$2:$K$34,2,FALSE)</f>
        <v>General Financing</v>
      </c>
      <c r="K352" s="1">
        <v>3754473</v>
      </c>
    </row>
    <row r="353" spans="1:11">
      <c r="A353" t="s">
        <v>403</v>
      </c>
      <c r="B353" t="s">
        <v>979</v>
      </c>
      <c r="C353" t="s">
        <v>980</v>
      </c>
      <c r="D353">
        <v>88</v>
      </c>
      <c r="E353" t="s">
        <v>304</v>
      </c>
      <c r="F353">
        <v>2809</v>
      </c>
      <c r="G353" t="s">
        <v>981</v>
      </c>
      <c r="H353">
        <v>140</v>
      </c>
      <c r="I353" t="s">
        <v>18</v>
      </c>
      <c r="J353" t="e">
        <f>VLOOKUP(E353,'Expenditure Category Lookup'!$J$2:$K$34,2,FALSE)</f>
        <v>#N/A</v>
      </c>
      <c r="K353" s="1">
        <v>3704000</v>
      </c>
    </row>
    <row r="354" spans="1:11">
      <c r="A354" t="s">
        <v>10</v>
      </c>
      <c r="B354">
        <v>740</v>
      </c>
      <c r="C354" t="s">
        <v>48</v>
      </c>
      <c r="D354">
        <v>85</v>
      </c>
      <c r="E354" t="s">
        <v>71</v>
      </c>
      <c r="F354">
        <v>2015</v>
      </c>
      <c r="G354" t="s">
        <v>299</v>
      </c>
      <c r="H354">
        <v>155</v>
      </c>
      <c r="I354" t="s">
        <v>162</v>
      </c>
      <c r="J354" t="e">
        <f>VLOOKUP(E354,'Expenditure Category Lookup'!$J$2:$K$34,2,FALSE)</f>
        <v>#N/A</v>
      </c>
      <c r="K354" s="1">
        <v>3694000</v>
      </c>
    </row>
    <row r="355" spans="1:11">
      <c r="A355" t="s">
        <v>403</v>
      </c>
      <c r="B355" t="s">
        <v>511</v>
      </c>
      <c r="C355" t="s">
        <v>512</v>
      </c>
      <c r="D355">
        <v>41</v>
      </c>
      <c r="E355" t="s">
        <v>183</v>
      </c>
      <c r="F355">
        <v>2820</v>
      </c>
      <c r="G355" t="s">
        <v>513</v>
      </c>
      <c r="H355">
        <v>140</v>
      </c>
      <c r="I355" t="s">
        <v>18</v>
      </c>
      <c r="J355" t="str">
        <f>VLOOKUP(E355,'Expenditure Category Lookup'!$J$2:$K$34,2,FALSE)</f>
        <v xml:space="preserve"> Community Services </v>
      </c>
      <c r="K355" s="1">
        <v>3684207</v>
      </c>
    </row>
    <row r="356" spans="1:11">
      <c r="A356" t="s">
        <v>10</v>
      </c>
      <c r="B356">
        <v>200</v>
      </c>
      <c r="C356" t="s">
        <v>45</v>
      </c>
      <c r="D356">
        <v>88</v>
      </c>
      <c r="E356" t="s">
        <v>304</v>
      </c>
      <c r="F356">
        <v>2010</v>
      </c>
      <c r="G356" t="s">
        <v>305</v>
      </c>
      <c r="H356">
        <v>5</v>
      </c>
      <c r="I356" t="s">
        <v>14</v>
      </c>
      <c r="J356" t="e">
        <f>VLOOKUP(E356,'Expenditure Category Lookup'!$J$2:$K$34,2,FALSE)</f>
        <v>#N/A</v>
      </c>
      <c r="K356" s="1">
        <v>3653135</v>
      </c>
    </row>
    <row r="357" spans="1:11">
      <c r="A357" t="s">
        <v>1000</v>
      </c>
      <c r="B357" t="s">
        <v>1001</v>
      </c>
      <c r="C357" t="s">
        <v>1000</v>
      </c>
      <c r="D357">
        <v>67</v>
      </c>
      <c r="E357" t="s">
        <v>253</v>
      </c>
      <c r="F357">
        <v>2510</v>
      </c>
      <c r="G357" t="s">
        <v>1014</v>
      </c>
      <c r="H357">
        <v>5</v>
      </c>
      <c r="I357" t="s">
        <v>14</v>
      </c>
      <c r="J357" t="str">
        <f>VLOOKUP(E357,'Expenditure Category Lookup'!$J$2:$K$34,2,FALSE)</f>
        <v xml:space="preserve"> Regulatory </v>
      </c>
      <c r="K357" s="1">
        <v>3610364</v>
      </c>
    </row>
    <row r="358" spans="1:11">
      <c r="A358" t="s">
        <v>10</v>
      </c>
      <c r="B358">
        <v>740</v>
      </c>
      <c r="C358" t="s">
        <v>48</v>
      </c>
      <c r="D358">
        <v>58</v>
      </c>
      <c r="E358" t="s">
        <v>239</v>
      </c>
      <c r="F358">
        <v>2705</v>
      </c>
      <c r="G358" t="s">
        <v>239</v>
      </c>
      <c r="H358">
        <v>5</v>
      </c>
      <c r="I358" t="s">
        <v>14</v>
      </c>
      <c r="J358" t="str">
        <f>VLOOKUP(E358,'Expenditure Category Lookup'!$J$2:$K$34,2,FALSE)</f>
        <v xml:space="preserve"> Emergency Management </v>
      </c>
      <c r="K358" s="1">
        <v>3601160</v>
      </c>
    </row>
    <row r="359" spans="1:11">
      <c r="A359" t="s">
        <v>10</v>
      </c>
      <c r="B359">
        <v>100</v>
      </c>
      <c r="C359" t="s">
        <v>11</v>
      </c>
      <c r="D359">
        <v>38</v>
      </c>
      <c r="E359" t="s">
        <v>155</v>
      </c>
      <c r="F359">
        <v>2131</v>
      </c>
      <c r="G359" t="s">
        <v>161</v>
      </c>
      <c r="H359">
        <v>322</v>
      </c>
      <c r="I359" t="s">
        <v>166</v>
      </c>
      <c r="J359" t="str">
        <f>VLOOKUP(E359,'Expenditure Category Lookup'!$J$2:$K$34,2,FALSE)</f>
        <v xml:space="preserve"> Finance and Administration </v>
      </c>
      <c r="K359" s="1">
        <v>3577029</v>
      </c>
    </row>
    <row r="360" spans="1:11">
      <c r="A360" t="s">
        <v>10</v>
      </c>
      <c r="B360">
        <v>100</v>
      </c>
      <c r="C360" t="s">
        <v>11</v>
      </c>
      <c r="D360">
        <v>38</v>
      </c>
      <c r="E360" t="s">
        <v>155</v>
      </c>
      <c r="F360">
        <v>2126</v>
      </c>
      <c r="G360" t="s">
        <v>158</v>
      </c>
      <c r="H360">
        <v>340</v>
      </c>
      <c r="I360" t="s">
        <v>41</v>
      </c>
      <c r="J360" t="str">
        <f>VLOOKUP(E360,'Expenditure Category Lookup'!$J$2:$K$34,2,FALSE)</f>
        <v xml:space="preserve"> Finance and Administration </v>
      </c>
      <c r="K360" s="1">
        <v>3575000</v>
      </c>
    </row>
    <row r="361" spans="1:11">
      <c r="A361" t="s">
        <v>403</v>
      </c>
      <c r="B361" t="s">
        <v>498</v>
      </c>
      <c r="C361" t="s">
        <v>499</v>
      </c>
      <c r="D361">
        <v>41</v>
      </c>
      <c r="E361" t="s">
        <v>183</v>
      </c>
      <c r="F361">
        <v>2829</v>
      </c>
      <c r="G361" t="s">
        <v>500</v>
      </c>
      <c r="H361">
        <v>5</v>
      </c>
      <c r="I361" t="s">
        <v>14</v>
      </c>
      <c r="J361" t="str">
        <f>VLOOKUP(E361,'Expenditure Category Lookup'!$J$2:$K$34,2,FALSE)</f>
        <v xml:space="preserve"> Community Services </v>
      </c>
      <c r="K361" s="1">
        <v>3543088</v>
      </c>
    </row>
    <row r="362" spans="1:11">
      <c r="A362" t="s">
        <v>10</v>
      </c>
      <c r="B362">
        <v>740</v>
      </c>
      <c r="C362" t="s">
        <v>48</v>
      </c>
      <c r="D362">
        <v>99</v>
      </c>
      <c r="E362" t="s">
        <v>317</v>
      </c>
      <c r="F362">
        <v>2005</v>
      </c>
      <c r="G362" t="s">
        <v>317</v>
      </c>
      <c r="H362">
        <v>145</v>
      </c>
      <c r="I362" t="s">
        <v>145</v>
      </c>
      <c r="J362" t="str">
        <f>VLOOKUP(E362,'Expenditure Category Lookup'!$J$2:$K$34,2,FALSE)</f>
        <v>General Financing</v>
      </c>
      <c r="K362" s="1">
        <v>3530000</v>
      </c>
    </row>
    <row r="363" spans="1:11">
      <c r="A363" t="s">
        <v>10</v>
      </c>
      <c r="B363">
        <v>100</v>
      </c>
      <c r="C363" t="s">
        <v>11</v>
      </c>
      <c r="D363">
        <v>57</v>
      </c>
      <c r="E363" t="s">
        <v>219</v>
      </c>
      <c r="F363">
        <v>1005</v>
      </c>
      <c r="G363" t="s">
        <v>220</v>
      </c>
      <c r="H363">
        <v>181</v>
      </c>
      <c r="I363" t="s">
        <v>26</v>
      </c>
      <c r="J363" t="str">
        <f>VLOOKUP(E363,'Expenditure Category Lookup'!$J$2:$K$34,2,FALSE)</f>
        <v xml:space="preserve"> Police </v>
      </c>
      <c r="K363" s="1">
        <v>3504507</v>
      </c>
    </row>
    <row r="364" spans="1:11">
      <c r="A364" t="s">
        <v>403</v>
      </c>
      <c r="B364" t="s">
        <v>726</v>
      </c>
      <c r="C364" t="s">
        <v>727</v>
      </c>
      <c r="D364">
        <v>50</v>
      </c>
      <c r="E364" t="s">
        <v>190</v>
      </c>
      <c r="F364">
        <v>2860</v>
      </c>
      <c r="G364" t="s">
        <v>701</v>
      </c>
      <c r="H364">
        <v>135</v>
      </c>
      <c r="I364" t="s">
        <v>91</v>
      </c>
      <c r="J364" t="str">
        <f>VLOOKUP(E364,'Expenditure Category Lookup'!$J$2:$K$34,2,FALSE)</f>
        <v xml:space="preserve"> Community Services </v>
      </c>
      <c r="K364" s="1">
        <v>3482640</v>
      </c>
    </row>
    <row r="365" spans="1:11">
      <c r="A365" t="s">
        <v>10</v>
      </c>
      <c r="B365">
        <v>200</v>
      </c>
      <c r="C365" t="s">
        <v>45</v>
      </c>
      <c r="D365">
        <v>88</v>
      </c>
      <c r="E365" t="s">
        <v>304</v>
      </c>
      <c r="F365">
        <v>2025</v>
      </c>
      <c r="G365" t="s">
        <v>310</v>
      </c>
      <c r="H365">
        <v>20</v>
      </c>
      <c r="I365" t="s">
        <v>49</v>
      </c>
      <c r="J365" t="e">
        <f>VLOOKUP(E365,'Expenditure Category Lookup'!$J$2:$K$34,2,FALSE)</f>
        <v>#N/A</v>
      </c>
      <c r="K365" s="1">
        <v>3462356</v>
      </c>
    </row>
    <row r="366" spans="1:11">
      <c r="A366" t="s">
        <v>10</v>
      </c>
      <c r="B366">
        <v>100</v>
      </c>
      <c r="C366" t="s">
        <v>11</v>
      </c>
      <c r="D366">
        <v>38</v>
      </c>
      <c r="E366" t="s">
        <v>155</v>
      </c>
      <c r="F366">
        <v>2126</v>
      </c>
      <c r="G366" t="s">
        <v>158</v>
      </c>
      <c r="H366">
        <v>162</v>
      </c>
      <c r="I366" t="s">
        <v>23</v>
      </c>
      <c r="J366" t="str">
        <f>VLOOKUP(E366,'Expenditure Category Lookup'!$J$2:$K$34,2,FALSE)</f>
        <v xml:space="preserve"> Finance and Administration </v>
      </c>
      <c r="K366" s="1">
        <v>3412000</v>
      </c>
    </row>
    <row r="367" spans="1:11">
      <c r="A367" t="s">
        <v>10</v>
      </c>
      <c r="B367">
        <v>200</v>
      </c>
      <c r="C367" t="s">
        <v>45</v>
      </c>
      <c r="D367">
        <v>88</v>
      </c>
      <c r="E367" t="s">
        <v>304</v>
      </c>
      <c r="F367">
        <v>2025</v>
      </c>
      <c r="G367" t="s">
        <v>310</v>
      </c>
      <c r="H367">
        <v>140</v>
      </c>
      <c r="I367" t="s">
        <v>18</v>
      </c>
      <c r="J367" t="e">
        <f>VLOOKUP(E367,'Expenditure Category Lookup'!$J$2:$K$34,2,FALSE)</f>
        <v>#N/A</v>
      </c>
      <c r="K367" s="1">
        <v>3341543</v>
      </c>
    </row>
    <row r="368" spans="1:11">
      <c r="A368" t="s">
        <v>10</v>
      </c>
      <c r="B368">
        <v>100</v>
      </c>
      <c r="C368" t="s">
        <v>11</v>
      </c>
      <c r="D368">
        <v>84</v>
      </c>
      <c r="E368" t="s">
        <v>282</v>
      </c>
      <c r="F368">
        <v>2145</v>
      </c>
      <c r="G368" t="s">
        <v>288</v>
      </c>
      <c r="H368">
        <v>5</v>
      </c>
      <c r="I368" t="s">
        <v>14</v>
      </c>
      <c r="J368" t="str">
        <f>VLOOKUP(E368,'Expenditure Category Lookup'!$J$2:$K$34,2,FALSE)</f>
        <v xml:space="preserve"> Streets and Transportation </v>
      </c>
      <c r="K368" s="1">
        <v>3333024</v>
      </c>
    </row>
    <row r="369" spans="1:11">
      <c r="A369" t="s">
        <v>10</v>
      </c>
      <c r="B369">
        <v>200</v>
      </c>
      <c r="C369" t="s">
        <v>45</v>
      </c>
      <c r="D369">
        <v>99</v>
      </c>
      <c r="E369" t="s">
        <v>317</v>
      </c>
      <c r="F369">
        <v>2005</v>
      </c>
      <c r="G369" t="s">
        <v>317</v>
      </c>
      <c r="H369">
        <v>139</v>
      </c>
      <c r="I369" t="s">
        <v>101</v>
      </c>
      <c r="J369" t="str">
        <f>VLOOKUP(E369,'Expenditure Category Lookup'!$J$2:$K$34,2,FALSE)</f>
        <v>General Financing</v>
      </c>
      <c r="K369" s="1">
        <v>3309776</v>
      </c>
    </row>
    <row r="370" spans="1:11">
      <c r="A370" t="s">
        <v>10</v>
      </c>
      <c r="B370">
        <v>100</v>
      </c>
      <c r="C370" t="s">
        <v>11</v>
      </c>
      <c r="D370">
        <v>59</v>
      </c>
      <c r="E370" t="s">
        <v>244</v>
      </c>
      <c r="F370">
        <v>2005</v>
      </c>
      <c r="G370" t="s">
        <v>245</v>
      </c>
      <c r="H370">
        <v>15</v>
      </c>
      <c r="I370" t="s">
        <v>36</v>
      </c>
      <c r="J370" t="str">
        <f>VLOOKUP(E370,'Expenditure Category Lookup'!$J$2:$K$34,2,FALSE)</f>
        <v xml:space="preserve"> Fire </v>
      </c>
      <c r="K370" s="1">
        <v>3296437</v>
      </c>
    </row>
    <row r="371" spans="1:11">
      <c r="A371" t="s">
        <v>403</v>
      </c>
      <c r="B371" t="s">
        <v>656</v>
      </c>
      <c r="C371" t="s">
        <v>651</v>
      </c>
      <c r="D371">
        <v>50</v>
      </c>
      <c r="E371" t="s">
        <v>190</v>
      </c>
      <c r="F371">
        <v>2944</v>
      </c>
      <c r="G371" t="s">
        <v>652</v>
      </c>
      <c r="H371">
        <v>135</v>
      </c>
      <c r="I371" t="s">
        <v>91</v>
      </c>
      <c r="J371" t="str">
        <f>VLOOKUP(E371,'Expenditure Category Lookup'!$J$2:$K$34,2,FALSE)</f>
        <v xml:space="preserve"> Community Services </v>
      </c>
      <c r="K371" s="1">
        <v>3250000</v>
      </c>
    </row>
    <row r="372" spans="1:11">
      <c r="A372" t="s">
        <v>10</v>
      </c>
      <c r="B372">
        <v>610</v>
      </c>
      <c r="C372" t="s">
        <v>47</v>
      </c>
      <c r="D372">
        <v>99</v>
      </c>
      <c r="E372" t="s">
        <v>317</v>
      </c>
      <c r="F372">
        <v>2005</v>
      </c>
      <c r="G372" t="s">
        <v>317</v>
      </c>
      <c r="H372">
        <v>172</v>
      </c>
      <c r="I372" t="s">
        <v>108</v>
      </c>
      <c r="J372" t="str">
        <f>VLOOKUP(E372,'Expenditure Category Lookup'!$J$2:$K$34,2,FALSE)</f>
        <v>General Financing</v>
      </c>
      <c r="K372" s="1">
        <v>3224000</v>
      </c>
    </row>
    <row r="373" spans="1:11">
      <c r="A373" t="s">
        <v>10</v>
      </c>
      <c r="B373">
        <v>383</v>
      </c>
      <c r="C373" t="s">
        <v>376</v>
      </c>
      <c r="D373">
        <v>99</v>
      </c>
      <c r="E373" t="s">
        <v>317</v>
      </c>
      <c r="F373">
        <v>2005</v>
      </c>
      <c r="G373" t="s">
        <v>317</v>
      </c>
      <c r="H373">
        <v>943</v>
      </c>
      <c r="I373" t="s">
        <v>351</v>
      </c>
      <c r="J373" t="s">
        <v>1652</v>
      </c>
      <c r="K373" s="1">
        <v>3219000</v>
      </c>
    </row>
    <row r="374" spans="1:11">
      <c r="A374" t="s">
        <v>403</v>
      </c>
      <c r="B374" t="s">
        <v>578</v>
      </c>
      <c r="C374" t="s">
        <v>579</v>
      </c>
      <c r="D374">
        <v>41</v>
      </c>
      <c r="E374" t="s">
        <v>183</v>
      </c>
      <c r="F374">
        <v>2808</v>
      </c>
      <c r="G374" t="s">
        <v>580</v>
      </c>
      <c r="H374">
        <v>140</v>
      </c>
      <c r="I374" t="s">
        <v>18</v>
      </c>
      <c r="J374" t="str">
        <f>VLOOKUP(E374,'Expenditure Category Lookup'!$J$2:$K$34,2,FALSE)</f>
        <v xml:space="preserve"> Community Services </v>
      </c>
      <c r="K374" s="1">
        <v>3204000</v>
      </c>
    </row>
    <row r="375" spans="1:11">
      <c r="A375" t="s">
        <v>10</v>
      </c>
      <c r="B375">
        <v>346</v>
      </c>
      <c r="C375" t="s">
        <v>178</v>
      </c>
      <c r="D375">
        <v>38</v>
      </c>
      <c r="E375" t="s">
        <v>155</v>
      </c>
      <c r="F375">
        <v>2131</v>
      </c>
      <c r="G375" t="s">
        <v>161</v>
      </c>
      <c r="H375">
        <v>331</v>
      </c>
      <c r="I375" t="s">
        <v>168</v>
      </c>
      <c r="J375" t="str">
        <f>VLOOKUP(E375,'Expenditure Category Lookup'!$J$2:$K$34,2,FALSE)</f>
        <v xml:space="preserve"> Finance and Administration </v>
      </c>
      <c r="K375" s="1">
        <v>3173378</v>
      </c>
    </row>
    <row r="376" spans="1:11">
      <c r="A376" t="s">
        <v>10</v>
      </c>
      <c r="B376" t="s">
        <v>207</v>
      </c>
      <c r="C376" t="s">
        <v>208</v>
      </c>
      <c r="D376">
        <v>50</v>
      </c>
      <c r="E376" t="s">
        <v>190</v>
      </c>
      <c r="F376">
        <v>2005</v>
      </c>
      <c r="G376" t="s">
        <v>191</v>
      </c>
      <c r="H376">
        <v>135</v>
      </c>
      <c r="I376" t="s">
        <v>91</v>
      </c>
      <c r="J376" t="str">
        <f>VLOOKUP(E376,'Expenditure Category Lookup'!$J$2:$K$34,2,FALSE)</f>
        <v xml:space="preserve"> Community Services </v>
      </c>
      <c r="K376" s="1">
        <v>3155000</v>
      </c>
    </row>
    <row r="377" spans="1:11">
      <c r="A377" t="s">
        <v>10</v>
      </c>
      <c r="B377">
        <v>740</v>
      </c>
      <c r="C377" t="s">
        <v>48</v>
      </c>
      <c r="D377">
        <v>38</v>
      </c>
      <c r="E377" t="s">
        <v>155</v>
      </c>
      <c r="F377">
        <v>2140</v>
      </c>
      <c r="G377" t="s">
        <v>171</v>
      </c>
      <c r="H377">
        <v>360</v>
      </c>
      <c r="I377" t="s">
        <v>174</v>
      </c>
      <c r="J377" t="str">
        <f>VLOOKUP(E377,'Expenditure Category Lookup'!$J$2:$K$34,2,FALSE)</f>
        <v xml:space="preserve"> Finance and Administration </v>
      </c>
      <c r="K377" s="1">
        <v>3151567</v>
      </c>
    </row>
    <row r="378" spans="1:11">
      <c r="A378" t="s">
        <v>403</v>
      </c>
      <c r="B378" t="s">
        <v>793</v>
      </c>
      <c r="C378" t="s">
        <v>766</v>
      </c>
      <c r="D378">
        <v>59</v>
      </c>
      <c r="E378" t="s">
        <v>244</v>
      </c>
      <c r="F378">
        <v>2825</v>
      </c>
      <c r="G378" t="s">
        <v>767</v>
      </c>
      <c r="H378">
        <v>140</v>
      </c>
      <c r="I378" t="s">
        <v>18</v>
      </c>
      <c r="J378" t="str">
        <f>VLOOKUP(E378,'Expenditure Category Lookup'!$J$2:$K$34,2,FALSE)</f>
        <v xml:space="preserve"> Fire </v>
      </c>
      <c r="K378" s="1">
        <v>3143000</v>
      </c>
    </row>
    <row r="379" spans="1:11">
      <c r="A379" t="s">
        <v>10</v>
      </c>
      <c r="B379">
        <v>346</v>
      </c>
      <c r="C379" t="s">
        <v>178</v>
      </c>
      <c r="D379">
        <v>99</v>
      </c>
      <c r="E379" t="s">
        <v>317</v>
      </c>
      <c r="F379">
        <v>2005</v>
      </c>
      <c r="G379" t="s">
        <v>317</v>
      </c>
      <c r="H379">
        <v>9980</v>
      </c>
      <c r="I379" t="s">
        <v>344</v>
      </c>
      <c r="J379" t="s">
        <v>1099</v>
      </c>
      <c r="K379" s="1">
        <v>3141000</v>
      </c>
    </row>
    <row r="380" spans="1:11">
      <c r="A380" t="s">
        <v>403</v>
      </c>
      <c r="B380" t="s">
        <v>732</v>
      </c>
      <c r="C380" t="s">
        <v>672</v>
      </c>
      <c r="D380">
        <v>50</v>
      </c>
      <c r="E380" t="s">
        <v>190</v>
      </c>
      <c r="F380">
        <v>2904</v>
      </c>
      <c r="G380" t="s">
        <v>672</v>
      </c>
      <c r="H380">
        <v>140</v>
      </c>
      <c r="I380" t="s">
        <v>18</v>
      </c>
      <c r="J380" t="str">
        <f>VLOOKUP(E380,'Expenditure Category Lookup'!$J$2:$K$34,2,FALSE)</f>
        <v xml:space="preserve"> Community Services </v>
      </c>
      <c r="K380" s="1">
        <v>3117911</v>
      </c>
    </row>
    <row r="381" spans="1:11">
      <c r="A381" t="s">
        <v>10</v>
      </c>
      <c r="B381">
        <v>610</v>
      </c>
      <c r="C381" t="s">
        <v>47</v>
      </c>
      <c r="D381">
        <v>85</v>
      </c>
      <c r="E381" t="s">
        <v>71</v>
      </c>
      <c r="F381">
        <v>2010</v>
      </c>
      <c r="G381" t="s">
        <v>294</v>
      </c>
      <c r="H381">
        <v>340</v>
      </c>
      <c r="I381" t="s">
        <v>41</v>
      </c>
      <c r="J381" t="e">
        <f>VLOOKUP(E381,'Expenditure Category Lookup'!$J$2:$K$34,2,FALSE)</f>
        <v>#N/A</v>
      </c>
      <c r="K381" s="1">
        <v>3117100</v>
      </c>
    </row>
    <row r="382" spans="1:11">
      <c r="A382" t="s">
        <v>10</v>
      </c>
      <c r="B382">
        <v>100</v>
      </c>
      <c r="C382" t="s">
        <v>11</v>
      </c>
      <c r="D382">
        <v>38</v>
      </c>
      <c r="E382" t="s">
        <v>155</v>
      </c>
      <c r="F382">
        <v>2140</v>
      </c>
      <c r="G382" t="s">
        <v>171</v>
      </c>
      <c r="H382">
        <v>159</v>
      </c>
      <c r="I382" t="s">
        <v>22</v>
      </c>
      <c r="J382" t="str">
        <f>VLOOKUP(E382,'Expenditure Category Lookup'!$J$2:$K$34,2,FALSE)</f>
        <v xml:space="preserve"> Finance and Administration </v>
      </c>
      <c r="K382" s="1">
        <v>3099619</v>
      </c>
    </row>
    <row r="383" spans="1:11">
      <c r="A383" t="s">
        <v>10</v>
      </c>
      <c r="B383">
        <v>100</v>
      </c>
      <c r="C383" t="s">
        <v>11</v>
      </c>
      <c r="D383">
        <v>30</v>
      </c>
      <c r="E383" t="s">
        <v>142</v>
      </c>
      <c r="F383">
        <v>2005</v>
      </c>
      <c r="G383" t="s">
        <v>142</v>
      </c>
      <c r="H383">
        <v>5</v>
      </c>
      <c r="I383" t="s">
        <v>14</v>
      </c>
      <c r="J383" t="str">
        <f>VLOOKUP(E383,'Expenditure Category Lookup'!$J$2:$K$34,2,FALSE)</f>
        <v xml:space="preserve"> Finance and Administration </v>
      </c>
      <c r="K383" s="1">
        <v>3095809</v>
      </c>
    </row>
    <row r="384" spans="1:11">
      <c r="A384" t="s">
        <v>1000</v>
      </c>
      <c r="B384" t="s">
        <v>1001</v>
      </c>
      <c r="C384" t="s">
        <v>1000</v>
      </c>
      <c r="D384">
        <v>21</v>
      </c>
      <c r="E384" t="s">
        <v>89</v>
      </c>
      <c r="F384">
        <v>2562</v>
      </c>
      <c r="G384" t="s">
        <v>1012</v>
      </c>
      <c r="H384">
        <v>135</v>
      </c>
      <c r="I384" t="s">
        <v>91</v>
      </c>
      <c r="J384" t="str">
        <f>VLOOKUP(E384,'Expenditure Category Lookup'!$J$2:$K$34,2,FALSE)</f>
        <v xml:space="preserve"> City Development </v>
      </c>
      <c r="K384" s="1">
        <v>3069370</v>
      </c>
    </row>
    <row r="385" spans="1:11">
      <c r="A385" t="s">
        <v>10</v>
      </c>
      <c r="B385">
        <v>100</v>
      </c>
      <c r="C385" t="s">
        <v>11</v>
      </c>
      <c r="D385">
        <v>38</v>
      </c>
      <c r="E385" t="s">
        <v>155</v>
      </c>
      <c r="F385">
        <v>2131</v>
      </c>
      <c r="G385" t="s">
        <v>161</v>
      </c>
      <c r="H385">
        <v>315</v>
      </c>
      <c r="I385" t="s">
        <v>164</v>
      </c>
      <c r="J385" t="str">
        <f>VLOOKUP(E385,'Expenditure Category Lookup'!$J$2:$K$34,2,FALSE)</f>
        <v xml:space="preserve"> Finance and Administration </v>
      </c>
      <c r="K385" s="1">
        <v>3053312</v>
      </c>
    </row>
    <row r="386" spans="1:11">
      <c r="A386" t="s">
        <v>10</v>
      </c>
      <c r="B386">
        <v>100</v>
      </c>
      <c r="C386" t="s">
        <v>11</v>
      </c>
      <c r="D386">
        <v>5</v>
      </c>
      <c r="E386" t="s">
        <v>50</v>
      </c>
      <c r="F386">
        <v>2005</v>
      </c>
      <c r="G386" t="s">
        <v>50</v>
      </c>
      <c r="H386">
        <v>5</v>
      </c>
      <c r="I386" t="s">
        <v>14</v>
      </c>
      <c r="J386" t="str">
        <f>VLOOKUP(E386,'Expenditure Category Lookup'!$J$2:$K$34,2,FALSE)</f>
        <v xml:space="preserve"> Finance and Administration </v>
      </c>
      <c r="K386" s="1">
        <v>3028219</v>
      </c>
    </row>
    <row r="387" spans="1:11">
      <c r="A387" t="s">
        <v>10</v>
      </c>
      <c r="B387">
        <v>310</v>
      </c>
      <c r="C387" t="s">
        <v>176</v>
      </c>
      <c r="D387">
        <v>99</v>
      </c>
      <c r="E387" t="s">
        <v>317</v>
      </c>
      <c r="F387">
        <v>2005</v>
      </c>
      <c r="G387" t="s">
        <v>317</v>
      </c>
      <c r="H387">
        <v>9189</v>
      </c>
      <c r="I387" t="s">
        <v>363</v>
      </c>
      <c r="J387" t="str">
        <f>VLOOKUP(E387,'Expenditure Category Lookup'!$J$2:$K$34,2,FALSE)</f>
        <v>General Financing</v>
      </c>
      <c r="K387" s="1">
        <v>3000000</v>
      </c>
    </row>
    <row r="388" spans="1:11">
      <c r="A388" t="s">
        <v>10</v>
      </c>
      <c r="B388">
        <v>740</v>
      </c>
      <c r="C388" t="s">
        <v>48</v>
      </c>
      <c r="D388">
        <v>99</v>
      </c>
      <c r="E388" t="s">
        <v>317</v>
      </c>
      <c r="F388">
        <v>2005</v>
      </c>
      <c r="G388" t="s">
        <v>317</v>
      </c>
      <c r="H388">
        <v>9046</v>
      </c>
      <c r="I388" t="s">
        <v>384</v>
      </c>
      <c r="J388" t="str">
        <f>VLOOKUP(E388,'Expenditure Category Lookup'!$J$2:$K$34,2,FALSE)</f>
        <v>General Financing</v>
      </c>
      <c r="K388" s="1">
        <v>3000000</v>
      </c>
    </row>
    <row r="389" spans="1:11">
      <c r="A389" t="s">
        <v>10</v>
      </c>
      <c r="B389">
        <v>610</v>
      </c>
      <c r="C389" t="s">
        <v>47</v>
      </c>
      <c r="D389">
        <v>99</v>
      </c>
      <c r="E389" t="s">
        <v>317</v>
      </c>
      <c r="F389">
        <v>2005</v>
      </c>
      <c r="G389" t="s">
        <v>317</v>
      </c>
      <c r="H389">
        <v>9711</v>
      </c>
      <c r="I389" t="s">
        <v>385</v>
      </c>
      <c r="J389" t="str">
        <f>VLOOKUP(E389,'Expenditure Category Lookup'!$J$2:$K$34,2,FALSE)</f>
        <v>General Financing</v>
      </c>
      <c r="K389" s="1">
        <v>3000000</v>
      </c>
    </row>
    <row r="390" spans="1:11">
      <c r="A390" t="s">
        <v>403</v>
      </c>
      <c r="B390" t="s">
        <v>674</v>
      </c>
      <c r="C390" t="s">
        <v>672</v>
      </c>
      <c r="D390">
        <v>50</v>
      </c>
      <c r="E390" t="s">
        <v>190</v>
      </c>
      <c r="F390">
        <v>2903</v>
      </c>
      <c r="G390" t="s">
        <v>675</v>
      </c>
      <c r="H390">
        <v>135</v>
      </c>
      <c r="I390" t="s">
        <v>91</v>
      </c>
      <c r="J390" t="str">
        <f>VLOOKUP(E390,'Expenditure Category Lookup'!$J$2:$K$34,2,FALSE)</f>
        <v xml:space="preserve"> Community Services </v>
      </c>
      <c r="K390" s="1">
        <v>3000000</v>
      </c>
    </row>
    <row r="391" spans="1:11">
      <c r="A391" t="s">
        <v>403</v>
      </c>
      <c r="B391" t="s">
        <v>948</v>
      </c>
      <c r="C391" t="s">
        <v>949</v>
      </c>
      <c r="D391">
        <v>84</v>
      </c>
      <c r="E391" t="s">
        <v>282</v>
      </c>
      <c r="F391">
        <v>2981</v>
      </c>
      <c r="G391" t="s">
        <v>950</v>
      </c>
      <c r="H391">
        <v>140</v>
      </c>
      <c r="I391" t="s">
        <v>18</v>
      </c>
      <c r="J391" t="str">
        <f>VLOOKUP(E391,'Expenditure Category Lookup'!$J$2:$K$34,2,FALSE)</f>
        <v xml:space="preserve"> Streets and Transportation </v>
      </c>
      <c r="K391" s="1">
        <v>3000000</v>
      </c>
    </row>
    <row r="392" spans="1:11">
      <c r="A392" t="s">
        <v>403</v>
      </c>
      <c r="B392" t="s">
        <v>732</v>
      </c>
      <c r="C392" t="s">
        <v>672</v>
      </c>
      <c r="D392">
        <v>50</v>
      </c>
      <c r="E392" t="s">
        <v>190</v>
      </c>
      <c r="F392">
        <v>2904</v>
      </c>
      <c r="G392" t="s">
        <v>672</v>
      </c>
      <c r="H392">
        <v>6</v>
      </c>
      <c r="I392" t="s">
        <v>238</v>
      </c>
      <c r="J392" t="str">
        <f>VLOOKUP(E392,'Expenditure Category Lookup'!$J$2:$K$34,2,FALSE)</f>
        <v xml:space="preserve"> Community Services </v>
      </c>
      <c r="K392" s="1">
        <v>2994286</v>
      </c>
    </row>
    <row r="393" spans="1:11">
      <c r="A393" t="s">
        <v>10</v>
      </c>
      <c r="B393">
        <v>610</v>
      </c>
      <c r="C393" t="s">
        <v>47</v>
      </c>
      <c r="D393">
        <v>99</v>
      </c>
      <c r="E393" t="s">
        <v>317</v>
      </c>
      <c r="F393">
        <v>2005</v>
      </c>
      <c r="G393" t="s">
        <v>317</v>
      </c>
      <c r="H393">
        <v>3</v>
      </c>
      <c r="I393" t="s">
        <v>318</v>
      </c>
      <c r="J393" t="str">
        <f>VLOOKUP(E393,'Expenditure Category Lookup'!$J$2:$K$34,2,FALSE)</f>
        <v>General Financing</v>
      </c>
      <c r="K393" s="1">
        <v>2968001</v>
      </c>
    </row>
    <row r="394" spans="1:11">
      <c r="A394" t="s">
        <v>10</v>
      </c>
      <c r="B394">
        <v>314</v>
      </c>
      <c r="C394" t="s">
        <v>46</v>
      </c>
      <c r="D394">
        <v>88</v>
      </c>
      <c r="E394" t="s">
        <v>304</v>
      </c>
      <c r="F394">
        <v>2025</v>
      </c>
      <c r="G394" t="s">
        <v>310</v>
      </c>
      <c r="H394">
        <v>20</v>
      </c>
      <c r="I394" t="s">
        <v>49</v>
      </c>
      <c r="J394" t="e">
        <f>VLOOKUP(E394,'Expenditure Category Lookup'!$J$2:$K$34,2,FALSE)</f>
        <v>#N/A</v>
      </c>
      <c r="K394" s="1">
        <v>2960000</v>
      </c>
    </row>
    <row r="395" spans="1:11">
      <c r="A395" t="s">
        <v>10</v>
      </c>
      <c r="B395">
        <v>200</v>
      </c>
      <c r="C395" t="s">
        <v>45</v>
      </c>
      <c r="D395">
        <v>88</v>
      </c>
      <c r="E395" t="s">
        <v>304</v>
      </c>
      <c r="F395">
        <v>2025</v>
      </c>
      <c r="G395" t="s">
        <v>310</v>
      </c>
      <c r="H395">
        <v>521</v>
      </c>
      <c r="I395" t="s">
        <v>307</v>
      </c>
      <c r="J395" t="e">
        <f>VLOOKUP(E395,'Expenditure Category Lookup'!$J$2:$K$34,2,FALSE)</f>
        <v>#N/A</v>
      </c>
      <c r="K395" s="1">
        <v>2946315</v>
      </c>
    </row>
    <row r="396" spans="1:11">
      <c r="A396" t="s">
        <v>10</v>
      </c>
      <c r="B396">
        <v>314</v>
      </c>
      <c r="C396" t="s">
        <v>46</v>
      </c>
      <c r="D396">
        <v>88</v>
      </c>
      <c r="E396" t="s">
        <v>304</v>
      </c>
      <c r="F396">
        <v>2025</v>
      </c>
      <c r="G396" t="s">
        <v>310</v>
      </c>
      <c r="H396">
        <v>185</v>
      </c>
      <c r="I396" t="s">
        <v>163</v>
      </c>
      <c r="J396" t="e">
        <f>VLOOKUP(E396,'Expenditure Category Lookup'!$J$2:$K$34,2,FALSE)</f>
        <v>#N/A</v>
      </c>
      <c r="K396" s="1">
        <v>2942918</v>
      </c>
    </row>
    <row r="397" spans="1:11">
      <c r="A397" t="s">
        <v>10</v>
      </c>
      <c r="B397">
        <v>200</v>
      </c>
      <c r="C397" t="s">
        <v>45</v>
      </c>
      <c r="D397">
        <v>88</v>
      </c>
      <c r="E397" t="s">
        <v>304</v>
      </c>
      <c r="F397">
        <v>2025</v>
      </c>
      <c r="G397" t="s">
        <v>310</v>
      </c>
      <c r="H397">
        <v>185</v>
      </c>
      <c r="I397" t="s">
        <v>163</v>
      </c>
      <c r="J397" t="e">
        <f>VLOOKUP(E397,'Expenditure Category Lookup'!$J$2:$K$34,2,FALSE)</f>
        <v>#N/A</v>
      </c>
      <c r="K397" s="1">
        <v>2942710</v>
      </c>
    </row>
    <row r="398" spans="1:11">
      <c r="A398" t="s">
        <v>10</v>
      </c>
      <c r="B398">
        <v>314</v>
      </c>
      <c r="C398" t="s">
        <v>46</v>
      </c>
      <c r="D398">
        <v>99</v>
      </c>
      <c r="E398" t="s">
        <v>317</v>
      </c>
      <c r="F398">
        <v>2005</v>
      </c>
      <c r="G398" t="s">
        <v>317</v>
      </c>
      <c r="H398">
        <v>139</v>
      </c>
      <c r="I398" t="s">
        <v>101</v>
      </c>
      <c r="J398" t="str">
        <f>VLOOKUP(E398,'Expenditure Category Lookup'!$J$2:$K$34,2,FALSE)</f>
        <v>General Financing</v>
      </c>
      <c r="K398" s="1">
        <v>2941151</v>
      </c>
    </row>
    <row r="399" spans="1:11">
      <c r="A399" t="s">
        <v>403</v>
      </c>
      <c r="B399" t="s">
        <v>699</v>
      </c>
      <c r="C399" t="s">
        <v>700</v>
      </c>
      <c r="D399">
        <v>50</v>
      </c>
      <c r="E399" t="s">
        <v>190</v>
      </c>
      <c r="F399">
        <v>2857</v>
      </c>
      <c r="G399" t="s">
        <v>701</v>
      </c>
      <c r="H399">
        <v>140</v>
      </c>
      <c r="I399" t="s">
        <v>18</v>
      </c>
      <c r="J399" t="str">
        <f>VLOOKUP(E399,'Expenditure Category Lookup'!$J$2:$K$34,2,FALSE)</f>
        <v xml:space="preserve"> Community Services </v>
      </c>
      <c r="K399" s="1">
        <v>2931854</v>
      </c>
    </row>
    <row r="400" spans="1:11">
      <c r="A400" t="s">
        <v>403</v>
      </c>
      <c r="B400" t="s">
        <v>671</v>
      </c>
      <c r="C400" t="s">
        <v>672</v>
      </c>
      <c r="D400">
        <v>50</v>
      </c>
      <c r="E400" t="s">
        <v>190</v>
      </c>
      <c r="F400">
        <v>2904</v>
      </c>
      <c r="G400" t="s">
        <v>672</v>
      </c>
      <c r="H400">
        <v>140</v>
      </c>
      <c r="I400" t="s">
        <v>18</v>
      </c>
      <c r="J400" t="str">
        <f>VLOOKUP(E400,'Expenditure Category Lookup'!$J$2:$K$34,2,FALSE)</f>
        <v xml:space="preserve"> Community Services </v>
      </c>
      <c r="K400" s="1">
        <v>2903227</v>
      </c>
    </row>
    <row r="401" spans="1:11">
      <c r="A401" t="s">
        <v>403</v>
      </c>
      <c r="B401" t="s">
        <v>514</v>
      </c>
      <c r="C401" t="s">
        <v>515</v>
      </c>
      <c r="D401">
        <v>41</v>
      </c>
      <c r="E401" t="s">
        <v>183</v>
      </c>
      <c r="F401">
        <v>2910</v>
      </c>
      <c r="G401" t="s">
        <v>515</v>
      </c>
      <c r="H401">
        <v>5</v>
      </c>
      <c r="I401" t="s">
        <v>14</v>
      </c>
      <c r="J401" t="str">
        <f>VLOOKUP(E401,'Expenditure Category Lookup'!$J$2:$K$34,2,FALSE)</f>
        <v xml:space="preserve"> Community Services </v>
      </c>
      <c r="K401" s="1">
        <v>2898106</v>
      </c>
    </row>
    <row r="402" spans="1:11">
      <c r="A402" t="s">
        <v>10</v>
      </c>
      <c r="B402">
        <v>200</v>
      </c>
      <c r="C402" t="s">
        <v>45</v>
      </c>
      <c r="D402">
        <v>88</v>
      </c>
      <c r="E402" t="s">
        <v>304</v>
      </c>
      <c r="F402">
        <v>2025</v>
      </c>
      <c r="G402" t="s">
        <v>310</v>
      </c>
      <c r="H402">
        <v>157</v>
      </c>
      <c r="I402" t="s">
        <v>21</v>
      </c>
      <c r="J402" t="e">
        <f>VLOOKUP(E402,'Expenditure Category Lookup'!$J$2:$K$34,2,FALSE)</f>
        <v>#N/A</v>
      </c>
      <c r="K402" s="1">
        <v>2879760</v>
      </c>
    </row>
    <row r="403" spans="1:11">
      <c r="A403" t="s">
        <v>10</v>
      </c>
      <c r="B403">
        <v>300</v>
      </c>
      <c r="C403" t="s">
        <v>85</v>
      </c>
      <c r="D403">
        <v>38</v>
      </c>
      <c r="E403" t="s">
        <v>155</v>
      </c>
      <c r="F403">
        <v>2131</v>
      </c>
      <c r="G403" t="s">
        <v>161</v>
      </c>
      <c r="H403">
        <v>155</v>
      </c>
      <c r="I403" t="s">
        <v>162</v>
      </c>
      <c r="J403" t="str">
        <f>VLOOKUP(E403,'Expenditure Category Lookup'!$J$2:$K$34,2,FALSE)</f>
        <v xml:space="preserve"> Finance and Administration </v>
      </c>
      <c r="K403" s="1">
        <v>2876002</v>
      </c>
    </row>
    <row r="404" spans="1:11">
      <c r="A404" t="s">
        <v>10</v>
      </c>
      <c r="B404">
        <v>100</v>
      </c>
      <c r="C404" t="s">
        <v>11</v>
      </c>
      <c r="D404">
        <v>38</v>
      </c>
      <c r="E404" t="s">
        <v>155</v>
      </c>
      <c r="F404">
        <v>2103</v>
      </c>
      <c r="G404" t="s">
        <v>156</v>
      </c>
      <c r="H404">
        <v>5</v>
      </c>
      <c r="I404" t="s">
        <v>14</v>
      </c>
      <c r="J404" t="str">
        <f>VLOOKUP(E404,'Expenditure Category Lookup'!$J$2:$K$34,2,FALSE)</f>
        <v xml:space="preserve"> Finance and Administration </v>
      </c>
      <c r="K404" s="1">
        <v>2869765</v>
      </c>
    </row>
    <row r="405" spans="1:11">
      <c r="A405" t="s">
        <v>10</v>
      </c>
      <c r="B405">
        <v>100</v>
      </c>
      <c r="C405" t="s">
        <v>11</v>
      </c>
      <c r="D405">
        <v>84</v>
      </c>
      <c r="E405" t="s">
        <v>282</v>
      </c>
      <c r="F405">
        <v>2145</v>
      </c>
      <c r="G405" t="s">
        <v>288</v>
      </c>
      <c r="H405">
        <v>140</v>
      </c>
      <c r="I405" t="s">
        <v>18</v>
      </c>
      <c r="J405" t="str">
        <f>VLOOKUP(E405,'Expenditure Category Lookup'!$J$2:$K$34,2,FALSE)</f>
        <v xml:space="preserve"> Streets and Transportation </v>
      </c>
      <c r="K405" s="1">
        <v>2856905</v>
      </c>
    </row>
    <row r="406" spans="1:11">
      <c r="A406" t="s">
        <v>10</v>
      </c>
      <c r="B406">
        <v>100</v>
      </c>
      <c r="C406" t="s">
        <v>11</v>
      </c>
      <c r="D406">
        <v>99</v>
      </c>
      <c r="E406" t="s">
        <v>317</v>
      </c>
      <c r="F406">
        <v>2005</v>
      </c>
      <c r="G406" t="s">
        <v>317</v>
      </c>
      <c r="H406">
        <v>9635</v>
      </c>
      <c r="I406" t="s">
        <v>342</v>
      </c>
      <c r="J406" t="str">
        <f>VLOOKUP(E406,'Expenditure Category Lookup'!$J$2:$K$34,2,FALSE)</f>
        <v>General Financing</v>
      </c>
      <c r="K406" s="1">
        <v>2852109</v>
      </c>
    </row>
    <row r="407" spans="1:11">
      <c r="A407" t="s">
        <v>10</v>
      </c>
      <c r="B407">
        <v>100</v>
      </c>
      <c r="C407" t="s">
        <v>11</v>
      </c>
      <c r="D407">
        <v>99</v>
      </c>
      <c r="E407" t="s">
        <v>317</v>
      </c>
      <c r="F407">
        <v>2005</v>
      </c>
      <c r="G407" t="s">
        <v>317</v>
      </c>
      <c r="H407">
        <v>145</v>
      </c>
      <c r="I407" t="s">
        <v>145</v>
      </c>
      <c r="J407" t="str">
        <f>VLOOKUP(E407,'Expenditure Category Lookup'!$J$2:$K$34,2,FALSE)</f>
        <v>General Financing</v>
      </c>
      <c r="K407" s="1">
        <v>2850000</v>
      </c>
    </row>
    <row r="408" spans="1:11">
      <c r="A408" t="s">
        <v>403</v>
      </c>
      <c r="B408" t="s">
        <v>732</v>
      </c>
      <c r="C408" t="s">
        <v>672</v>
      </c>
      <c r="D408">
        <v>50</v>
      </c>
      <c r="E408" t="s">
        <v>190</v>
      </c>
      <c r="F408">
        <v>2904</v>
      </c>
      <c r="G408" t="s">
        <v>672</v>
      </c>
      <c r="H408">
        <v>44</v>
      </c>
      <c r="I408" t="s">
        <v>410</v>
      </c>
      <c r="J408" t="str">
        <f>VLOOKUP(E408,'Expenditure Category Lookup'!$J$2:$K$34,2,FALSE)</f>
        <v xml:space="preserve"> Community Services </v>
      </c>
      <c r="K408" s="1">
        <v>2843691</v>
      </c>
    </row>
    <row r="409" spans="1:11">
      <c r="A409" t="s">
        <v>403</v>
      </c>
      <c r="B409" t="s">
        <v>900</v>
      </c>
      <c r="C409" t="s">
        <v>898</v>
      </c>
      <c r="D409">
        <v>59</v>
      </c>
      <c r="E409" t="s">
        <v>244</v>
      </c>
      <c r="F409">
        <v>2810</v>
      </c>
      <c r="G409" t="s">
        <v>899</v>
      </c>
      <c r="H409">
        <v>140</v>
      </c>
      <c r="I409" t="s">
        <v>18</v>
      </c>
      <c r="J409" t="str">
        <f>VLOOKUP(E409,'Expenditure Category Lookup'!$J$2:$K$34,2,FALSE)</f>
        <v xml:space="preserve"> Fire </v>
      </c>
      <c r="K409" s="1">
        <v>2838000</v>
      </c>
    </row>
    <row r="410" spans="1:11">
      <c r="A410" t="s">
        <v>10</v>
      </c>
      <c r="B410">
        <v>100</v>
      </c>
      <c r="C410" t="s">
        <v>11</v>
      </c>
      <c r="D410">
        <v>38</v>
      </c>
      <c r="E410" t="s">
        <v>155</v>
      </c>
      <c r="F410">
        <v>2145</v>
      </c>
      <c r="G410" t="s">
        <v>175</v>
      </c>
      <c r="H410">
        <v>138</v>
      </c>
      <c r="I410" t="s">
        <v>37</v>
      </c>
      <c r="J410" t="str">
        <f>VLOOKUP(E410,'Expenditure Category Lookup'!$J$2:$K$34,2,FALSE)</f>
        <v xml:space="preserve"> Finance and Administration </v>
      </c>
      <c r="K410" s="1">
        <v>2834711</v>
      </c>
    </row>
    <row r="411" spans="1:11">
      <c r="A411" t="s">
        <v>10</v>
      </c>
      <c r="B411">
        <v>355</v>
      </c>
      <c r="C411" t="s">
        <v>33</v>
      </c>
      <c r="D411">
        <v>99</v>
      </c>
      <c r="E411" t="s">
        <v>317</v>
      </c>
      <c r="F411">
        <v>2005</v>
      </c>
      <c r="G411" t="s">
        <v>317</v>
      </c>
      <c r="H411">
        <v>9611</v>
      </c>
      <c r="I411" t="s">
        <v>356</v>
      </c>
      <c r="J411" t="str">
        <f>VLOOKUP(E411,'Expenditure Category Lookup'!$J$2:$K$34,2,FALSE)</f>
        <v>General Financing</v>
      </c>
      <c r="K411" s="1">
        <v>2825000</v>
      </c>
    </row>
    <row r="412" spans="1:11">
      <c r="A412" t="s">
        <v>10</v>
      </c>
      <c r="B412">
        <v>100</v>
      </c>
      <c r="C412" t="s">
        <v>11</v>
      </c>
      <c r="D412">
        <v>81</v>
      </c>
      <c r="E412" t="s">
        <v>266</v>
      </c>
      <c r="F412">
        <v>2025</v>
      </c>
      <c r="G412" t="s">
        <v>271</v>
      </c>
      <c r="H412">
        <v>140</v>
      </c>
      <c r="I412" t="s">
        <v>18</v>
      </c>
      <c r="J412" t="str">
        <f>VLOOKUP(E412,'Expenditure Category Lookup'!$J$2:$K$34,2,FALSE)</f>
        <v xml:space="preserve"> Streets and Transportation </v>
      </c>
      <c r="K412" s="1">
        <v>2800000</v>
      </c>
    </row>
    <row r="413" spans="1:11">
      <c r="A413" t="s">
        <v>403</v>
      </c>
      <c r="B413" t="s">
        <v>521</v>
      </c>
      <c r="C413" t="s">
        <v>522</v>
      </c>
      <c r="D413">
        <v>41</v>
      </c>
      <c r="E413" t="s">
        <v>183</v>
      </c>
      <c r="F413" t="s">
        <v>523</v>
      </c>
      <c r="G413" t="s">
        <v>524</v>
      </c>
      <c r="H413">
        <v>5</v>
      </c>
      <c r="I413" t="s">
        <v>14</v>
      </c>
      <c r="J413" t="str">
        <f>VLOOKUP(E413,'Expenditure Category Lookup'!$J$2:$K$34,2,FALSE)</f>
        <v xml:space="preserve"> Community Services </v>
      </c>
      <c r="K413" s="1">
        <v>2763914</v>
      </c>
    </row>
    <row r="414" spans="1:11">
      <c r="A414" t="s">
        <v>10</v>
      </c>
      <c r="B414" t="s">
        <v>398</v>
      </c>
      <c r="C414" t="s">
        <v>399</v>
      </c>
      <c r="D414">
        <v>99</v>
      </c>
      <c r="E414" t="s">
        <v>317</v>
      </c>
      <c r="F414">
        <v>2005</v>
      </c>
      <c r="G414" t="s">
        <v>317</v>
      </c>
      <c r="H414">
        <v>9287</v>
      </c>
      <c r="I414" t="s">
        <v>402</v>
      </c>
      <c r="J414" t="str">
        <f>VLOOKUP(E414,'Expenditure Category Lookup'!$J$2:$K$34,2,FALSE)</f>
        <v>General Financing</v>
      </c>
      <c r="K414" s="1">
        <v>2759750</v>
      </c>
    </row>
    <row r="415" spans="1:11">
      <c r="A415" t="s">
        <v>10</v>
      </c>
      <c r="B415" t="s">
        <v>398</v>
      </c>
      <c r="C415" t="s">
        <v>399</v>
      </c>
      <c r="D415">
        <v>99</v>
      </c>
      <c r="E415" t="s">
        <v>317</v>
      </c>
      <c r="F415">
        <v>2005</v>
      </c>
      <c r="G415" t="s">
        <v>317</v>
      </c>
      <c r="H415">
        <v>455</v>
      </c>
      <c r="I415" t="s">
        <v>400</v>
      </c>
      <c r="J415" t="str">
        <f>VLOOKUP(E415,'Expenditure Category Lookup'!$J$2:$K$34,2,FALSE)</f>
        <v>General Financing</v>
      </c>
      <c r="K415" s="1">
        <v>2759750</v>
      </c>
    </row>
    <row r="416" spans="1:11">
      <c r="A416" t="s">
        <v>403</v>
      </c>
      <c r="B416" t="s">
        <v>793</v>
      </c>
      <c r="C416" t="s">
        <v>766</v>
      </c>
      <c r="D416">
        <v>57</v>
      </c>
      <c r="E416" t="s">
        <v>219</v>
      </c>
      <c r="F416" t="s">
        <v>794</v>
      </c>
      <c r="G416" t="s">
        <v>767</v>
      </c>
      <c r="H416">
        <v>140</v>
      </c>
      <c r="I416" t="s">
        <v>18</v>
      </c>
      <c r="J416" t="str">
        <f>VLOOKUP(E416,'Expenditure Category Lookup'!$J$2:$K$34,2,FALSE)</f>
        <v xml:space="preserve"> Police </v>
      </c>
      <c r="K416" s="1">
        <v>2750000</v>
      </c>
    </row>
    <row r="417" spans="1:11">
      <c r="A417" t="s">
        <v>10</v>
      </c>
      <c r="B417">
        <v>310</v>
      </c>
      <c r="C417" t="s">
        <v>176</v>
      </c>
      <c r="D417">
        <v>84</v>
      </c>
      <c r="E417" t="s">
        <v>282</v>
      </c>
      <c r="F417">
        <v>2155</v>
      </c>
      <c r="G417" t="s">
        <v>291</v>
      </c>
      <c r="H417">
        <v>157</v>
      </c>
      <c r="I417" t="s">
        <v>21</v>
      </c>
      <c r="J417" t="str">
        <f>VLOOKUP(E417,'Expenditure Category Lookup'!$J$2:$K$34,2,FALSE)</f>
        <v xml:space="preserve"> Streets and Transportation </v>
      </c>
      <c r="K417" s="1">
        <v>2706029</v>
      </c>
    </row>
    <row r="418" spans="1:11">
      <c r="A418" t="s">
        <v>10</v>
      </c>
      <c r="B418">
        <v>100</v>
      </c>
      <c r="C418" t="s">
        <v>11</v>
      </c>
      <c r="D418">
        <v>27</v>
      </c>
      <c r="E418" t="s">
        <v>60</v>
      </c>
      <c r="F418">
        <v>2011</v>
      </c>
      <c r="G418" t="s">
        <v>122</v>
      </c>
      <c r="H418">
        <v>5</v>
      </c>
      <c r="I418" t="s">
        <v>14</v>
      </c>
      <c r="J418" t="str">
        <f>VLOOKUP(E418,'Expenditure Category Lookup'!$J$2:$K$34,2,FALSE)</f>
        <v xml:space="preserve"> Finance and Administration </v>
      </c>
      <c r="K418" s="1">
        <v>2702745</v>
      </c>
    </row>
    <row r="419" spans="1:11">
      <c r="A419" t="s">
        <v>10</v>
      </c>
      <c r="B419">
        <v>310</v>
      </c>
      <c r="C419" t="s">
        <v>176</v>
      </c>
      <c r="D419">
        <v>84</v>
      </c>
      <c r="E419" t="s">
        <v>282</v>
      </c>
      <c r="F419">
        <v>2140</v>
      </c>
      <c r="G419" t="s">
        <v>287</v>
      </c>
      <c r="H419">
        <v>140</v>
      </c>
      <c r="I419" t="s">
        <v>18</v>
      </c>
      <c r="J419" t="str">
        <f>VLOOKUP(E419,'Expenditure Category Lookup'!$J$2:$K$34,2,FALSE)</f>
        <v xml:space="preserve"> Streets and Transportation </v>
      </c>
      <c r="K419" s="1">
        <v>2700000</v>
      </c>
    </row>
    <row r="420" spans="1:11">
      <c r="A420" t="s">
        <v>10</v>
      </c>
      <c r="B420">
        <v>100</v>
      </c>
      <c r="C420" t="s">
        <v>11</v>
      </c>
      <c r="D420">
        <v>99</v>
      </c>
      <c r="E420" t="s">
        <v>317</v>
      </c>
      <c r="F420">
        <v>2005</v>
      </c>
      <c r="G420" t="s">
        <v>317</v>
      </c>
      <c r="H420">
        <v>9297</v>
      </c>
      <c r="I420" t="s">
        <v>72</v>
      </c>
      <c r="J420" t="str">
        <f>VLOOKUP(E420,'Expenditure Category Lookup'!$J$2:$K$34,2,FALSE)</f>
        <v>General Financing</v>
      </c>
      <c r="K420" s="1">
        <v>2700000</v>
      </c>
    </row>
    <row r="421" spans="1:11">
      <c r="A421" t="s">
        <v>403</v>
      </c>
      <c r="B421" t="s">
        <v>857</v>
      </c>
      <c r="C421" t="s">
        <v>796</v>
      </c>
      <c r="D421">
        <v>57</v>
      </c>
      <c r="E421" t="s">
        <v>219</v>
      </c>
      <c r="F421">
        <v>2983</v>
      </c>
      <c r="G421" t="s">
        <v>796</v>
      </c>
      <c r="H421">
        <v>6</v>
      </c>
      <c r="I421" t="s">
        <v>238</v>
      </c>
      <c r="J421" t="str">
        <f>VLOOKUP(E421,'Expenditure Category Lookup'!$J$2:$K$34,2,FALSE)</f>
        <v xml:space="preserve"> Police </v>
      </c>
      <c r="K421" s="1">
        <v>2693528</v>
      </c>
    </row>
    <row r="422" spans="1:11">
      <c r="A422" t="s">
        <v>403</v>
      </c>
      <c r="B422" t="s">
        <v>858</v>
      </c>
      <c r="C422" t="s">
        <v>796</v>
      </c>
      <c r="D422">
        <v>57</v>
      </c>
      <c r="E422" t="s">
        <v>219</v>
      </c>
      <c r="F422">
        <v>2983</v>
      </c>
      <c r="G422" t="s">
        <v>796</v>
      </c>
      <c r="H422">
        <v>6</v>
      </c>
      <c r="I422" t="s">
        <v>238</v>
      </c>
      <c r="J422" t="str">
        <f>VLOOKUP(E422,'Expenditure Category Lookup'!$J$2:$K$34,2,FALSE)</f>
        <v xml:space="preserve"> Police </v>
      </c>
      <c r="K422" s="1">
        <v>2693528</v>
      </c>
    </row>
    <row r="423" spans="1:11">
      <c r="A423" t="s">
        <v>10</v>
      </c>
      <c r="B423">
        <v>100</v>
      </c>
      <c r="C423" t="s">
        <v>11</v>
      </c>
      <c r="D423">
        <v>25</v>
      </c>
      <c r="E423" t="s">
        <v>118</v>
      </c>
      <c r="F423">
        <v>2005</v>
      </c>
      <c r="G423" t="s">
        <v>118</v>
      </c>
      <c r="H423">
        <v>5</v>
      </c>
      <c r="I423" t="s">
        <v>14</v>
      </c>
      <c r="J423" t="str">
        <f>VLOOKUP(E423,'Expenditure Category Lookup'!$J$2:$K$34,2,FALSE)</f>
        <v xml:space="preserve"> Finance and Administration </v>
      </c>
      <c r="K423" s="1">
        <v>2678418</v>
      </c>
    </row>
    <row r="424" spans="1:11">
      <c r="A424" t="s">
        <v>10</v>
      </c>
      <c r="B424">
        <v>610</v>
      </c>
      <c r="C424" t="s">
        <v>47</v>
      </c>
      <c r="D424">
        <v>99</v>
      </c>
      <c r="E424" t="s">
        <v>317</v>
      </c>
      <c r="F424">
        <v>2005</v>
      </c>
      <c r="G424" t="s">
        <v>317</v>
      </c>
      <c r="H424">
        <v>959</v>
      </c>
      <c r="I424" t="s">
        <v>354</v>
      </c>
      <c r="J424" t="str">
        <f>VLOOKUP(E424,'Expenditure Category Lookup'!$J$2:$K$34,2,FALSE)</f>
        <v>General Financing</v>
      </c>
      <c r="K424" s="1">
        <v>2677500</v>
      </c>
    </row>
    <row r="425" spans="1:11">
      <c r="A425" t="s">
        <v>10</v>
      </c>
      <c r="B425">
        <v>314</v>
      </c>
      <c r="C425" t="s">
        <v>46</v>
      </c>
      <c r="D425">
        <v>38</v>
      </c>
      <c r="E425" t="s">
        <v>155</v>
      </c>
      <c r="F425">
        <v>2140</v>
      </c>
      <c r="G425" t="s">
        <v>171</v>
      </c>
      <c r="H425">
        <v>5</v>
      </c>
      <c r="I425" t="s">
        <v>14</v>
      </c>
      <c r="J425" t="str">
        <f>VLOOKUP(E425,'Expenditure Category Lookup'!$J$2:$K$34,2,FALSE)</f>
        <v xml:space="preserve"> Finance and Administration </v>
      </c>
      <c r="K425" s="1">
        <v>2676115</v>
      </c>
    </row>
    <row r="426" spans="1:11">
      <c r="A426" t="s">
        <v>403</v>
      </c>
      <c r="B426" t="s">
        <v>511</v>
      </c>
      <c r="C426" t="s">
        <v>512</v>
      </c>
      <c r="D426">
        <v>41</v>
      </c>
      <c r="E426" t="s">
        <v>183</v>
      </c>
      <c r="F426">
        <v>2820</v>
      </c>
      <c r="G426" t="s">
        <v>513</v>
      </c>
      <c r="H426">
        <v>5</v>
      </c>
      <c r="I426" t="s">
        <v>14</v>
      </c>
      <c r="J426" t="str">
        <f>VLOOKUP(E426,'Expenditure Category Lookup'!$J$2:$K$34,2,FALSE)</f>
        <v xml:space="preserve"> Community Services </v>
      </c>
      <c r="K426" s="1">
        <v>2669292</v>
      </c>
    </row>
    <row r="427" spans="1:11">
      <c r="A427" t="s">
        <v>403</v>
      </c>
      <c r="B427" t="s">
        <v>644</v>
      </c>
      <c r="C427" t="s">
        <v>645</v>
      </c>
      <c r="D427">
        <v>50</v>
      </c>
      <c r="E427" t="s">
        <v>190</v>
      </c>
      <c r="F427">
        <v>2805</v>
      </c>
      <c r="G427" t="s">
        <v>646</v>
      </c>
      <c r="H427">
        <v>140</v>
      </c>
      <c r="I427" t="s">
        <v>18</v>
      </c>
      <c r="J427" t="str">
        <f>VLOOKUP(E427,'Expenditure Category Lookup'!$J$2:$K$34,2,FALSE)</f>
        <v xml:space="preserve"> Community Services </v>
      </c>
      <c r="K427" s="1">
        <v>2662000</v>
      </c>
    </row>
    <row r="428" spans="1:11">
      <c r="A428" t="s">
        <v>10</v>
      </c>
      <c r="B428">
        <v>100</v>
      </c>
      <c r="C428" t="s">
        <v>11</v>
      </c>
      <c r="D428">
        <v>99</v>
      </c>
      <c r="E428" t="s">
        <v>317</v>
      </c>
      <c r="F428">
        <v>2005</v>
      </c>
      <c r="G428" t="s">
        <v>317</v>
      </c>
      <c r="H428">
        <v>45</v>
      </c>
      <c r="I428" t="s">
        <v>322</v>
      </c>
      <c r="J428" t="str">
        <f>VLOOKUP(E428,'Expenditure Category Lookup'!$J$2:$K$34,2,FALSE)</f>
        <v>General Financing</v>
      </c>
      <c r="K428" s="1">
        <v>2652651</v>
      </c>
    </row>
    <row r="429" spans="1:11">
      <c r="A429" t="s">
        <v>10</v>
      </c>
      <c r="B429">
        <v>353</v>
      </c>
      <c r="C429" t="s">
        <v>211</v>
      </c>
      <c r="D429">
        <v>58</v>
      </c>
      <c r="E429" t="s">
        <v>239</v>
      </c>
      <c r="F429">
        <v>2705</v>
      </c>
      <c r="G429" t="s">
        <v>239</v>
      </c>
      <c r="H429">
        <v>189</v>
      </c>
      <c r="I429" t="s">
        <v>39</v>
      </c>
      <c r="J429" t="str">
        <f>VLOOKUP(E429,'Expenditure Category Lookup'!$J$2:$K$34,2,FALSE)</f>
        <v xml:space="preserve"> Emergency Management </v>
      </c>
      <c r="K429" s="1">
        <v>2638500</v>
      </c>
    </row>
    <row r="430" spans="1:11">
      <c r="A430" t="s">
        <v>403</v>
      </c>
      <c r="B430" t="s">
        <v>939</v>
      </c>
      <c r="C430" t="s">
        <v>940</v>
      </c>
      <c r="D430">
        <v>84</v>
      </c>
      <c r="E430" t="s">
        <v>282</v>
      </c>
      <c r="F430">
        <v>2925</v>
      </c>
      <c r="G430" t="s">
        <v>941</v>
      </c>
      <c r="H430">
        <v>140</v>
      </c>
      <c r="I430" t="s">
        <v>18</v>
      </c>
      <c r="J430" t="str">
        <f>VLOOKUP(E430,'Expenditure Category Lookup'!$J$2:$K$34,2,FALSE)</f>
        <v xml:space="preserve"> Streets and Transportation </v>
      </c>
      <c r="K430" s="1">
        <v>2633000</v>
      </c>
    </row>
    <row r="431" spans="1:11">
      <c r="A431" t="s">
        <v>403</v>
      </c>
      <c r="B431" t="s">
        <v>438</v>
      </c>
      <c r="C431" t="s">
        <v>439</v>
      </c>
      <c r="D431">
        <v>21</v>
      </c>
      <c r="E431" t="s">
        <v>89</v>
      </c>
      <c r="F431">
        <v>2834</v>
      </c>
      <c r="G431" t="s">
        <v>440</v>
      </c>
      <c r="H431">
        <v>140</v>
      </c>
      <c r="I431" t="s">
        <v>18</v>
      </c>
      <c r="J431" t="str">
        <f>VLOOKUP(E431,'Expenditure Category Lookup'!$J$2:$K$34,2,FALSE)</f>
        <v xml:space="preserve"> City Development </v>
      </c>
      <c r="K431" s="1">
        <v>2579000</v>
      </c>
    </row>
    <row r="432" spans="1:11">
      <c r="A432" t="s">
        <v>10</v>
      </c>
      <c r="B432">
        <v>200</v>
      </c>
      <c r="C432" t="s">
        <v>45</v>
      </c>
      <c r="D432">
        <v>27</v>
      </c>
      <c r="E432" t="s">
        <v>60</v>
      </c>
      <c r="F432">
        <v>2020</v>
      </c>
      <c r="G432" t="s">
        <v>129</v>
      </c>
      <c r="H432">
        <v>5</v>
      </c>
      <c r="I432" t="s">
        <v>14</v>
      </c>
      <c r="J432" t="str">
        <f>VLOOKUP(E432,'Expenditure Category Lookup'!$J$2:$K$34,2,FALSE)</f>
        <v xml:space="preserve"> Finance and Administration </v>
      </c>
      <c r="K432" s="1">
        <v>2576265</v>
      </c>
    </row>
    <row r="433" spans="1:11">
      <c r="A433" t="s">
        <v>10</v>
      </c>
      <c r="B433">
        <v>100</v>
      </c>
      <c r="C433" t="s">
        <v>11</v>
      </c>
      <c r="D433">
        <v>99</v>
      </c>
      <c r="E433" t="s">
        <v>317</v>
      </c>
      <c r="F433">
        <v>2005</v>
      </c>
      <c r="G433" t="s">
        <v>317</v>
      </c>
      <c r="H433">
        <v>172</v>
      </c>
      <c r="I433" t="s">
        <v>108</v>
      </c>
      <c r="J433" t="str">
        <f>VLOOKUP(E433,'Expenditure Category Lookup'!$J$2:$K$34,2,FALSE)</f>
        <v>General Financing</v>
      </c>
      <c r="K433" s="1">
        <v>2564948</v>
      </c>
    </row>
    <row r="434" spans="1:11">
      <c r="A434" t="s">
        <v>10</v>
      </c>
      <c r="B434">
        <v>300</v>
      </c>
      <c r="C434" t="s">
        <v>85</v>
      </c>
      <c r="D434">
        <v>99</v>
      </c>
      <c r="E434" t="s">
        <v>317</v>
      </c>
      <c r="F434">
        <v>2005</v>
      </c>
      <c r="G434" t="s">
        <v>317</v>
      </c>
      <c r="H434">
        <v>138</v>
      </c>
      <c r="I434" t="s">
        <v>37</v>
      </c>
      <c r="J434" t="str">
        <f>VLOOKUP(E434,'Expenditure Category Lookup'!$J$2:$K$34,2,FALSE)</f>
        <v>General Financing</v>
      </c>
      <c r="K434" s="1">
        <v>2540866</v>
      </c>
    </row>
    <row r="435" spans="1:11">
      <c r="A435" t="s">
        <v>10</v>
      </c>
      <c r="B435">
        <v>200</v>
      </c>
      <c r="C435" t="s">
        <v>45</v>
      </c>
      <c r="D435">
        <v>67</v>
      </c>
      <c r="E435" t="s">
        <v>253</v>
      </c>
      <c r="F435">
        <v>2005</v>
      </c>
      <c r="G435" t="s">
        <v>253</v>
      </c>
      <c r="H435">
        <v>5</v>
      </c>
      <c r="I435" t="s">
        <v>14</v>
      </c>
      <c r="J435" t="str">
        <f>VLOOKUP(E435,'Expenditure Category Lookup'!$J$2:$K$34,2,FALSE)</f>
        <v xml:space="preserve"> Regulatory </v>
      </c>
      <c r="K435" s="1">
        <v>2508008</v>
      </c>
    </row>
    <row r="436" spans="1:11">
      <c r="A436" t="s">
        <v>10</v>
      </c>
      <c r="B436">
        <v>346</v>
      </c>
      <c r="C436" t="s">
        <v>178</v>
      </c>
      <c r="D436">
        <v>99</v>
      </c>
      <c r="E436" t="s">
        <v>317</v>
      </c>
      <c r="F436">
        <v>2005</v>
      </c>
      <c r="G436" t="s">
        <v>317</v>
      </c>
      <c r="H436">
        <v>29</v>
      </c>
      <c r="I436" t="s">
        <v>319</v>
      </c>
      <c r="J436" t="str">
        <f>VLOOKUP(E436,'Expenditure Category Lookup'!$J$2:$K$34,2,FALSE)</f>
        <v>General Financing</v>
      </c>
      <c r="K436" s="1">
        <v>2504067</v>
      </c>
    </row>
    <row r="437" spans="1:11">
      <c r="A437" t="s">
        <v>10</v>
      </c>
      <c r="B437">
        <v>355</v>
      </c>
      <c r="C437" t="s">
        <v>33</v>
      </c>
      <c r="D437">
        <v>23</v>
      </c>
      <c r="E437" t="s">
        <v>103</v>
      </c>
      <c r="F437">
        <v>2015</v>
      </c>
      <c r="G437" t="s">
        <v>104</v>
      </c>
      <c r="H437">
        <v>9807</v>
      </c>
      <c r="I437" t="s">
        <v>116</v>
      </c>
      <c r="J437" t="e">
        <f>VLOOKUP(E437,'Expenditure Category Lookup'!$J$2:$K$34,2,FALSE)</f>
        <v>#N/A</v>
      </c>
      <c r="K437" s="1">
        <v>2500000</v>
      </c>
    </row>
    <row r="438" spans="1:11">
      <c r="A438" t="s">
        <v>403</v>
      </c>
      <c r="B438" t="s">
        <v>674</v>
      </c>
      <c r="C438" t="s">
        <v>672</v>
      </c>
      <c r="D438">
        <v>50</v>
      </c>
      <c r="E438" t="s">
        <v>190</v>
      </c>
      <c r="F438">
        <v>2903</v>
      </c>
      <c r="G438" t="s">
        <v>675</v>
      </c>
      <c r="H438">
        <v>6</v>
      </c>
      <c r="I438" t="s">
        <v>238</v>
      </c>
      <c r="J438" t="str">
        <f>VLOOKUP(E438,'Expenditure Category Lookup'!$J$2:$K$34,2,FALSE)</f>
        <v xml:space="preserve"> Community Services </v>
      </c>
      <c r="K438" s="1">
        <v>2500000</v>
      </c>
    </row>
    <row r="439" spans="1:11">
      <c r="A439" t="s">
        <v>403</v>
      </c>
      <c r="B439" t="s">
        <v>514</v>
      </c>
      <c r="C439" t="s">
        <v>515</v>
      </c>
      <c r="D439">
        <v>41</v>
      </c>
      <c r="E439" t="s">
        <v>183</v>
      </c>
      <c r="F439">
        <v>2910</v>
      </c>
      <c r="G439" t="s">
        <v>515</v>
      </c>
      <c r="H439">
        <v>140</v>
      </c>
      <c r="I439" t="s">
        <v>18</v>
      </c>
      <c r="J439" t="str">
        <f>VLOOKUP(E439,'Expenditure Category Lookup'!$J$2:$K$34,2,FALSE)</f>
        <v xml:space="preserve"> Community Services </v>
      </c>
      <c r="K439" s="1">
        <v>2493160</v>
      </c>
    </row>
    <row r="440" spans="1:11">
      <c r="A440" t="s">
        <v>403</v>
      </c>
      <c r="B440" t="s">
        <v>830</v>
      </c>
      <c r="C440" t="s">
        <v>801</v>
      </c>
      <c r="D440">
        <v>57</v>
      </c>
      <c r="E440" t="s">
        <v>219</v>
      </c>
      <c r="F440">
        <v>2921</v>
      </c>
      <c r="G440" t="s">
        <v>801</v>
      </c>
      <c r="H440">
        <v>6</v>
      </c>
      <c r="I440" t="s">
        <v>238</v>
      </c>
      <c r="J440" t="str">
        <f>VLOOKUP(E440,'Expenditure Category Lookup'!$J$2:$K$34,2,FALSE)</f>
        <v xml:space="preserve"> Police </v>
      </c>
      <c r="K440" s="1">
        <v>2459149</v>
      </c>
    </row>
    <row r="441" spans="1:11">
      <c r="A441" t="s">
        <v>10</v>
      </c>
      <c r="B441">
        <v>314</v>
      </c>
      <c r="C441" t="s">
        <v>46</v>
      </c>
      <c r="D441">
        <v>88</v>
      </c>
      <c r="E441" t="s">
        <v>304</v>
      </c>
      <c r="F441">
        <v>2015</v>
      </c>
      <c r="G441" t="s">
        <v>306</v>
      </c>
      <c r="H441">
        <v>5</v>
      </c>
      <c r="I441" t="s">
        <v>14</v>
      </c>
      <c r="J441" t="e">
        <f>VLOOKUP(E441,'Expenditure Category Lookup'!$J$2:$K$34,2,FALSE)</f>
        <v>#N/A</v>
      </c>
      <c r="K441" s="1">
        <v>2458184</v>
      </c>
    </row>
    <row r="442" spans="1:11">
      <c r="A442" t="s">
        <v>1000</v>
      </c>
      <c r="B442" t="s">
        <v>1001</v>
      </c>
      <c r="C442" t="s">
        <v>1000</v>
      </c>
      <c r="D442">
        <v>50</v>
      </c>
      <c r="E442" t="s">
        <v>190</v>
      </c>
      <c r="F442">
        <v>2525</v>
      </c>
      <c r="G442" t="s">
        <v>1028</v>
      </c>
      <c r="H442">
        <v>135</v>
      </c>
      <c r="I442" t="s">
        <v>91</v>
      </c>
      <c r="J442" t="str">
        <f>VLOOKUP(E442,'Expenditure Category Lookup'!$J$2:$K$34,2,FALSE)</f>
        <v xml:space="preserve"> Community Services </v>
      </c>
      <c r="K442" s="1">
        <v>2456597</v>
      </c>
    </row>
    <row r="443" spans="1:11">
      <c r="A443" t="s">
        <v>10</v>
      </c>
      <c r="B443">
        <v>100</v>
      </c>
      <c r="C443" t="s">
        <v>11</v>
      </c>
      <c r="D443">
        <v>39</v>
      </c>
      <c r="E443" t="s">
        <v>180</v>
      </c>
      <c r="F443">
        <v>2005</v>
      </c>
      <c r="G443" t="s">
        <v>181</v>
      </c>
      <c r="H443">
        <v>159</v>
      </c>
      <c r="I443" t="s">
        <v>22</v>
      </c>
      <c r="J443" t="str">
        <f>VLOOKUP(E443,'Expenditure Category Lookup'!$J$2:$K$34,2,FALSE)</f>
        <v xml:space="preserve"> Finance and Administration </v>
      </c>
      <c r="K443" s="1">
        <v>2447596</v>
      </c>
    </row>
    <row r="444" spans="1:11">
      <c r="A444" t="s">
        <v>10</v>
      </c>
      <c r="B444">
        <v>740</v>
      </c>
      <c r="C444" t="s">
        <v>48</v>
      </c>
      <c r="D444">
        <v>38</v>
      </c>
      <c r="E444" t="s">
        <v>155</v>
      </c>
      <c r="F444">
        <v>2131</v>
      </c>
      <c r="G444" t="s">
        <v>161</v>
      </c>
      <c r="H444">
        <v>315</v>
      </c>
      <c r="I444" t="s">
        <v>164</v>
      </c>
      <c r="J444" t="str">
        <f>VLOOKUP(E444,'Expenditure Category Lookup'!$J$2:$K$34,2,FALSE)</f>
        <v xml:space="preserve"> Finance and Administration </v>
      </c>
      <c r="K444" s="1">
        <v>2446732</v>
      </c>
    </row>
    <row r="445" spans="1:11">
      <c r="A445" t="s">
        <v>403</v>
      </c>
      <c r="B445" t="s">
        <v>494</v>
      </c>
      <c r="C445" t="s">
        <v>495</v>
      </c>
      <c r="D445">
        <v>41</v>
      </c>
      <c r="E445" t="s">
        <v>183</v>
      </c>
      <c r="F445">
        <v>2883</v>
      </c>
      <c r="G445" t="s">
        <v>496</v>
      </c>
      <c r="H445">
        <v>140</v>
      </c>
      <c r="I445" t="s">
        <v>18</v>
      </c>
      <c r="J445" t="str">
        <f>VLOOKUP(E445,'Expenditure Category Lookup'!$J$2:$K$34,2,FALSE)</f>
        <v xml:space="preserve"> Community Services </v>
      </c>
      <c r="K445" s="1">
        <v>2443719</v>
      </c>
    </row>
    <row r="446" spans="1:11">
      <c r="A446" t="s">
        <v>10</v>
      </c>
      <c r="B446">
        <v>525</v>
      </c>
      <c r="C446" t="s">
        <v>382</v>
      </c>
      <c r="D446">
        <v>99</v>
      </c>
      <c r="E446" t="s">
        <v>317</v>
      </c>
      <c r="F446">
        <v>2005</v>
      </c>
      <c r="G446" t="s">
        <v>317</v>
      </c>
      <c r="H446">
        <v>902</v>
      </c>
      <c r="I446" t="s">
        <v>349</v>
      </c>
      <c r="J446" t="s">
        <v>1652</v>
      </c>
      <c r="K446" s="1">
        <v>2438000</v>
      </c>
    </row>
    <row r="447" spans="1:11">
      <c r="A447" t="s">
        <v>10</v>
      </c>
      <c r="B447">
        <v>516</v>
      </c>
      <c r="C447" t="s">
        <v>379</v>
      </c>
      <c r="D447">
        <v>99</v>
      </c>
      <c r="E447" t="s">
        <v>317</v>
      </c>
      <c r="F447">
        <v>2005</v>
      </c>
      <c r="G447" t="s">
        <v>317</v>
      </c>
      <c r="H447">
        <v>902</v>
      </c>
      <c r="I447" t="s">
        <v>349</v>
      </c>
      <c r="J447" t="s">
        <v>1652</v>
      </c>
      <c r="K447" s="1">
        <v>2405000</v>
      </c>
    </row>
    <row r="448" spans="1:11">
      <c r="A448" t="s">
        <v>10</v>
      </c>
      <c r="B448">
        <v>355</v>
      </c>
      <c r="C448" t="s">
        <v>33</v>
      </c>
      <c r="D448">
        <v>23</v>
      </c>
      <c r="E448" t="s">
        <v>103</v>
      </c>
      <c r="F448">
        <v>2015</v>
      </c>
      <c r="G448" t="s">
        <v>104</v>
      </c>
      <c r="H448">
        <v>9803</v>
      </c>
      <c r="I448" t="s">
        <v>114</v>
      </c>
      <c r="J448" t="e">
        <f>VLOOKUP(E448,'Expenditure Category Lookup'!$J$2:$K$34,2,FALSE)</f>
        <v>#N/A</v>
      </c>
      <c r="K448" s="1">
        <v>2400741</v>
      </c>
    </row>
    <row r="449" spans="1:11">
      <c r="A449" t="s">
        <v>10</v>
      </c>
      <c r="B449">
        <v>200</v>
      </c>
      <c r="C449" t="s">
        <v>45</v>
      </c>
      <c r="D449">
        <v>88</v>
      </c>
      <c r="E449" t="s">
        <v>304</v>
      </c>
      <c r="F449">
        <v>2015</v>
      </c>
      <c r="G449" t="s">
        <v>306</v>
      </c>
      <c r="H449">
        <v>140</v>
      </c>
      <c r="I449" t="s">
        <v>18</v>
      </c>
      <c r="J449" t="e">
        <f>VLOOKUP(E449,'Expenditure Category Lookup'!$J$2:$K$34,2,FALSE)</f>
        <v>#N/A</v>
      </c>
      <c r="K449" s="1">
        <v>2400000</v>
      </c>
    </row>
    <row r="450" spans="1:11">
      <c r="A450" t="s">
        <v>10</v>
      </c>
      <c r="B450">
        <v>100</v>
      </c>
      <c r="C450" t="s">
        <v>11</v>
      </c>
      <c r="D450">
        <v>84</v>
      </c>
      <c r="E450" t="s">
        <v>282</v>
      </c>
      <c r="F450">
        <v>2105</v>
      </c>
      <c r="G450" t="s">
        <v>267</v>
      </c>
      <c r="H450">
        <v>5</v>
      </c>
      <c r="I450" t="s">
        <v>14</v>
      </c>
      <c r="J450" t="str">
        <f>VLOOKUP(E450,'Expenditure Category Lookup'!$J$2:$K$34,2,FALSE)</f>
        <v xml:space="preserve"> Streets and Transportation </v>
      </c>
      <c r="K450" s="1">
        <v>2397002</v>
      </c>
    </row>
    <row r="451" spans="1:11">
      <c r="A451" t="s">
        <v>10</v>
      </c>
      <c r="B451">
        <v>100</v>
      </c>
      <c r="C451" t="s">
        <v>11</v>
      </c>
      <c r="D451">
        <v>81</v>
      </c>
      <c r="E451" t="s">
        <v>266</v>
      </c>
      <c r="F451">
        <v>2020</v>
      </c>
      <c r="G451" t="s">
        <v>269</v>
      </c>
      <c r="H451">
        <v>20</v>
      </c>
      <c r="I451" t="s">
        <v>49</v>
      </c>
      <c r="J451" t="str">
        <f>VLOOKUP(E451,'Expenditure Category Lookup'!$J$2:$K$34,2,FALSE)</f>
        <v xml:space="preserve"> Streets and Transportation </v>
      </c>
      <c r="K451" s="1">
        <v>2377983</v>
      </c>
    </row>
    <row r="452" spans="1:11">
      <c r="A452" t="s">
        <v>10</v>
      </c>
      <c r="B452">
        <v>740</v>
      </c>
      <c r="C452" t="s">
        <v>48</v>
      </c>
      <c r="D452">
        <v>99</v>
      </c>
      <c r="E452" t="s">
        <v>317</v>
      </c>
      <c r="F452">
        <v>2005</v>
      </c>
      <c r="G452" t="s">
        <v>317</v>
      </c>
      <c r="H452">
        <v>959</v>
      </c>
      <c r="I452" t="s">
        <v>354</v>
      </c>
      <c r="J452" t="str">
        <f>VLOOKUP(E452,'Expenditure Category Lookup'!$J$2:$K$34,2,FALSE)</f>
        <v>General Financing</v>
      </c>
      <c r="K452" s="1">
        <v>2377054</v>
      </c>
    </row>
    <row r="453" spans="1:11">
      <c r="A453" t="s">
        <v>1000</v>
      </c>
      <c r="B453" t="s">
        <v>1001</v>
      </c>
      <c r="C453" t="s">
        <v>1000</v>
      </c>
      <c r="D453">
        <v>41</v>
      </c>
      <c r="E453" t="s">
        <v>183</v>
      </c>
      <c r="F453">
        <v>2555</v>
      </c>
      <c r="G453" t="s">
        <v>1016</v>
      </c>
      <c r="H453">
        <v>5</v>
      </c>
      <c r="I453" t="s">
        <v>14</v>
      </c>
      <c r="J453" t="str">
        <f>VLOOKUP(E453,'Expenditure Category Lookup'!$J$2:$K$34,2,FALSE)</f>
        <v xml:space="preserve"> Community Services </v>
      </c>
      <c r="K453" s="1">
        <v>2361138</v>
      </c>
    </row>
    <row r="454" spans="1:11">
      <c r="A454" t="s">
        <v>10</v>
      </c>
      <c r="B454">
        <v>740</v>
      </c>
      <c r="C454" t="s">
        <v>48</v>
      </c>
      <c r="D454">
        <v>85</v>
      </c>
      <c r="E454" t="s">
        <v>71</v>
      </c>
      <c r="F454">
        <v>2015</v>
      </c>
      <c r="G454" t="s">
        <v>299</v>
      </c>
      <c r="H454">
        <v>168</v>
      </c>
      <c r="I454" t="s">
        <v>152</v>
      </c>
      <c r="J454" t="e">
        <f>VLOOKUP(E454,'Expenditure Category Lookup'!$J$2:$K$34,2,FALSE)</f>
        <v>#N/A</v>
      </c>
      <c r="K454" s="1">
        <v>2354200</v>
      </c>
    </row>
    <row r="455" spans="1:11">
      <c r="A455" t="s">
        <v>10</v>
      </c>
      <c r="B455">
        <v>355</v>
      </c>
      <c r="C455" t="s">
        <v>33</v>
      </c>
      <c r="D455">
        <v>23</v>
      </c>
      <c r="E455" t="s">
        <v>103</v>
      </c>
      <c r="F455">
        <v>2015</v>
      </c>
      <c r="G455" t="s">
        <v>104</v>
      </c>
      <c r="H455">
        <v>9219</v>
      </c>
      <c r="I455" t="s">
        <v>112</v>
      </c>
      <c r="J455" t="e">
        <f>VLOOKUP(E455,'Expenditure Category Lookup'!$J$2:$K$34,2,FALSE)</f>
        <v>#N/A</v>
      </c>
      <c r="K455" s="1">
        <v>2325000</v>
      </c>
    </row>
    <row r="456" spans="1:11">
      <c r="A456" t="s">
        <v>403</v>
      </c>
      <c r="B456" t="s">
        <v>994</v>
      </c>
      <c r="C456" t="s">
        <v>995</v>
      </c>
      <c r="D456">
        <v>91</v>
      </c>
      <c r="E456" t="s">
        <v>312</v>
      </c>
      <c r="F456">
        <v>2895</v>
      </c>
      <c r="G456" t="s">
        <v>996</v>
      </c>
      <c r="H456">
        <v>44</v>
      </c>
      <c r="I456" t="s">
        <v>410</v>
      </c>
      <c r="J456" t="e">
        <f>VLOOKUP(E456,'Expenditure Category Lookup'!$J$2:$K$34,2,FALSE)</f>
        <v>#N/A</v>
      </c>
      <c r="K456" s="1">
        <v>2316860</v>
      </c>
    </row>
    <row r="457" spans="1:11">
      <c r="A457" t="s">
        <v>403</v>
      </c>
      <c r="B457" t="s">
        <v>942</v>
      </c>
      <c r="C457" t="s">
        <v>943</v>
      </c>
      <c r="D457">
        <v>84</v>
      </c>
      <c r="E457" t="s">
        <v>282</v>
      </c>
      <c r="F457">
        <v>2993</v>
      </c>
      <c r="G457" t="s">
        <v>944</v>
      </c>
      <c r="H457">
        <v>140</v>
      </c>
      <c r="I457" t="s">
        <v>18</v>
      </c>
      <c r="J457" t="str">
        <f>VLOOKUP(E457,'Expenditure Category Lookup'!$J$2:$K$34,2,FALSE)</f>
        <v xml:space="preserve"> Streets and Transportation </v>
      </c>
      <c r="K457" s="1">
        <v>2304000</v>
      </c>
    </row>
    <row r="458" spans="1:11">
      <c r="A458" t="s">
        <v>10</v>
      </c>
      <c r="B458">
        <v>740</v>
      </c>
      <c r="C458" t="s">
        <v>48</v>
      </c>
      <c r="D458">
        <v>85</v>
      </c>
      <c r="E458" t="s">
        <v>71</v>
      </c>
      <c r="F458">
        <v>2015</v>
      </c>
      <c r="G458" t="s">
        <v>299</v>
      </c>
      <c r="H458">
        <v>446</v>
      </c>
      <c r="I458" t="s">
        <v>154</v>
      </c>
      <c r="J458" t="e">
        <f>VLOOKUP(E458,'Expenditure Category Lookup'!$J$2:$K$34,2,FALSE)</f>
        <v>#N/A</v>
      </c>
      <c r="K458" s="1">
        <v>2298600</v>
      </c>
    </row>
    <row r="459" spans="1:11">
      <c r="A459" t="s">
        <v>10</v>
      </c>
      <c r="B459">
        <v>353</v>
      </c>
      <c r="C459" t="s">
        <v>211</v>
      </c>
      <c r="D459">
        <v>99</v>
      </c>
      <c r="E459" t="s">
        <v>317</v>
      </c>
      <c r="F459">
        <v>2005</v>
      </c>
      <c r="G459" t="s">
        <v>317</v>
      </c>
      <c r="H459">
        <v>29</v>
      </c>
      <c r="I459" t="s">
        <v>319</v>
      </c>
      <c r="J459" t="str">
        <f>VLOOKUP(E459,'Expenditure Category Lookup'!$J$2:$K$34,2,FALSE)</f>
        <v>General Financing</v>
      </c>
      <c r="K459" s="1">
        <v>2281583</v>
      </c>
    </row>
    <row r="460" spans="1:11">
      <c r="A460" t="s">
        <v>403</v>
      </c>
      <c r="B460" t="s">
        <v>738</v>
      </c>
      <c r="C460" t="s">
        <v>703</v>
      </c>
      <c r="D460">
        <v>50</v>
      </c>
      <c r="E460" t="s">
        <v>190</v>
      </c>
      <c r="F460">
        <v>2860</v>
      </c>
      <c r="G460" t="s">
        <v>701</v>
      </c>
      <c r="H460">
        <v>44</v>
      </c>
      <c r="I460" t="s">
        <v>410</v>
      </c>
      <c r="J460" t="str">
        <f>VLOOKUP(E460,'Expenditure Category Lookup'!$J$2:$K$34,2,FALSE)</f>
        <v xml:space="preserve"> Community Services </v>
      </c>
      <c r="K460" s="1">
        <v>2280741</v>
      </c>
    </row>
    <row r="461" spans="1:11">
      <c r="A461" t="s">
        <v>403</v>
      </c>
      <c r="B461" t="s">
        <v>595</v>
      </c>
      <c r="C461" t="s">
        <v>596</v>
      </c>
      <c r="D461">
        <v>41</v>
      </c>
      <c r="E461" t="s">
        <v>183</v>
      </c>
      <c r="F461">
        <v>2731</v>
      </c>
      <c r="G461" t="s">
        <v>556</v>
      </c>
      <c r="H461">
        <v>5</v>
      </c>
      <c r="I461" t="s">
        <v>14</v>
      </c>
      <c r="J461" t="str">
        <f>VLOOKUP(E461,'Expenditure Category Lookup'!$J$2:$K$34,2,FALSE)</f>
        <v xml:space="preserve"> Community Services </v>
      </c>
      <c r="K461" s="1">
        <v>2220258</v>
      </c>
    </row>
    <row r="462" spans="1:11">
      <c r="A462" t="s">
        <v>10</v>
      </c>
      <c r="B462">
        <v>300</v>
      </c>
      <c r="C462" t="s">
        <v>85</v>
      </c>
      <c r="D462">
        <v>81</v>
      </c>
      <c r="E462" t="s">
        <v>266</v>
      </c>
      <c r="F462">
        <v>2020</v>
      </c>
      <c r="G462" t="s">
        <v>269</v>
      </c>
      <c r="H462">
        <v>157</v>
      </c>
      <c r="I462" t="s">
        <v>21</v>
      </c>
      <c r="J462" t="str">
        <f>VLOOKUP(E462,'Expenditure Category Lookup'!$J$2:$K$34,2,FALSE)</f>
        <v xml:space="preserve"> Streets and Transportation </v>
      </c>
      <c r="K462" s="1">
        <v>2208307</v>
      </c>
    </row>
    <row r="463" spans="1:11">
      <c r="A463" t="s">
        <v>10</v>
      </c>
      <c r="B463">
        <v>346</v>
      </c>
      <c r="C463" t="s">
        <v>178</v>
      </c>
      <c r="D463">
        <v>99</v>
      </c>
      <c r="E463" t="s">
        <v>317</v>
      </c>
      <c r="F463">
        <v>2005</v>
      </c>
      <c r="G463" t="s">
        <v>317</v>
      </c>
      <c r="H463">
        <v>955</v>
      </c>
      <c r="I463" t="s">
        <v>366</v>
      </c>
      <c r="J463" t="s">
        <v>1652</v>
      </c>
      <c r="K463" s="1">
        <v>2200000</v>
      </c>
    </row>
    <row r="464" spans="1:11">
      <c r="A464" t="s">
        <v>403</v>
      </c>
      <c r="B464" t="s">
        <v>442</v>
      </c>
      <c r="C464" t="s">
        <v>443</v>
      </c>
      <c r="D464">
        <v>21</v>
      </c>
      <c r="E464" t="s">
        <v>89</v>
      </c>
      <c r="F464">
        <v>2834</v>
      </c>
      <c r="G464" t="s">
        <v>440</v>
      </c>
      <c r="H464">
        <v>140</v>
      </c>
      <c r="I464" t="s">
        <v>18</v>
      </c>
      <c r="J464" t="str">
        <f>VLOOKUP(E464,'Expenditure Category Lookup'!$J$2:$K$34,2,FALSE)</f>
        <v xml:space="preserve"> City Development </v>
      </c>
      <c r="K464" s="1">
        <v>2184000</v>
      </c>
    </row>
    <row r="465" spans="1:11">
      <c r="A465" t="s">
        <v>10</v>
      </c>
      <c r="B465">
        <v>100</v>
      </c>
      <c r="C465" t="s">
        <v>11</v>
      </c>
      <c r="D465">
        <v>81</v>
      </c>
      <c r="E465" t="s">
        <v>266</v>
      </c>
      <c r="F465">
        <v>2005</v>
      </c>
      <c r="G465" t="s">
        <v>267</v>
      </c>
      <c r="H465">
        <v>5</v>
      </c>
      <c r="I465" t="s">
        <v>14</v>
      </c>
      <c r="J465" t="str">
        <f>VLOOKUP(E465,'Expenditure Category Lookup'!$J$2:$K$34,2,FALSE)</f>
        <v xml:space="preserve"> Streets and Transportation </v>
      </c>
      <c r="K465" s="1">
        <v>2154624</v>
      </c>
    </row>
    <row r="466" spans="1:11">
      <c r="A466" t="s">
        <v>10</v>
      </c>
      <c r="B466">
        <v>740</v>
      </c>
      <c r="C466" t="s">
        <v>48</v>
      </c>
      <c r="D466">
        <v>27</v>
      </c>
      <c r="E466" t="s">
        <v>60</v>
      </c>
      <c r="F466">
        <v>2012</v>
      </c>
      <c r="G466" t="s">
        <v>123</v>
      </c>
      <c r="H466">
        <v>5</v>
      </c>
      <c r="I466" t="s">
        <v>14</v>
      </c>
      <c r="J466" t="str">
        <f>VLOOKUP(E466,'Expenditure Category Lookup'!$J$2:$K$34,2,FALSE)</f>
        <v xml:space="preserve"> Finance and Administration </v>
      </c>
      <c r="K466" s="1">
        <v>2151742</v>
      </c>
    </row>
    <row r="467" spans="1:11">
      <c r="A467" t="s">
        <v>10</v>
      </c>
      <c r="B467">
        <v>740</v>
      </c>
      <c r="C467" t="s">
        <v>48</v>
      </c>
      <c r="D467">
        <v>85</v>
      </c>
      <c r="E467" t="s">
        <v>71</v>
      </c>
      <c r="F467">
        <v>2015</v>
      </c>
      <c r="G467" t="s">
        <v>299</v>
      </c>
      <c r="H467">
        <v>160</v>
      </c>
      <c r="I467" t="s">
        <v>151</v>
      </c>
      <c r="J467" t="e">
        <f>VLOOKUP(E467,'Expenditure Category Lookup'!$J$2:$K$34,2,FALSE)</f>
        <v>#N/A</v>
      </c>
      <c r="K467" s="1">
        <v>2150000</v>
      </c>
    </row>
    <row r="468" spans="1:11">
      <c r="A468" t="s">
        <v>403</v>
      </c>
      <c r="B468" t="s">
        <v>762</v>
      </c>
      <c r="C468" t="s">
        <v>763</v>
      </c>
      <c r="D468">
        <v>57</v>
      </c>
      <c r="E468" t="s">
        <v>219</v>
      </c>
      <c r="F468">
        <v>2996</v>
      </c>
      <c r="G468" t="s">
        <v>764</v>
      </c>
      <c r="H468">
        <v>140</v>
      </c>
      <c r="I468" t="s">
        <v>18</v>
      </c>
      <c r="J468" t="str">
        <f>VLOOKUP(E468,'Expenditure Category Lookup'!$J$2:$K$34,2,FALSE)</f>
        <v xml:space="preserve"> Police </v>
      </c>
      <c r="K468" s="1">
        <v>2149000</v>
      </c>
    </row>
    <row r="469" spans="1:11">
      <c r="A469" t="s">
        <v>10</v>
      </c>
      <c r="B469">
        <v>353</v>
      </c>
      <c r="C469" t="s">
        <v>211</v>
      </c>
      <c r="D469">
        <v>58</v>
      </c>
      <c r="E469" t="s">
        <v>239</v>
      </c>
      <c r="F469">
        <v>2705</v>
      </c>
      <c r="G469" t="s">
        <v>239</v>
      </c>
      <c r="H469">
        <v>11</v>
      </c>
      <c r="I469" t="s">
        <v>130</v>
      </c>
      <c r="J469" t="str">
        <f>VLOOKUP(E469,'Expenditure Category Lookup'!$J$2:$K$34,2,FALSE)</f>
        <v xml:space="preserve"> Emergency Management </v>
      </c>
      <c r="K469" s="1">
        <v>2146249</v>
      </c>
    </row>
    <row r="470" spans="1:11">
      <c r="A470" t="s">
        <v>10</v>
      </c>
      <c r="B470">
        <v>100</v>
      </c>
      <c r="C470" t="s">
        <v>11</v>
      </c>
      <c r="D470">
        <v>38</v>
      </c>
      <c r="E470" t="s">
        <v>155</v>
      </c>
      <c r="F470">
        <v>2131</v>
      </c>
      <c r="G470" t="s">
        <v>161</v>
      </c>
      <c r="H470">
        <v>140</v>
      </c>
      <c r="I470" t="s">
        <v>18</v>
      </c>
      <c r="J470" t="str">
        <f>VLOOKUP(E470,'Expenditure Category Lookup'!$J$2:$K$34,2,FALSE)</f>
        <v xml:space="preserve"> Finance and Administration </v>
      </c>
      <c r="K470" s="1">
        <v>2127560</v>
      </c>
    </row>
    <row r="471" spans="1:11">
      <c r="A471" t="s">
        <v>403</v>
      </c>
      <c r="B471" t="s">
        <v>830</v>
      </c>
      <c r="C471" t="s">
        <v>801</v>
      </c>
      <c r="D471">
        <v>57</v>
      </c>
      <c r="E471" t="s">
        <v>219</v>
      </c>
      <c r="F471">
        <v>2921</v>
      </c>
      <c r="G471" t="s">
        <v>801</v>
      </c>
      <c r="H471">
        <v>5</v>
      </c>
      <c r="I471" t="s">
        <v>14</v>
      </c>
      <c r="J471" t="str">
        <f>VLOOKUP(E471,'Expenditure Category Lookup'!$J$2:$K$34,2,FALSE)</f>
        <v xml:space="preserve"> Police </v>
      </c>
      <c r="K471" s="1">
        <v>2108643</v>
      </c>
    </row>
    <row r="472" spans="1:11">
      <c r="A472" t="s">
        <v>10</v>
      </c>
      <c r="B472">
        <v>314</v>
      </c>
      <c r="C472" t="s">
        <v>46</v>
      </c>
      <c r="D472">
        <v>99</v>
      </c>
      <c r="E472" t="s">
        <v>317</v>
      </c>
      <c r="F472">
        <v>2005</v>
      </c>
      <c r="G472" t="s">
        <v>317</v>
      </c>
      <c r="H472">
        <v>29</v>
      </c>
      <c r="I472" t="s">
        <v>319</v>
      </c>
      <c r="J472" t="str">
        <f>VLOOKUP(E472,'Expenditure Category Lookup'!$J$2:$K$34,2,FALSE)</f>
        <v>General Financing</v>
      </c>
      <c r="K472" s="1">
        <v>2103085</v>
      </c>
    </row>
    <row r="473" spans="1:11">
      <c r="A473" t="s">
        <v>10</v>
      </c>
      <c r="B473">
        <v>740</v>
      </c>
      <c r="C473" t="s">
        <v>48</v>
      </c>
      <c r="D473">
        <v>57</v>
      </c>
      <c r="E473" t="s">
        <v>219</v>
      </c>
      <c r="F473">
        <v>1005</v>
      </c>
      <c r="G473" t="s">
        <v>220</v>
      </c>
      <c r="H473">
        <v>20</v>
      </c>
      <c r="I473" t="s">
        <v>49</v>
      </c>
      <c r="J473" t="str">
        <f>VLOOKUP(E473,'Expenditure Category Lookup'!$J$2:$K$34,2,FALSE)</f>
        <v xml:space="preserve"> Police </v>
      </c>
      <c r="K473" s="1">
        <v>2100317</v>
      </c>
    </row>
    <row r="474" spans="1:11">
      <c r="A474" t="s">
        <v>403</v>
      </c>
      <c r="B474" t="s">
        <v>671</v>
      </c>
      <c r="C474" t="s">
        <v>672</v>
      </c>
      <c r="D474">
        <v>50</v>
      </c>
      <c r="E474" t="s">
        <v>190</v>
      </c>
      <c r="F474">
        <v>2904</v>
      </c>
      <c r="G474" t="s">
        <v>672</v>
      </c>
      <c r="H474">
        <v>135</v>
      </c>
      <c r="I474" t="s">
        <v>91</v>
      </c>
      <c r="J474" t="str">
        <f>VLOOKUP(E474,'Expenditure Category Lookup'!$J$2:$K$34,2,FALSE)</f>
        <v xml:space="preserve"> Community Services </v>
      </c>
      <c r="K474" s="1">
        <v>2063623</v>
      </c>
    </row>
    <row r="475" spans="1:11">
      <c r="A475" t="s">
        <v>1000</v>
      </c>
      <c r="B475" t="s">
        <v>1001</v>
      </c>
      <c r="C475" t="s">
        <v>1000</v>
      </c>
      <c r="D475">
        <v>50</v>
      </c>
      <c r="E475" t="s">
        <v>190</v>
      </c>
      <c r="F475">
        <v>2530</v>
      </c>
      <c r="G475" t="s">
        <v>1029</v>
      </c>
      <c r="H475">
        <v>135</v>
      </c>
      <c r="I475" t="s">
        <v>91</v>
      </c>
      <c r="J475" t="str">
        <f>VLOOKUP(E475,'Expenditure Category Lookup'!$J$2:$K$34,2,FALSE)</f>
        <v xml:space="preserve"> Community Services </v>
      </c>
      <c r="K475" s="1">
        <v>2055590</v>
      </c>
    </row>
    <row r="476" spans="1:11">
      <c r="A476" t="s">
        <v>403</v>
      </c>
      <c r="B476" t="s">
        <v>598</v>
      </c>
      <c r="C476" t="s">
        <v>599</v>
      </c>
      <c r="D476">
        <v>41</v>
      </c>
      <c r="E476" t="s">
        <v>183</v>
      </c>
      <c r="F476">
        <v>2808</v>
      </c>
      <c r="G476" t="s">
        <v>580</v>
      </c>
      <c r="H476">
        <v>5</v>
      </c>
      <c r="I476" t="s">
        <v>14</v>
      </c>
      <c r="J476" t="str">
        <f>VLOOKUP(E476,'Expenditure Category Lookup'!$J$2:$K$34,2,FALSE)</f>
        <v xml:space="preserve"> Community Services </v>
      </c>
      <c r="K476" s="1">
        <v>2028935</v>
      </c>
    </row>
    <row r="477" spans="1:11">
      <c r="A477" t="s">
        <v>1000</v>
      </c>
      <c r="B477" t="s">
        <v>1001</v>
      </c>
      <c r="C477" t="s">
        <v>1000</v>
      </c>
      <c r="D477">
        <v>31</v>
      </c>
      <c r="E477" t="s">
        <v>144</v>
      </c>
      <c r="F477">
        <v>2515</v>
      </c>
      <c r="G477" t="s">
        <v>1014</v>
      </c>
      <c r="H477">
        <v>5</v>
      </c>
      <c r="I477" t="s">
        <v>14</v>
      </c>
      <c r="J477" t="str">
        <f>VLOOKUP(E477,'Expenditure Category Lookup'!$J$2:$K$34,2,FALSE)</f>
        <v xml:space="preserve"> Finance and Administration </v>
      </c>
      <c r="K477" s="1">
        <v>2026032</v>
      </c>
    </row>
    <row r="478" spans="1:11">
      <c r="A478" t="s">
        <v>1000</v>
      </c>
      <c r="B478" t="s">
        <v>1001</v>
      </c>
      <c r="C478" t="s">
        <v>1000</v>
      </c>
      <c r="D478">
        <v>21</v>
      </c>
      <c r="E478" t="s">
        <v>89</v>
      </c>
      <c r="F478">
        <v>2561</v>
      </c>
      <c r="G478" t="s">
        <v>1011</v>
      </c>
      <c r="H478">
        <v>135</v>
      </c>
      <c r="I478" t="s">
        <v>91</v>
      </c>
      <c r="J478" t="str">
        <f>VLOOKUP(E478,'Expenditure Category Lookup'!$J$2:$K$34,2,FALSE)</f>
        <v xml:space="preserve"> City Development </v>
      </c>
      <c r="K478" s="1">
        <v>2011065</v>
      </c>
    </row>
    <row r="479" spans="1:11">
      <c r="A479" t="s">
        <v>10</v>
      </c>
      <c r="B479">
        <v>100</v>
      </c>
      <c r="C479" t="s">
        <v>11</v>
      </c>
      <c r="D479">
        <v>99</v>
      </c>
      <c r="E479" t="s">
        <v>317</v>
      </c>
      <c r="F479">
        <v>2005</v>
      </c>
      <c r="G479" t="s">
        <v>317</v>
      </c>
      <c r="H479">
        <v>135</v>
      </c>
      <c r="I479" t="s">
        <v>91</v>
      </c>
      <c r="J479" t="str">
        <f>VLOOKUP(E479,'Expenditure Category Lookup'!$J$2:$K$34,2,FALSE)</f>
        <v>General Financing</v>
      </c>
      <c r="K479" s="1">
        <v>2010000</v>
      </c>
    </row>
    <row r="480" spans="1:11">
      <c r="A480" t="s">
        <v>10</v>
      </c>
      <c r="B480">
        <v>100</v>
      </c>
      <c r="C480" t="s">
        <v>11</v>
      </c>
      <c r="D480">
        <v>67</v>
      </c>
      <c r="E480" t="s">
        <v>253</v>
      </c>
      <c r="F480">
        <v>2005</v>
      </c>
      <c r="G480" t="s">
        <v>253</v>
      </c>
      <c r="H480">
        <v>9019</v>
      </c>
      <c r="I480" t="s">
        <v>255</v>
      </c>
      <c r="J480" t="str">
        <f>VLOOKUP(E480,'Expenditure Category Lookup'!$J$2:$K$34,2,FALSE)</f>
        <v xml:space="preserve"> Regulatory </v>
      </c>
      <c r="K480" s="1">
        <v>2000000</v>
      </c>
    </row>
    <row r="481" spans="1:11">
      <c r="A481" t="s">
        <v>10</v>
      </c>
      <c r="B481">
        <v>100</v>
      </c>
      <c r="C481" t="s">
        <v>11</v>
      </c>
      <c r="D481">
        <v>99</v>
      </c>
      <c r="E481" t="s">
        <v>317</v>
      </c>
      <c r="F481">
        <v>2005</v>
      </c>
      <c r="G481" t="s">
        <v>317</v>
      </c>
      <c r="H481">
        <v>9085</v>
      </c>
      <c r="I481" t="s">
        <v>336</v>
      </c>
      <c r="J481" t="str">
        <f>VLOOKUP(E481,'Expenditure Category Lookup'!$J$2:$K$34,2,FALSE)</f>
        <v>General Financing</v>
      </c>
      <c r="K481" s="1">
        <v>2000000</v>
      </c>
    </row>
    <row r="482" spans="1:11">
      <c r="A482" t="s">
        <v>10</v>
      </c>
      <c r="B482">
        <v>740</v>
      </c>
      <c r="C482" t="s">
        <v>48</v>
      </c>
      <c r="D482">
        <v>99</v>
      </c>
      <c r="E482" t="s">
        <v>317</v>
      </c>
      <c r="F482">
        <v>2005</v>
      </c>
      <c r="G482" t="s">
        <v>317</v>
      </c>
      <c r="H482">
        <v>9047</v>
      </c>
      <c r="I482" t="s">
        <v>392</v>
      </c>
      <c r="J482" t="str">
        <f>VLOOKUP(E482,'Expenditure Category Lookup'!$J$2:$K$34,2,FALSE)</f>
        <v>General Financing</v>
      </c>
      <c r="K482" s="1">
        <v>2000000</v>
      </c>
    </row>
    <row r="483" spans="1:11">
      <c r="A483" t="s">
        <v>403</v>
      </c>
      <c r="B483" t="s">
        <v>721</v>
      </c>
      <c r="C483" t="s">
        <v>722</v>
      </c>
      <c r="D483">
        <v>50</v>
      </c>
      <c r="E483" t="s">
        <v>190</v>
      </c>
      <c r="F483">
        <v>2943</v>
      </c>
      <c r="G483" t="s">
        <v>723</v>
      </c>
      <c r="H483">
        <v>6</v>
      </c>
      <c r="I483" t="s">
        <v>238</v>
      </c>
      <c r="J483" t="str">
        <f>VLOOKUP(E483,'Expenditure Category Lookup'!$J$2:$K$34,2,FALSE)</f>
        <v xml:space="preserve"> Community Services </v>
      </c>
      <c r="K483" s="1">
        <v>2000000</v>
      </c>
    </row>
    <row r="484" spans="1:11">
      <c r="A484" t="s">
        <v>10</v>
      </c>
      <c r="B484">
        <v>100</v>
      </c>
      <c r="C484" t="s">
        <v>11</v>
      </c>
      <c r="D484">
        <v>81</v>
      </c>
      <c r="E484" t="s">
        <v>266</v>
      </c>
      <c r="F484">
        <v>2006</v>
      </c>
      <c r="G484" t="s">
        <v>268</v>
      </c>
      <c r="H484">
        <v>5</v>
      </c>
      <c r="I484" t="s">
        <v>14</v>
      </c>
      <c r="J484" t="str">
        <f>VLOOKUP(E484,'Expenditure Category Lookup'!$J$2:$K$34,2,FALSE)</f>
        <v xml:space="preserve"> Streets and Transportation </v>
      </c>
      <c r="K484" s="1">
        <v>1995046</v>
      </c>
    </row>
    <row r="485" spans="1:11">
      <c r="A485" t="s">
        <v>10</v>
      </c>
      <c r="B485">
        <v>740</v>
      </c>
      <c r="C485" t="s">
        <v>48</v>
      </c>
      <c r="D485">
        <v>31</v>
      </c>
      <c r="E485" t="s">
        <v>144</v>
      </c>
      <c r="F485">
        <v>2005</v>
      </c>
      <c r="G485" t="s">
        <v>144</v>
      </c>
      <c r="H485">
        <v>5</v>
      </c>
      <c r="I485" t="s">
        <v>14</v>
      </c>
      <c r="J485" t="str">
        <f>VLOOKUP(E485,'Expenditure Category Lookup'!$J$2:$K$34,2,FALSE)</f>
        <v xml:space="preserve"> Finance and Administration </v>
      </c>
      <c r="K485" s="1">
        <v>1991273</v>
      </c>
    </row>
    <row r="486" spans="1:11">
      <c r="A486" t="s">
        <v>10</v>
      </c>
      <c r="B486">
        <v>740</v>
      </c>
      <c r="C486" t="s">
        <v>48</v>
      </c>
      <c r="D486">
        <v>85</v>
      </c>
      <c r="E486" t="s">
        <v>71</v>
      </c>
      <c r="F486">
        <v>2015</v>
      </c>
      <c r="G486" t="s">
        <v>299</v>
      </c>
      <c r="H486">
        <v>185</v>
      </c>
      <c r="I486" t="s">
        <v>163</v>
      </c>
      <c r="J486" t="e">
        <f>VLOOKUP(E486,'Expenditure Category Lookup'!$J$2:$K$34,2,FALSE)</f>
        <v>#N/A</v>
      </c>
      <c r="K486" s="1">
        <v>1958000</v>
      </c>
    </row>
    <row r="487" spans="1:11">
      <c r="A487" t="s">
        <v>1000</v>
      </c>
      <c r="B487" t="s">
        <v>1001</v>
      </c>
      <c r="C487" t="s">
        <v>1000</v>
      </c>
      <c r="D487">
        <v>41</v>
      </c>
      <c r="E487" t="s">
        <v>183</v>
      </c>
      <c r="F487">
        <v>2598</v>
      </c>
      <c r="G487" t="s">
        <v>1019</v>
      </c>
      <c r="H487">
        <v>801</v>
      </c>
      <c r="I487" t="s">
        <v>497</v>
      </c>
      <c r="J487" t="str">
        <f>VLOOKUP(E487,'Expenditure Category Lookup'!$J$2:$K$34,2,FALSE)</f>
        <v xml:space="preserve"> Community Services </v>
      </c>
      <c r="K487" s="1">
        <v>1956164</v>
      </c>
    </row>
    <row r="488" spans="1:11">
      <c r="A488" t="s">
        <v>403</v>
      </c>
      <c r="B488" t="s">
        <v>494</v>
      </c>
      <c r="C488" t="s">
        <v>495</v>
      </c>
      <c r="D488">
        <v>41</v>
      </c>
      <c r="E488" t="s">
        <v>183</v>
      </c>
      <c r="F488">
        <v>2883</v>
      </c>
      <c r="G488" t="s">
        <v>496</v>
      </c>
      <c r="H488">
        <v>135</v>
      </c>
      <c r="I488" t="s">
        <v>91</v>
      </c>
      <c r="J488" t="str">
        <f>VLOOKUP(E488,'Expenditure Category Lookup'!$J$2:$K$34,2,FALSE)</f>
        <v xml:space="preserve"> Community Services </v>
      </c>
      <c r="K488" s="1">
        <v>1937937</v>
      </c>
    </row>
    <row r="489" spans="1:11">
      <c r="A489" t="s">
        <v>403</v>
      </c>
      <c r="B489" t="s">
        <v>582</v>
      </c>
      <c r="C489" t="s">
        <v>583</v>
      </c>
      <c r="D489">
        <v>41</v>
      </c>
      <c r="E489" t="s">
        <v>183</v>
      </c>
      <c r="F489">
        <v>2804</v>
      </c>
      <c r="G489" t="s">
        <v>584</v>
      </c>
      <c r="H489">
        <v>140</v>
      </c>
      <c r="I489" t="s">
        <v>18</v>
      </c>
      <c r="J489" t="str">
        <f>VLOOKUP(E489,'Expenditure Category Lookup'!$J$2:$K$34,2,FALSE)</f>
        <v xml:space="preserve"> Community Services </v>
      </c>
      <c r="K489" s="1">
        <v>1914883</v>
      </c>
    </row>
    <row r="490" spans="1:11">
      <c r="A490" t="s">
        <v>403</v>
      </c>
      <c r="B490" t="s">
        <v>657</v>
      </c>
      <c r="C490" t="s">
        <v>658</v>
      </c>
      <c r="D490">
        <v>50</v>
      </c>
      <c r="E490" t="s">
        <v>190</v>
      </c>
      <c r="F490">
        <v>2942</v>
      </c>
      <c r="G490" t="s">
        <v>659</v>
      </c>
      <c r="H490">
        <v>135</v>
      </c>
      <c r="I490" t="s">
        <v>91</v>
      </c>
      <c r="J490" t="str">
        <f>VLOOKUP(E490,'Expenditure Category Lookup'!$J$2:$K$34,2,FALSE)</f>
        <v xml:space="preserve"> Community Services </v>
      </c>
      <c r="K490" s="1">
        <v>1907742</v>
      </c>
    </row>
    <row r="491" spans="1:11">
      <c r="A491" t="s">
        <v>403</v>
      </c>
      <c r="B491" t="s">
        <v>702</v>
      </c>
      <c r="C491" t="s">
        <v>703</v>
      </c>
      <c r="D491">
        <v>50</v>
      </c>
      <c r="E491" t="s">
        <v>190</v>
      </c>
      <c r="F491">
        <v>2860</v>
      </c>
      <c r="G491" t="s">
        <v>701</v>
      </c>
      <c r="H491">
        <v>801</v>
      </c>
      <c r="I491" t="s">
        <v>497</v>
      </c>
      <c r="J491" t="str">
        <f>VLOOKUP(E491,'Expenditure Category Lookup'!$J$2:$K$34,2,FALSE)</f>
        <v xml:space="preserve"> Community Services </v>
      </c>
      <c r="K491" s="1">
        <v>1906520</v>
      </c>
    </row>
    <row r="492" spans="1:11">
      <c r="A492" t="s">
        <v>10</v>
      </c>
      <c r="B492">
        <v>100</v>
      </c>
      <c r="C492" t="s">
        <v>11</v>
      </c>
      <c r="D492">
        <v>38</v>
      </c>
      <c r="E492" t="s">
        <v>155</v>
      </c>
      <c r="F492">
        <v>2126</v>
      </c>
      <c r="G492" t="s">
        <v>158</v>
      </c>
      <c r="H492">
        <v>160</v>
      </c>
      <c r="I492" t="s">
        <v>151</v>
      </c>
      <c r="J492" t="str">
        <f>VLOOKUP(E492,'Expenditure Category Lookup'!$J$2:$K$34,2,FALSE)</f>
        <v xml:space="preserve"> Finance and Administration </v>
      </c>
      <c r="K492" s="1">
        <v>1903000</v>
      </c>
    </row>
    <row r="493" spans="1:11">
      <c r="A493" t="s">
        <v>403</v>
      </c>
      <c r="B493" t="s">
        <v>728</v>
      </c>
      <c r="C493" t="s">
        <v>645</v>
      </c>
      <c r="D493">
        <v>50</v>
      </c>
      <c r="E493" t="s">
        <v>190</v>
      </c>
      <c r="F493">
        <v>2805</v>
      </c>
      <c r="G493" t="s">
        <v>646</v>
      </c>
      <c r="H493">
        <v>44</v>
      </c>
      <c r="I493" t="s">
        <v>410</v>
      </c>
      <c r="J493" t="str">
        <f>VLOOKUP(E493,'Expenditure Category Lookup'!$J$2:$K$34,2,FALSE)</f>
        <v xml:space="preserve"> Community Services </v>
      </c>
      <c r="K493" s="1">
        <v>1886826</v>
      </c>
    </row>
    <row r="494" spans="1:11">
      <c r="A494" t="s">
        <v>403</v>
      </c>
      <c r="B494" t="s">
        <v>511</v>
      </c>
      <c r="C494" t="s">
        <v>512</v>
      </c>
      <c r="D494">
        <v>41</v>
      </c>
      <c r="E494" t="s">
        <v>183</v>
      </c>
      <c r="F494">
        <v>2820</v>
      </c>
      <c r="G494" t="s">
        <v>513</v>
      </c>
      <c r="H494">
        <v>6</v>
      </c>
      <c r="I494" t="s">
        <v>238</v>
      </c>
      <c r="J494" t="str">
        <f>VLOOKUP(E494,'Expenditure Category Lookup'!$J$2:$K$34,2,FALSE)</f>
        <v xml:space="preserve"> Community Services </v>
      </c>
      <c r="K494" s="1">
        <v>1875998</v>
      </c>
    </row>
    <row r="495" spans="1:11">
      <c r="A495" t="s">
        <v>403</v>
      </c>
      <c r="B495" t="s">
        <v>897</v>
      </c>
      <c r="C495" t="s">
        <v>898</v>
      </c>
      <c r="D495">
        <v>59</v>
      </c>
      <c r="E495" t="s">
        <v>244</v>
      </c>
      <c r="F495">
        <v>2810</v>
      </c>
      <c r="G495" t="s">
        <v>899</v>
      </c>
      <c r="H495">
        <v>140</v>
      </c>
      <c r="I495" t="s">
        <v>18</v>
      </c>
      <c r="J495" t="str">
        <f>VLOOKUP(E495,'Expenditure Category Lookup'!$J$2:$K$34,2,FALSE)</f>
        <v xml:space="preserve"> Fire </v>
      </c>
      <c r="K495" s="1">
        <v>1859671</v>
      </c>
    </row>
    <row r="496" spans="1:11">
      <c r="A496" t="s">
        <v>10</v>
      </c>
      <c r="B496">
        <v>300</v>
      </c>
      <c r="C496" t="s">
        <v>85</v>
      </c>
      <c r="D496">
        <v>38</v>
      </c>
      <c r="E496" t="s">
        <v>155</v>
      </c>
      <c r="F496">
        <v>2131</v>
      </c>
      <c r="G496" t="s">
        <v>161</v>
      </c>
      <c r="H496">
        <v>331</v>
      </c>
      <c r="I496" t="s">
        <v>168</v>
      </c>
      <c r="J496" t="str">
        <f>VLOOKUP(E496,'Expenditure Category Lookup'!$J$2:$K$34,2,FALSE)</f>
        <v xml:space="preserve"> Finance and Administration </v>
      </c>
      <c r="K496" s="1">
        <v>1853810</v>
      </c>
    </row>
    <row r="497" spans="1:11">
      <c r="A497" t="s">
        <v>10</v>
      </c>
      <c r="B497">
        <v>100</v>
      </c>
      <c r="C497" t="s">
        <v>11</v>
      </c>
      <c r="D497">
        <v>99</v>
      </c>
      <c r="E497" t="s">
        <v>317</v>
      </c>
      <c r="F497">
        <v>2005</v>
      </c>
      <c r="G497" t="s">
        <v>317</v>
      </c>
      <c r="H497">
        <v>142</v>
      </c>
      <c r="I497" t="s">
        <v>124</v>
      </c>
      <c r="J497" t="str">
        <f>VLOOKUP(E497,'Expenditure Category Lookup'!$J$2:$K$34,2,FALSE)</f>
        <v>General Financing</v>
      </c>
      <c r="K497" s="1">
        <v>1850200</v>
      </c>
    </row>
    <row r="498" spans="1:11">
      <c r="A498" t="s">
        <v>403</v>
      </c>
      <c r="B498" t="s">
        <v>699</v>
      </c>
      <c r="C498" t="s">
        <v>700</v>
      </c>
      <c r="D498">
        <v>50</v>
      </c>
      <c r="E498" t="s">
        <v>190</v>
      </c>
      <c r="F498">
        <v>2857</v>
      </c>
      <c r="G498" t="s">
        <v>701</v>
      </c>
      <c r="H498">
        <v>6</v>
      </c>
      <c r="I498" t="s">
        <v>238</v>
      </c>
      <c r="J498" t="str">
        <f>VLOOKUP(E498,'Expenditure Category Lookup'!$J$2:$K$34,2,FALSE)</f>
        <v xml:space="preserve"> Community Services </v>
      </c>
      <c r="K498" s="1">
        <v>1850000</v>
      </c>
    </row>
    <row r="499" spans="1:11">
      <c r="A499" t="s">
        <v>10</v>
      </c>
      <c r="B499">
        <v>100</v>
      </c>
      <c r="C499" t="s">
        <v>11</v>
      </c>
      <c r="D499">
        <v>39</v>
      </c>
      <c r="E499" t="s">
        <v>180</v>
      </c>
      <c r="F499">
        <v>2005</v>
      </c>
      <c r="G499" t="s">
        <v>181</v>
      </c>
      <c r="H499">
        <v>145</v>
      </c>
      <c r="I499" t="s">
        <v>145</v>
      </c>
      <c r="J499" t="str">
        <f>VLOOKUP(E499,'Expenditure Category Lookup'!$J$2:$K$34,2,FALSE)</f>
        <v xml:space="preserve"> Finance and Administration </v>
      </c>
      <c r="K499" s="1">
        <v>1840090</v>
      </c>
    </row>
    <row r="500" spans="1:11">
      <c r="A500" t="s">
        <v>403</v>
      </c>
      <c r="B500" t="s">
        <v>738</v>
      </c>
      <c r="C500" t="s">
        <v>703</v>
      </c>
      <c r="D500">
        <v>50</v>
      </c>
      <c r="E500" t="s">
        <v>190</v>
      </c>
      <c r="F500">
        <v>2860</v>
      </c>
      <c r="G500" t="s">
        <v>701</v>
      </c>
      <c r="H500">
        <v>166</v>
      </c>
      <c r="I500" t="s">
        <v>24</v>
      </c>
      <c r="J500" t="str">
        <f>VLOOKUP(E500,'Expenditure Category Lookup'!$J$2:$K$34,2,FALSE)</f>
        <v xml:space="preserve"> Community Services </v>
      </c>
      <c r="K500" s="1">
        <v>1840031</v>
      </c>
    </row>
    <row r="501" spans="1:11">
      <c r="A501" t="s">
        <v>403</v>
      </c>
      <c r="B501" t="s">
        <v>550</v>
      </c>
      <c r="C501" t="s">
        <v>551</v>
      </c>
      <c r="D501">
        <v>41</v>
      </c>
      <c r="E501" t="s">
        <v>183</v>
      </c>
      <c r="F501">
        <v>2730</v>
      </c>
      <c r="G501" t="s">
        <v>552</v>
      </c>
      <c r="H501">
        <v>5</v>
      </c>
      <c r="I501" t="s">
        <v>14</v>
      </c>
      <c r="J501" t="str">
        <f>VLOOKUP(E501,'Expenditure Category Lookup'!$J$2:$K$34,2,FALSE)</f>
        <v xml:space="preserve"> Community Services </v>
      </c>
      <c r="K501" s="1">
        <v>1837317</v>
      </c>
    </row>
    <row r="502" spans="1:11">
      <c r="A502" t="s">
        <v>10</v>
      </c>
      <c r="B502">
        <v>740</v>
      </c>
      <c r="C502" t="s">
        <v>48</v>
      </c>
      <c r="D502">
        <v>85</v>
      </c>
      <c r="E502" t="s">
        <v>71</v>
      </c>
      <c r="F502">
        <v>2015</v>
      </c>
      <c r="G502" t="s">
        <v>299</v>
      </c>
      <c r="H502">
        <v>440</v>
      </c>
      <c r="I502" t="s">
        <v>128</v>
      </c>
      <c r="J502" t="e">
        <f>VLOOKUP(E502,'Expenditure Category Lookup'!$J$2:$K$34,2,FALSE)</f>
        <v>#N/A</v>
      </c>
      <c r="K502" s="1">
        <v>1836200</v>
      </c>
    </row>
    <row r="503" spans="1:11">
      <c r="A503" t="s">
        <v>10</v>
      </c>
      <c r="B503">
        <v>200</v>
      </c>
      <c r="C503" t="s">
        <v>45</v>
      </c>
      <c r="D503">
        <v>88</v>
      </c>
      <c r="E503" t="s">
        <v>304</v>
      </c>
      <c r="F503">
        <v>2020</v>
      </c>
      <c r="G503" t="s">
        <v>308</v>
      </c>
      <c r="H503">
        <v>148</v>
      </c>
      <c r="I503" t="s">
        <v>157</v>
      </c>
      <c r="J503" t="e">
        <f>VLOOKUP(E503,'Expenditure Category Lookup'!$J$2:$K$34,2,FALSE)</f>
        <v>#N/A</v>
      </c>
      <c r="K503" s="1">
        <v>1823000</v>
      </c>
    </row>
    <row r="504" spans="1:11">
      <c r="A504" t="s">
        <v>1000</v>
      </c>
      <c r="B504" t="s">
        <v>1001</v>
      </c>
      <c r="C504" t="s">
        <v>1000</v>
      </c>
      <c r="D504">
        <v>41</v>
      </c>
      <c r="E504" t="s">
        <v>183</v>
      </c>
      <c r="F504">
        <v>2598</v>
      </c>
      <c r="G504" t="s">
        <v>1019</v>
      </c>
      <c r="H504">
        <v>44</v>
      </c>
      <c r="I504" t="s">
        <v>410</v>
      </c>
      <c r="J504" t="str">
        <f>VLOOKUP(E504,'Expenditure Category Lookup'!$J$2:$K$34,2,FALSE)</f>
        <v xml:space="preserve"> Community Services </v>
      </c>
      <c r="K504" s="1">
        <v>1820260</v>
      </c>
    </row>
    <row r="505" spans="1:11">
      <c r="A505" t="s">
        <v>403</v>
      </c>
      <c r="B505" t="s">
        <v>704</v>
      </c>
      <c r="C505" t="s">
        <v>705</v>
      </c>
      <c r="D505">
        <v>50</v>
      </c>
      <c r="E505" t="s">
        <v>190</v>
      </c>
      <c r="F505">
        <v>2962</v>
      </c>
      <c r="G505" t="s">
        <v>706</v>
      </c>
      <c r="H505">
        <v>140</v>
      </c>
      <c r="I505" t="s">
        <v>18</v>
      </c>
      <c r="J505" t="str">
        <f>VLOOKUP(E505,'Expenditure Category Lookup'!$J$2:$K$34,2,FALSE)</f>
        <v xml:space="preserve"> Community Services </v>
      </c>
      <c r="K505" s="1">
        <v>1813735</v>
      </c>
    </row>
    <row r="506" spans="1:11">
      <c r="A506" t="s">
        <v>403</v>
      </c>
      <c r="B506" t="s">
        <v>730</v>
      </c>
      <c r="C506" t="s">
        <v>705</v>
      </c>
      <c r="D506">
        <v>50</v>
      </c>
      <c r="E506" t="s">
        <v>190</v>
      </c>
      <c r="F506">
        <v>2962</v>
      </c>
      <c r="G506" t="s">
        <v>706</v>
      </c>
      <c r="H506">
        <v>140</v>
      </c>
      <c r="I506" t="s">
        <v>18</v>
      </c>
      <c r="J506" t="str">
        <f>VLOOKUP(E506,'Expenditure Category Lookup'!$J$2:$K$34,2,FALSE)</f>
        <v xml:space="preserve"> Community Services </v>
      </c>
      <c r="K506" s="1">
        <v>1813735</v>
      </c>
    </row>
    <row r="507" spans="1:11">
      <c r="A507" t="s">
        <v>10</v>
      </c>
      <c r="B507">
        <v>610</v>
      </c>
      <c r="C507" t="s">
        <v>47</v>
      </c>
      <c r="D507">
        <v>85</v>
      </c>
      <c r="E507" t="s">
        <v>71</v>
      </c>
      <c r="F507">
        <v>2010</v>
      </c>
      <c r="G507" t="s">
        <v>294</v>
      </c>
      <c r="H507">
        <v>160</v>
      </c>
      <c r="I507" t="s">
        <v>151</v>
      </c>
      <c r="J507" t="e">
        <f>VLOOKUP(E507,'Expenditure Category Lookup'!$J$2:$K$34,2,FALSE)</f>
        <v>#N/A</v>
      </c>
      <c r="K507" s="1">
        <v>1800000</v>
      </c>
    </row>
    <row r="508" spans="1:11">
      <c r="A508" t="s">
        <v>403</v>
      </c>
      <c r="B508">
        <v>191</v>
      </c>
      <c r="C508" t="s">
        <v>777</v>
      </c>
      <c r="D508">
        <v>57</v>
      </c>
      <c r="E508" t="s">
        <v>219</v>
      </c>
      <c r="F508">
        <v>2817</v>
      </c>
      <c r="G508" t="s">
        <v>777</v>
      </c>
      <c r="H508">
        <v>157</v>
      </c>
      <c r="I508" t="s">
        <v>21</v>
      </c>
      <c r="J508" t="str">
        <f>VLOOKUP(E508,'Expenditure Category Lookup'!$J$2:$K$34,2,FALSE)</f>
        <v xml:space="preserve"> Police </v>
      </c>
      <c r="K508" s="1">
        <v>1800000</v>
      </c>
    </row>
    <row r="509" spans="1:11">
      <c r="A509" t="s">
        <v>10</v>
      </c>
      <c r="B509">
        <v>200</v>
      </c>
      <c r="C509" t="s">
        <v>45</v>
      </c>
      <c r="D509">
        <v>38</v>
      </c>
      <c r="E509" t="s">
        <v>155</v>
      </c>
      <c r="F509">
        <v>2140</v>
      </c>
      <c r="G509" t="s">
        <v>171</v>
      </c>
      <c r="H509">
        <v>360</v>
      </c>
      <c r="I509" t="s">
        <v>174</v>
      </c>
      <c r="J509" t="str">
        <f>VLOOKUP(E509,'Expenditure Category Lookup'!$J$2:$K$34,2,FALSE)</f>
        <v xml:space="preserve"> Finance and Administration </v>
      </c>
      <c r="K509" s="1">
        <v>1796157</v>
      </c>
    </row>
    <row r="510" spans="1:11">
      <c r="A510" t="s">
        <v>10</v>
      </c>
      <c r="B510">
        <v>100</v>
      </c>
      <c r="C510" t="s">
        <v>11</v>
      </c>
      <c r="D510">
        <v>50</v>
      </c>
      <c r="E510" t="s">
        <v>190</v>
      </c>
      <c r="F510">
        <v>2005</v>
      </c>
      <c r="G510" t="s">
        <v>191</v>
      </c>
      <c r="H510">
        <v>9143</v>
      </c>
      <c r="I510" t="s">
        <v>192</v>
      </c>
      <c r="J510" t="str">
        <f>VLOOKUP(E510,'Expenditure Category Lookup'!$J$2:$K$34,2,FALSE)</f>
        <v xml:space="preserve"> Community Services </v>
      </c>
      <c r="K510" s="1">
        <v>1796000</v>
      </c>
    </row>
    <row r="511" spans="1:11">
      <c r="A511" t="s">
        <v>10</v>
      </c>
      <c r="B511">
        <v>516</v>
      </c>
      <c r="C511" t="s">
        <v>379</v>
      </c>
      <c r="D511">
        <v>99</v>
      </c>
      <c r="E511" t="s">
        <v>317</v>
      </c>
      <c r="F511">
        <v>2005</v>
      </c>
      <c r="G511" t="s">
        <v>317</v>
      </c>
      <c r="H511">
        <v>912</v>
      </c>
      <c r="I511" t="s">
        <v>330</v>
      </c>
      <c r="J511" t="s">
        <v>1652</v>
      </c>
      <c r="K511" s="1">
        <v>1765000</v>
      </c>
    </row>
    <row r="512" spans="1:11">
      <c r="A512" t="s">
        <v>10</v>
      </c>
      <c r="B512">
        <v>100</v>
      </c>
      <c r="C512" t="s">
        <v>11</v>
      </c>
      <c r="D512">
        <v>57</v>
      </c>
      <c r="E512" t="s">
        <v>219</v>
      </c>
      <c r="F512">
        <v>1005</v>
      </c>
      <c r="G512" t="s">
        <v>220</v>
      </c>
      <c r="H512">
        <v>138</v>
      </c>
      <c r="I512" t="s">
        <v>37</v>
      </c>
      <c r="J512" t="str">
        <f>VLOOKUP(E512,'Expenditure Category Lookup'!$J$2:$K$34,2,FALSE)</f>
        <v xml:space="preserve"> Police </v>
      </c>
      <c r="K512" s="1">
        <v>1756000</v>
      </c>
    </row>
    <row r="513" spans="1:11">
      <c r="A513" t="s">
        <v>1000</v>
      </c>
      <c r="B513" t="s">
        <v>1001</v>
      </c>
      <c r="C513" t="s">
        <v>1000</v>
      </c>
      <c r="D513">
        <v>54</v>
      </c>
      <c r="E513" t="s">
        <v>212</v>
      </c>
      <c r="F513">
        <v>2505</v>
      </c>
      <c r="G513" t="s">
        <v>1030</v>
      </c>
      <c r="H513">
        <v>5</v>
      </c>
      <c r="I513" t="s">
        <v>14</v>
      </c>
      <c r="J513" t="str">
        <f>VLOOKUP(E513,'Expenditure Category Lookup'!$J$2:$K$34,2,FALSE)</f>
        <v xml:space="preserve"> City Development </v>
      </c>
      <c r="K513" s="1">
        <v>1743072</v>
      </c>
    </row>
    <row r="514" spans="1:11">
      <c r="A514" t="s">
        <v>10</v>
      </c>
      <c r="B514" t="s">
        <v>52</v>
      </c>
      <c r="C514" t="s">
        <v>53</v>
      </c>
      <c r="D514">
        <v>99</v>
      </c>
      <c r="E514" t="s">
        <v>317</v>
      </c>
      <c r="F514">
        <v>2005</v>
      </c>
      <c r="G514" t="s">
        <v>317</v>
      </c>
      <c r="H514">
        <v>9610</v>
      </c>
      <c r="I514" t="s">
        <v>362</v>
      </c>
      <c r="J514" t="s">
        <v>1652</v>
      </c>
      <c r="K514" s="1">
        <v>1738000</v>
      </c>
    </row>
    <row r="515" spans="1:11">
      <c r="A515" t="s">
        <v>403</v>
      </c>
      <c r="B515" t="s">
        <v>926</v>
      </c>
      <c r="C515" t="s">
        <v>927</v>
      </c>
      <c r="D515">
        <v>84</v>
      </c>
      <c r="E515" t="s">
        <v>282</v>
      </c>
      <c r="F515">
        <v>2996</v>
      </c>
      <c r="G515" t="s">
        <v>928</v>
      </c>
      <c r="H515">
        <v>140</v>
      </c>
      <c r="I515" t="s">
        <v>18</v>
      </c>
      <c r="J515" t="str">
        <f>VLOOKUP(E515,'Expenditure Category Lookup'!$J$2:$K$34,2,FALSE)</f>
        <v xml:space="preserve"> Streets and Transportation </v>
      </c>
      <c r="K515" s="1">
        <v>1685000</v>
      </c>
    </row>
    <row r="516" spans="1:11">
      <c r="A516" t="s">
        <v>403</v>
      </c>
      <c r="B516" t="s">
        <v>620</v>
      </c>
      <c r="C516" t="s">
        <v>621</v>
      </c>
      <c r="D516">
        <v>41</v>
      </c>
      <c r="E516" t="s">
        <v>183</v>
      </c>
      <c r="F516" t="s">
        <v>622</v>
      </c>
      <c r="G516" t="s">
        <v>623</v>
      </c>
      <c r="H516">
        <v>140</v>
      </c>
      <c r="I516" t="s">
        <v>18</v>
      </c>
      <c r="J516" t="str">
        <f>VLOOKUP(E516,'Expenditure Category Lookup'!$J$2:$K$34,2,FALSE)</f>
        <v xml:space="preserve"> Community Services </v>
      </c>
      <c r="K516" s="1">
        <v>1673966</v>
      </c>
    </row>
    <row r="517" spans="1:11">
      <c r="A517" t="s">
        <v>10</v>
      </c>
      <c r="B517">
        <v>100</v>
      </c>
      <c r="C517" t="s">
        <v>11</v>
      </c>
      <c r="D517">
        <v>21</v>
      </c>
      <c r="E517" t="s">
        <v>89</v>
      </c>
      <c r="F517">
        <v>2010</v>
      </c>
      <c r="G517" t="s">
        <v>90</v>
      </c>
      <c r="H517">
        <v>5</v>
      </c>
      <c r="I517" t="s">
        <v>14</v>
      </c>
      <c r="J517" t="str">
        <f>VLOOKUP(E517,'Expenditure Category Lookup'!$J$2:$K$34,2,FALSE)</f>
        <v xml:space="preserve"> City Development </v>
      </c>
      <c r="K517" s="1">
        <v>1666470</v>
      </c>
    </row>
    <row r="518" spans="1:11">
      <c r="A518" t="s">
        <v>403</v>
      </c>
      <c r="B518" t="s">
        <v>795</v>
      </c>
      <c r="C518" t="s">
        <v>796</v>
      </c>
      <c r="D518">
        <v>57</v>
      </c>
      <c r="E518" t="s">
        <v>219</v>
      </c>
      <c r="F518">
        <v>2983</v>
      </c>
      <c r="G518" t="s">
        <v>796</v>
      </c>
      <c r="H518">
        <v>5</v>
      </c>
      <c r="I518" t="s">
        <v>14</v>
      </c>
      <c r="J518" t="str">
        <f>VLOOKUP(E518,'Expenditure Category Lookup'!$J$2:$K$34,2,FALSE)</f>
        <v xml:space="preserve"> Police </v>
      </c>
      <c r="K518" s="1">
        <v>1663938</v>
      </c>
    </row>
    <row r="519" spans="1:11">
      <c r="A519" t="s">
        <v>403</v>
      </c>
      <c r="B519" t="s">
        <v>765</v>
      </c>
      <c r="C519" t="s">
        <v>766</v>
      </c>
      <c r="D519">
        <v>51</v>
      </c>
      <c r="E519" t="s">
        <v>209</v>
      </c>
      <c r="F519">
        <v>2815</v>
      </c>
      <c r="G519" t="s">
        <v>767</v>
      </c>
      <c r="H519">
        <v>5</v>
      </c>
      <c r="I519" t="s">
        <v>14</v>
      </c>
      <c r="J519" t="str">
        <f>VLOOKUP(E519,'Expenditure Category Lookup'!$J$2:$K$34,2,FALSE)</f>
        <v xml:space="preserve"> Community Services </v>
      </c>
      <c r="K519" s="1">
        <v>1657377</v>
      </c>
    </row>
    <row r="520" spans="1:11">
      <c r="A520" t="s">
        <v>10</v>
      </c>
      <c r="B520">
        <v>610</v>
      </c>
      <c r="C520" t="s">
        <v>47</v>
      </c>
      <c r="D520">
        <v>99</v>
      </c>
      <c r="E520" t="s">
        <v>317</v>
      </c>
      <c r="F520">
        <v>2005</v>
      </c>
      <c r="G520" t="s">
        <v>317</v>
      </c>
      <c r="H520">
        <v>29</v>
      </c>
      <c r="I520" t="s">
        <v>319</v>
      </c>
      <c r="J520" t="str">
        <f>VLOOKUP(E520,'Expenditure Category Lookup'!$J$2:$K$34,2,FALSE)</f>
        <v>General Financing</v>
      </c>
      <c r="K520" s="1">
        <v>1654291</v>
      </c>
    </row>
    <row r="521" spans="1:11">
      <c r="A521" t="s">
        <v>1000</v>
      </c>
      <c r="B521" t="s">
        <v>1001</v>
      </c>
      <c r="C521" t="s">
        <v>1000</v>
      </c>
      <c r="D521">
        <v>67</v>
      </c>
      <c r="E521" t="s">
        <v>253</v>
      </c>
      <c r="F521">
        <v>2510</v>
      </c>
      <c r="G521" t="s">
        <v>1014</v>
      </c>
      <c r="H521">
        <v>44</v>
      </c>
      <c r="I521" t="s">
        <v>410</v>
      </c>
      <c r="J521" t="str">
        <f>VLOOKUP(E521,'Expenditure Category Lookup'!$J$2:$K$34,2,FALSE)</f>
        <v xml:space="preserve"> Regulatory </v>
      </c>
      <c r="K521" s="1">
        <v>1633714</v>
      </c>
    </row>
    <row r="522" spans="1:11">
      <c r="A522" t="s">
        <v>403</v>
      </c>
      <c r="B522" t="s">
        <v>702</v>
      </c>
      <c r="C522" t="s">
        <v>703</v>
      </c>
      <c r="D522">
        <v>50</v>
      </c>
      <c r="E522" t="s">
        <v>190</v>
      </c>
      <c r="F522">
        <v>2860</v>
      </c>
      <c r="G522" t="s">
        <v>701</v>
      </c>
      <c r="H522">
        <v>166</v>
      </c>
      <c r="I522" t="s">
        <v>24</v>
      </c>
      <c r="J522" t="str">
        <f>VLOOKUP(E522,'Expenditure Category Lookup'!$J$2:$K$34,2,FALSE)</f>
        <v xml:space="preserve"> Community Services </v>
      </c>
      <c r="K522" s="1">
        <v>1632030</v>
      </c>
    </row>
    <row r="523" spans="1:11">
      <c r="A523" t="s">
        <v>10</v>
      </c>
      <c r="B523">
        <v>100</v>
      </c>
      <c r="C523" t="s">
        <v>11</v>
      </c>
      <c r="D523">
        <v>81</v>
      </c>
      <c r="E523" t="s">
        <v>266</v>
      </c>
      <c r="F523">
        <v>2045</v>
      </c>
      <c r="G523" t="s">
        <v>272</v>
      </c>
      <c r="H523">
        <v>20</v>
      </c>
      <c r="I523" t="s">
        <v>49</v>
      </c>
      <c r="J523" t="str">
        <f>VLOOKUP(E523,'Expenditure Category Lookup'!$J$2:$K$34,2,FALSE)</f>
        <v xml:space="preserve"> Streets and Transportation </v>
      </c>
      <c r="K523" s="1">
        <v>1629000</v>
      </c>
    </row>
    <row r="524" spans="1:11">
      <c r="A524" t="s">
        <v>10</v>
      </c>
      <c r="B524">
        <v>314</v>
      </c>
      <c r="C524" t="s">
        <v>46</v>
      </c>
      <c r="D524">
        <v>99</v>
      </c>
      <c r="E524" t="s">
        <v>317</v>
      </c>
      <c r="F524">
        <v>2005</v>
      </c>
      <c r="G524" t="s">
        <v>317</v>
      </c>
      <c r="H524">
        <v>138</v>
      </c>
      <c r="I524" t="s">
        <v>37</v>
      </c>
      <c r="J524" t="str">
        <f>VLOOKUP(E524,'Expenditure Category Lookup'!$J$2:$K$34,2,FALSE)</f>
        <v>General Financing</v>
      </c>
      <c r="K524" s="1">
        <v>1627308</v>
      </c>
    </row>
    <row r="525" spans="1:11">
      <c r="A525" t="s">
        <v>403</v>
      </c>
      <c r="B525" t="s">
        <v>498</v>
      </c>
      <c r="C525" t="s">
        <v>499</v>
      </c>
      <c r="D525">
        <v>41</v>
      </c>
      <c r="E525" t="s">
        <v>183</v>
      </c>
      <c r="F525">
        <v>2829</v>
      </c>
      <c r="G525" t="s">
        <v>500</v>
      </c>
      <c r="H525">
        <v>44</v>
      </c>
      <c r="I525" t="s">
        <v>410</v>
      </c>
      <c r="J525" t="str">
        <f>VLOOKUP(E525,'Expenditure Category Lookup'!$J$2:$K$34,2,FALSE)</f>
        <v xml:space="preserve"> Community Services </v>
      </c>
      <c r="K525" s="1">
        <v>1620668</v>
      </c>
    </row>
    <row r="526" spans="1:11">
      <c r="A526" t="s">
        <v>10</v>
      </c>
      <c r="B526">
        <v>346</v>
      </c>
      <c r="C526" t="s">
        <v>178</v>
      </c>
      <c r="D526">
        <v>38</v>
      </c>
      <c r="E526" t="s">
        <v>155</v>
      </c>
      <c r="F526">
        <v>2131</v>
      </c>
      <c r="G526" t="s">
        <v>161</v>
      </c>
      <c r="H526">
        <v>155</v>
      </c>
      <c r="I526" t="s">
        <v>162</v>
      </c>
      <c r="J526" t="str">
        <f>VLOOKUP(E526,'Expenditure Category Lookup'!$J$2:$K$34,2,FALSE)</f>
        <v xml:space="preserve"> Finance and Administration </v>
      </c>
      <c r="K526" s="1">
        <v>1590690</v>
      </c>
    </row>
    <row r="527" spans="1:11">
      <c r="A527" t="s">
        <v>10</v>
      </c>
      <c r="B527">
        <v>740</v>
      </c>
      <c r="C527" t="s">
        <v>48</v>
      </c>
      <c r="D527">
        <v>35</v>
      </c>
      <c r="E527" t="s">
        <v>149</v>
      </c>
      <c r="F527">
        <v>2005</v>
      </c>
      <c r="G527" t="s">
        <v>150</v>
      </c>
      <c r="H527">
        <v>5</v>
      </c>
      <c r="I527" t="s">
        <v>14</v>
      </c>
      <c r="J527" t="str">
        <f>VLOOKUP(E527,'Expenditure Category Lookup'!$J$2:$K$34,2,FALSE)</f>
        <v xml:space="preserve"> Finance and Administration </v>
      </c>
      <c r="K527" s="1">
        <v>1576669</v>
      </c>
    </row>
    <row r="528" spans="1:11">
      <c r="A528" t="s">
        <v>10</v>
      </c>
      <c r="B528">
        <v>200</v>
      </c>
      <c r="C528" t="s">
        <v>45</v>
      </c>
      <c r="D528">
        <v>99</v>
      </c>
      <c r="E528" t="s">
        <v>317</v>
      </c>
      <c r="F528">
        <v>2005</v>
      </c>
      <c r="G528" t="s">
        <v>317</v>
      </c>
      <c r="H528">
        <v>9076</v>
      </c>
      <c r="I528" t="s">
        <v>335</v>
      </c>
      <c r="J528" t="str">
        <f>VLOOKUP(E528,'Expenditure Category Lookup'!$J$2:$K$34,2,FALSE)</f>
        <v>General Financing</v>
      </c>
      <c r="K528" s="1">
        <v>1574224</v>
      </c>
    </row>
    <row r="529" spans="1:11">
      <c r="A529" t="s">
        <v>10</v>
      </c>
      <c r="B529">
        <v>740</v>
      </c>
      <c r="C529" t="s">
        <v>48</v>
      </c>
      <c r="D529">
        <v>99</v>
      </c>
      <c r="E529" t="s">
        <v>317</v>
      </c>
      <c r="F529">
        <v>2005</v>
      </c>
      <c r="G529" t="s">
        <v>317</v>
      </c>
      <c r="H529">
        <v>9076</v>
      </c>
      <c r="I529" t="s">
        <v>335</v>
      </c>
      <c r="J529" t="str">
        <f>VLOOKUP(E529,'Expenditure Category Lookup'!$J$2:$K$34,2,FALSE)</f>
        <v>General Financing</v>
      </c>
      <c r="K529" s="1">
        <v>1558575</v>
      </c>
    </row>
    <row r="530" spans="1:11">
      <c r="A530" t="s">
        <v>10</v>
      </c>
      <c r="B530">
        <v>740</v>
      </c>
      <c r="C530" t="s">
        <v>48</v>
      </c>
      <c r="D530">
        <v>85</v>
      </c>
      <c r="E530" t="s">
        <v>71</v>
      </c>
      <c r="F530">
        <v>2015</v>
      </c>
      <c r="G530" t="s">
        <v>299</v>
      </c>
      <c r="H530">
        <v>360</v>
      </c>
      <c r="I530" t="s">
        <v>174</v>
      </c>
      <c r="J530" t="e">
        <f>VLOOKUP(E530,'Expenditure Category Lookup'!$J$2:$K$34,2,FALSE)</f>
        <v>#N/A</v>
      </c>
      <c r="K530" s="1">
        <v>1554000</v>
      </c>
    </row>
    <row r="531" spans="1:11">
      <c r="A531" t="s">
        <v>10</v>
      </c>
      <c r="B531" t="s">
        <v>203</v>
      </c>
      <c r="C531" t="s">
        <v>204</v>
      </c>
      <c r="D531">
        <v>50</v>
      </c>
      <c r="E531" t="s">
        <v>190</v>
      </c>
      <c r="F531">
        <v>2005</v>
      </c>
      <c r="G531" t="s">
        <v>191</v>
      </c>
      <c r="H531">
        <v>9204</v>
      </c>
      <c r="I531" t="s">
        <v>193</v>
      </c>
      <c r="J531" t="str">
        <f>VLOOKUP(E531,'Expenditure Category Lookup'!$J$2:$K$34,2,FALSE)</f>
        <v xml:space="preserve"> Community Services </v>
      </c>
      <c r="K531" s="1">
        <v>1551000</v>
      </c>
    </row>
    <row r="532" spans="1:11">
      <c r="A532" t="s">
        <v>10</v>
      </c>
      <c r="B532">
        <v>100</v>
      </c>
      <c r="C532" t="s">
        <v>11</v>
      </c>
      <c r="D532">
        <v>50</v>
      </c>
      <c r="E532" t="s">
        <v>190</v>
      </c>
      <c r="F532">
        <v>2005</v>
      </c>
      <c r="G532" t="s">
        <v>191</v>
      </c>
      <c r="H532">
        <v>9291</v>
      </c>
      <c r="I532" t="s">
        <v>202</v>
      </c>
      <c r="J532" t="str">
        <f>VLOOKUP(E532,'Expenditure Category Lookup'!$J$2:$K$34,2,FALSE)</f>
        <v xml:space="preserve"> Community Services </v>
      </c>
      <c r="K532" s="1">
        <v>1550000</v>
      </c>
    </row>
    <row r="533" spans="1:11">
      <c r="A533" t="s">
        <v>10</v>
      </c>
      <c r="B533">
        <v>300</v>
      </c>
      <c r="C533" t="s">
        <v>85</v>
      </c>
      <c r="D533">
        <v>81</v>
      </c>
      <c r="E533" t="s">
        <v>266</v>
      </c>
      <c r="F533">
        <v>2045</v>
      </c>
      <c r="G533" t="s">
        <v>272</v>
      </c>
      <c r="H533">
        <v>185</v>
      </c>
      <c r="I533" t="s">
        <v>163</v>
      </c>
      <c r="J533" t="str">
        <f>VLOOKUP(E533,'Expenditure Category Lookup'!$J$2:$K$34,2,FALSE)</f>
        <v xml:space="preserve"> Streets and Transportation </v>
      </c>
      <c r="K533" s="1">
        <v>1545000</v>
      </c>
    </row>
    <row r="534" spans="1:11">
      <c r="A534" t="s">
        <v>10</v>
      </c>
      <c r="B534">
        <v>100</v>
      </c>
      <c r="C534" t="s">
        <v>11</v>
      </c>
      <c r="D534">
        <v>50</v>
      </c>
      <c r="E534" t="s">
        <v>190</v>
      </c>
      <c r="F534">
        <v>2005</v>
      </c>
      <c r="G534" t="s">
        <v>191</v>
      </c>
      <c r="H534">
        <v>9255</v>
      </c>
      <c r="I534" t="s">
        <v>196</v>
      </c>
      <c r="J534" t="str">
        <f>VLOOKUP(E534,'Expenditure Category Lookup'!$J$2:$K$34,2,FALSE)</f>
        <v xml:space="preserve"> Community Services </v>
      </c>
      <c r="K534" s="1">
        <v>1540979</v>
      </c>
    </row>
    <row r="535" spans="1:11">
      <c r="A535" t="s">
        <v>10</v>
      </c>
      <c r="B535">
        <v>353</v>
      </c>
      <c r="C535" t="s">
        <v>211</v>
      </c>
      <c r="D535">
        <v>58</v>
      </c>
      <c r="E535" t="s">
        <v>239</v>
      </c>
      <c r="F535">
        <v>2705</v>
      </c>
      <c r="G535" t="s">
        <v>239</v>
      </c>
      <c r="H535">
        <v>196</v>
      </c>
      <c r="I535" t="s">
        <v>134</v>
      </c>
      <c r="J535" t="str">
        <f>VLOOKUP(E535,'Expenditure Category Lookup'!$J$2:$K$34,2,FALSE)</f>
        <v xml:space="preserve"> Emergency Management </v>
      </c>
      <c r="K535" s="1">
        <v>1531000</v>
      </c>
    </row>
    <row r="536" spans="1:11">
      <c r="A536" t="s">
        <v>10</v>
      </c>
      <c r="B536">
        <v>100</v>
      </c>
      <c r="C536" t="s">
        <v>11</v>
      </c>
      <c r="D536">
        <v>67</v>
      </c>
      <c r="E536" t="s">
        <v>253</v>
      </c>
      <c r="F536">
        <v>2005</v>
      </c>
      <c r="G536" t="s">
        <v>253</v>
      </c>
      <c r="H536">
        <v>140</v>
      </c>
      <c r="I536" t="s">
        <v>18</v>
      </c>
      <c r="J536" t="str">
        <f>VLOOKUP(E536,'Expenditure Category Lookup'!$J$2:$K$34,2,FALSE)</f>
        <v xml:space="preserve"> Regulatory </v>
      </c>
      <c r="K536" s="1">
        <v>1530129</v>
      </c>
    </row>
    <row r="537" spans="1:11">
      <c r="A537" t="s">
        <v>403</v>
      </c>
      <c r="B537" t="s">
        <v>797</v>
      </c>
      <c r="C537" t="s">
        <v>798</v>
      </c>
      <c r="D537">
        <v>57</v>
      </c>
      <c r="E537" t="s">
        <v>219</v>
      </c>
      <c r="F537">
        <v>2996</v>
      </c>
      <c r="G537" t="s">
        <v>764</v>
      </c>
      <c r="H537">
        <v>140</v>
      </c>
      <c r="I537" t="s">
        <v>18</v>
      </c>
      <c r="J537" t="str">
        <f>VLOOKUP(E537,'Expenditure Category Lookup'!$J$2:$K$34,2,FALSE)</f>
        <v xml:space="preserve"> Police </v>
      </c>
      <c r="K537" s="1">
        <v>1528554</v>
      </c>
    </row>
    <row r="538" spans="1:11">
      <c r="A538" t="s">
        <v>10</v>
      </c>
      <c r="B538">
        <v>353</v>
      </c>
      <c r="C538" t="s">
        <v>211</v>
      </c>
      <c r="D538">
        <v>99</v>
      </c>
      <c r="E538" t="s">
        <v>317</v>
      </c>
      <c r="F538">
        <v>2005</v>
      </c>
      <c r="G538" t="s">
        <v>317</v>
      </c>
      <c r="H538">
        <v>138</v>
      </c>
      <c r="I538" t="s">
        <v>37</v>
      </c>
      <c r="J538" t="str">
        <f>VLOOKUP(E538,'Expenditure Category Lookup'!$J$2:$K$34,2,FALSE)</f>
        <v>General Financing</v>
      </c>
      <c r="K538" s="1">
        <v>1523580</v>
      </c>
    </row>
    <row r="539" spans="1:11">
      <c r="A539" t="s">
        <v>10</v>
      </c>
      <c r="B539">
        <v>100</v>
      </c>
      <c r="C539" t="s">
        <v>11</v>
      </c>
      <c r="D539">
        <v>38</v>
      </c>
      <c r="E539" t="s">
        <v>155</v>
      </c>
      <c r="F539">
        <v>2145</v>
      </c>
      <c r="G539" t="s">
        <v>175</v>
      </c>
      <c r="H539">
        <v>162</v>
      </c>
      <c r="I539" t="s">
        <v>23</v>
      </c>
      <c r="J539" t="str">
        <f>VLOOKUP(E539,'Expenditure Category Lookup'!$J$2:$K$34,2,FALSE)</f>
        <v xml:space="preserve"> Finance and Administration </v>
      </c>
      <c r="K539" s="1">
        <v>1518803</v>
      </c>
    </row>
    <row r="540" spans="1:11">
      <c r="A540" t="s">
        <v>10</v>
      </c>
      <c r="B540">
        <v>346</v>
      </c>
      <c r="C540" t="s">
        <v>178</v>
      </c>
      <c r="D540">
        <v>91</v>
      </c>
      <c r="E540" t="s">
        <v>312</v>
      </c>
      <c r="F540">
        <v>2005</v>
      </c>
      <c r="G540" t="s">
        <v>313</v>
      </c>
      <c r="H540">
        <v>149</v>
      </c>
      <c r="I540" t="s">
        <v>19</v>
      </c>
      <c r="J540" t="e">
        <f>VLOOKUP(E540,'Expenditure Category Lookup'!$J$2:$K$34,2,FALSE)</f>
        <v>#N/A</v>
      </c>
      <c r="K540" s="1">
        <v>1517119</v>
      </c>
    </row>
    <row r="541" spans="1:11">
      <c r="A541" t="s">
        <v>403</v>
      </c>
      <c r="B541" t="s">
        <v>755</v>
      </c>
      <c r="C541" t="s">
        <v>711</v>
      </c>
      <c r="D541">
        <v>50</v>
      </c>
      <c r="E541" t="s">
        <v>190</v>
      </c>
      <c r="F541">
        <v>2873</v>
      </c>
      <c r="G541" t="s">
        <v>711</v>
      </c>
      <c r="H541">
        <v>135</v>
      </c>
      <c r="I541" t="s">
        <v>91</v>
      </c>
      <c r="J541" t="str">
        <f>VLOOKUP(E541,'Expenditure Category Lookup'!$J$2:$K$34,2,FALSE)</f>
        <v xml:space="preserve"> Community Services </v>
      </c>
      <c r="K541" s="1">
        <v>1516635</v>
      </c>
    </row>
    <row r="542" spans="1:11">
      <c r="A542" t="s">
        <v>10</v>
      </c>
      <c r="B542">
        <v>310</v>
      </c>
      <c r="C542" t="s">
        <v>176</v>
      </c>
      <c r="D542">
        <v>84</v>
      </c>
      <c r="E542" t="s">
        <v>282</v>
      </c>
      <c r="F542">
        <v>2155</v>
      </c>
      <c r="G542" t="s">
        <v>291</v>
      </c>
      <c r="H542">
        <v>20</v>
      </c>
      <c r="I542" t="s">
        <v>49</v>
      </c>
      <c r="J542" t="str">
        <f>VLOOKUP(E542,'Expenditure Category Lookup'!$J$2:$K$34,2,FALSE)</f>
        <v xml:space="preserve"> Streets and Transportation </v>
      </c>
      <c r="K542" s="1">
        <v>1500000</v>
      </c>
    </row>
    <row r="543" spans="1:11">
      <c r="A543" t="s">
        <v>403</v>
      </c>
      <c r="B543" t="s">
        <v>881</v>
      </c>
      <c r="C543" t="s">
        <v>882</v>
      </c>
      <c r="D543">
        <v>58</v>
      </c>
      <c r="E543" t="s">
        <v>239</v>
      </c>
      <c r="F543">
        <v>2885</v>
      </c>
      <c r="G543" t="s">
        <v>883</v>
      </c>
      <c r="H543">
        <v>140</v>
      </c>
      <c r="I543" t="s">
        <v>18</v>
      </c>
      <c r="J543" t="str">
        <f>VLOOKUP(E543,'Expenditure Category Lookup'!$J$2:$K$34,2,FALSE)</f>
        <v xml:space="preserve"> Emergency Management </v>
      </c>
      <c r="K543" s="1">
        <v>1500000</v>
      </c>
    </row>
    <row r="544" spans="1:11">
      <c r="A544" t="s">
        <v>10</v>
      </c>
      <c r="B544">
        <v>200</v>
      </c>
      <c r="C544" t="s">
        <v>45</v>
      </c>
      <c r="D544">
        <v>88</v>
      </c>
      <c r="E544" t="s">
        <v>304</v>
      </c>
      <c r="F544">
        <v>2020</v>
      </c>
      <c r="G544" t="s">
        <v>308</v>
      </c>
      <c r="H544">
        <v>360</v>
      </c>
      <c r="I544" t="s">
        <v>174</v>
      </c>
      <c r="J544" t="e">
        <f>VLOOKUP(E544,'Expenditure Category Lookup'!$J$2:$K$34,2,FALSE)</f>
        <v>#N/A</v>
      </c>
      <c r="K544" s="1">
        <v>1485687</v>
      </c>
    </row>
    <row r="545" spans="1:11">
      <c r="A545" t="s">
        <v>10</v>
      </c>
      <c r="B545">
        <v>100</v>
      </c>
      <c r="C545" t="s">
        <v>11</v>
      </c>
      <c r="D545">
        <v>38</v>
      </c>
      <c r="E545" t="s">
        <v>155</v>
      </c>
      <c r="F545">
        <v>2140</v>
      </c>
      <c r="G545" t="s">
        <v>171</v>
      </c>
      <c r="H545">
        <v>162</v>
      </c>
      <c r="I545" t="s">
        <v>23</v>
      </c>
      <c r="J545" t="str">
        <f>VLOOKUP(E545,'Expenditure Category Lookup'!$J$2:$K$34,2,FALSE)</f>
        <v xml:space="preserve"> Finance and Administration </v>
      </c>
      <c r="K545" s="1">
        <v>1485148</v>
      </c>
    </row>
    <row r="546" spans="1:11">
      <c r="A546" t="s">
        <v>10</v>
      </c>
      <c r="B546">
        <v>100</v>
      </c>
      <c r="C546" t="s">
        <v>11</v>
      </c>
      <c r="D546">
        <v>54</v>
      </c>
      <c r="E546" t="s">
        <v>212</v>
      </c>
      <c r="F546">
        <v>2005</v>
      </c>
      <c r="G546" t="s">
        <v>213</v>
      </c>
      <c r="H546">
        <v>140</v>
      </c>
      <c r="I546" t="s">
        <v>18</v>
      </c>
      <c r="J546" t="str">
        <f>VLOOKUP(E546,'Expenditure Category Lookup'!$J$2:$K$34,2,FALSE)</f>
        <v xml:space="preserve"> City Development </v>
      </c>
      <c r="K546" s="1">
        <v>1483547</v>
      </c>
    </row>
    <row r="547" spans="1:11">
      <c r="A547" t="s">
        <v>10</v>
      </c>
      <c r="B547">
        <v>100</v>
      </c>
      <c r="C547" t="s">
        <v>11</v>
      </c>
      <c r="D547">
        <v>99</v>
      </c>
      <c r="E547" t="s">
        <v>317</v>
      </c>
      <c r="F547">
        <v>2005</v>
      </c>
      <c r="G547" t="s">
        <v>317</v>
      </c>
      <c r="H547">
        <v>947</v>
      </c>
      <c r="I547" t="s">
        <v>332</v>
      </c>
      <c r="J547" t="str">
        <f>VLOOKUP(E547,'Expenditure Category Lookup'!$J$2:$K$34,2,FALSE)</f>
        <v>General Financing</v>
      </c>
      <c r="K547" s="1">
        <v>1478572</v>
      </c>
    </row>
    <row r="548" spans="1:11">
      <c r="A548" t="s">
        <v>403</v>
      </c>
      <c r="B548" t="s">
        <v>724</v>
      </c>
      <c r="C548" t="s">
        <v>725</v>
      </c>
      <c r="D548">
        <v>50</v>
      </c>
      <c r="E548" t="s">
        <v>190</v>
      </c>
      <c r="F548">
        <v>2860</v>
      </c>
      <c r="G548" t="s">
        <v>701</v>
      </c>
      <c r="H548">
        <v>140</v>
      </c>
      <c r="I548" t="s">
        <v>18</v>
      </c>
      <c r="J548" t="str">
        <f>VLOOKUP(E548,'Expenditure Category Lookup'!$J$2:$K$34,2,FALSE)</f>
        <v xml:space="preserve"> Community Services </v>
      </c>
      <c r="K548" s="1">
        <v>1475847</v>
      </c>
    </row>
    <row r="549" spans="1:11">
      <c r="A549" t="s">
        <v>403</v>
      </c>
      <c r="B549" t="s">
        <v>739</v>
      </c>
      <c r="C549" t="s">
        <v>740</v>
      </c>
      <c r="D549">
        <v>50</v>
      </c>
      <c r="E549" t="s">
        <v>190</v>
      </c>
      <c r="F549">
        <v>2860</v>
      </c>
      <c r="G549" t="s">
        <v>701</v>
      </c>
      <c r="H549">
        <v>140</v>
      </c>
      <c r="I549" t="s">
        <v>18</v>
      </c>
      <c r="J549" t="str">
        <f>VLOOKUP(E549,'Expenditure Category Lookup'!$J$2:$K$34,2,FALSE)</f>
        <v xml:space="preserve"> Community Services </v>
      </c>
      <c r="K549" s="1">
        <v>1475847</v>
      </c>
    </row>
    <row r="550" spans="1:11">
      <c r="A550" t="s">
        <v>10</v>
      </c>
      <c r="B550">
        <v>200</v>
      </c>
      <c r="C550" t="s">
        <v>45</v>
      </c>
      <c r="D550">
        <v>99</v>
      </c>
      <c r="E550" t="s">
        <v>317</v>
      </c>
      <c r="F550">
        <v>2005</v>
      </c>
      <c r="G550" t="s">
        <v>317</v>
      </c>
      <c r="H550">
        <v>9773</v>
      </c>
      <c r="I550" t="s">
        <v>359</v>
      </c>
      <c r="J550" t="str">
        <f>VLOOKUP(E550,'Expenditure Category Lookup'!$J$2:$K$34,2,FALSE)</f>
        <v>General Financing</v>
      </c>
      <c r="K550" s="1">
        <v>1470301</v>
      </c>
    </row>
    <row r="551" spans="1:11">
      <c r="A551" t="s">
        <v>10</v>
      </c>
      <c r="B551">
        <v>300</v>
      </c>
      <c r="C551" t="s">
        <v>85</v>
      </c>
      <c r="D551">
        <v>31</v>
      </c>
      <c r="E551" t="s">
        <v>144</v>
      </c>
      <c r="F551">
        <v>2005</v>
      </c>
      <c r="G551" t="s">
        <v>144</v>
      </c>
      <c r="H551">
        <v>5</v>
      </c>
      <c r="I551" t="s">
        <v>14</v>
      </c>
      <c r="J551" t="str">
        <f>VLOOKUP(E551,'Expenditure Category Lookup'!$J$2:$K$34,2,FALSE)</f>
        <v xml:space="preserve"> Finance and Administration </v>
      </c>
      <c r="K551" s="1">
        <v>1469146</v>
      </c>
    </row>
    <row r="552" spans="1:11">
      <c r="A552" t="s">
        <v>10</v>
      </c>
      <c r="B552">
        <v>100</v>
      </c>
      <c r="C552" t="s">
        <v>11</v>
      </c>
      <c r="D552">
        <v>99</v>
      </c>
      <c r="E552" t="s">
        <v>317</v>
      </c>
      <c r="F552">
        <v>2005</v>
      </c>
      <c r="G552" t="s">
        <v>317</v>
      </c>
      <c r="H552">
        <v>9636</v>
      </c>
      <c r="I552" t="s">
        <v>343</v>
      </c>
      <c r="J552" t="s">
        <v>1652</v>
      </c>
      <c r="K552" s="1">
        <v>1467410</v>
      </c>
    </row>
    <row r="553" spans="1:11">
      <c r="A553" t="s">
        <v>10</v>
      </c>
      <c r="B553">
        <v>355</v>
      </c>
      <c r="C553" t="s">
        <v>33</v>
      </c>
      <c r="D553">
        <v>23</v>
      </c>
      <c r="E553" t="s">
        <v>103</v>
      </c>
      <c r="F553">
        <v>2015</v>
      </c>
      <c r="G553" t="s">
        <v>104</v>
      </c>
      <c r="H553">
        <v>9288</v>
      </c>
      <c r="I553" t="s">
        <v>113</v>
      </c>
      <c r="J553" t="e">
        <f>VLOOKUP(E553,'Expenditure Category Lookup'!$J$2:$K$34,2,FALSE)</f>
        <v>#N/A</v>
      </c>
      <c r="K553" s="1">
        <v>1465500</v>
      </c>
    </row>
    <row r="554" spans="1:11">
      <c r="A554" t="s">
        <v>10</v>
      </c>
      <c r="B554">
        <v>100</v>
      </c>
      <c r="C554" t="s">
        <v>11</v>
      </c>
      <c r="D554">
        <v>84</v>
      </c>
      <c r="E554" t="s">
        <v>282</v>
      </c>
      <c r="F554">
        <v>2150</v>
      </c>
      <c r="G554" t="s">
        <v>290</v>
      </c>
      <c r="H554">
        <v>140</v>
      </c>
      <c r="I554" t="s">
        <v>18</v>
      </c>
      <c r="J554" t="str">
        <f>VLOOKUP(E554,'Expenditure Category Lookup'!$J$2:$K$34,2,FALSE)</f>
        <v xml:space="preserve"> Streets and Transportation </v>
      </c>
      <c r="K554" s="1">
        <v>1464770</v>
      </c>
    </row>
    <row r="555" spans="1:11">
      <c r="A555" t="s">
        <v>10</v>
      </c>
      <c r="B555">
        <v>310</v>
      </c>
      <c r="C555" t="s">
        <v>176</v>
      </c>
      <c r="D555">
        <v>84</v>
      </c>
      <c r="E555" t="s">
        <v>282</v>
      </c>
      <c r="F555">
        <v>2140</v>
      </c>
      <c r="G555" t="s">
        <v>287</v>
      </c>
      <c r="H555">
        <v>340</v>
      </c>
      <c r="I555" t="s">
        <v>41</v>
      </c>
      <c r="J555" t="str">
        <f>VLOOKUP(E555,'Expenditure Category Lookup'!$J$2:$K$34,2,FALSE)</f>
        <v xml:space="preserve"> Streets and Transportation </v>
      </c>
      <c r="K555" s="1">
        <v>1460563</v>
      </c>
    </row>
    <row r="556" spans="1:11">
      <c r="A556" t="s">
        <v>1000</v>
      </c>
      <c r="B556" t="s">
        <v>1001</v>
      </c>
      <c r="C556" t="s">
        <v>1000</v>
      </c>
      <c r="D556">
        <v>5</v>
      </c>
      <c r="E556" t="s">
        <v>50</v>
      </c>
      <c r="F556">
        <v>2505</v>
      </c>
      <c r="G556" t="s">
        <v>1002</v>
      </c>
      <c r="H556">
        <v>140</v>
      </c>
      <c r="I556" t="s">
        <v>18</v>
      </c>
      <c r="J556" t="str">
        <f>VLOOKUP(E556,'Expenditure Category Lookup'!$J$2:$K$34,2,FALSE)</f>
        <v xml:space="preserve"> Finance and Administration </v>
      </c>
      <c r="K556" s="1">
        <v>1449962</v>
      </c>
    </row>
    <row r="557" spans="1:11">
      <c r="A557" t="s">
        <v>10</v>
      </c>
      <c r="B557">
        <v>100</v>
      </c>
      <c r="C557" t="s">
        <v>11</v>
      </c>
      <c r="D557">
        <v>57</v>
      </c>
      <c r="E557" t="s">
        <v>219</v>
      </c>
      <c r="F557">
        <v>1005</v>
      </c>
      <c r="G557" t="s">
        <v>220</v>
      </c>
      <c r="H557">
        <v>9067</v>
      </c>
      <c r="I557" t="s">
        <v>169</v>
      </c>
      <c r="J557" t="str">
        <f>VLOOKUP(E557,'Expenditure Category Lookup'!$J$2:$K$34,2,FALSE)</f>
        <v xml:space="preserve"> Police </v>
      </c>
      <c r="K557" s="1">
        <v>1449375</v>
      </c>
    </row>
    <row r="558" spans="1:11">
      <c r="A558" t="s">
        <v>10</v>
      </c>
      <c r="B558">
        <v>200</v>
      </c>
      <c r="C558" t="s">
        <v>45</v>
      </c>
      <c r="D558">
        <v>31</v>
      </c>
      <c r="E558" t="s">
        <v>144</v>
      </c>
      <c r="F558">
        <v>2005</v>
      </c>
      <c r="G558" t="s">
        <v>144</v>
      </c>
      <c r="H558">
        <v>5</v>
      </c>
      <c r="I558" t="s">
        <v>14</v>
      </c>
      <c r="J558" t="str">
        <f>VLOOKUP(E558,'Expenditure Category Lookup'!$J$2:$K$34,2,FALSE)</f>
        <v xml:space="preserve"> Finance and Administration </v>
      </c>
      <c r="K558" s="1">
        <v>1443396</v>
      </c>
    </row>
    <row r="559" spans="1:11">
      <c r="A559" t="s">
        <v>10</v>
      </c>
      <c r="B559">
        <v>314</v>
      </c>
      <c r="C559" t="s">
        <v>46</v>
      </c>
      <c r="D559">
        <v>88</v>
      </c>
      <c r="E559" t="s">
        <v>304</v>
      </c>
      <c r="F559">
        <v>2025</v>
      </c>
      <c r="G559" t="s">
        <v>310</v>
      </c>
      <c r="H559">
        <v>157</v>
      </c>
      <c r="I559" t="s">
        <v>21</v>
      </c>
      <c r="J559" t="e">
        <f>VLOOKUP(E559,'Expenditure Category Lookup'!$J$2:$K$34,2,FALSE)</f>
        <v>#N/A</v>
      </c>
      <c r="K559" s="1">
        <v>1440587</v>
      </c>
    </row>
    <row r="560" spans="1:11">
      <c r="A560" t="s">
        <v>10</v>
      </c>
      <c r="B560" t="s">
        <v>52</v>
      </c>
      <c r="C560" t="s">
        <v>53</v>
      </c>
      <c r="D560">
        <v>54</v>
      </c>
      <c r="E560" t="s">
        <v>212</v>
      </c>
      <c r="F560">
        <v>2005</v>
      </c>
      <c r="G560" t="s">
        <v>213</v>
      </c>
      <c r="H560">
        <v>140</v>
      </c>
      <c r="I560" t="s">
        <v>18</v>
      </c>
      <c r="J560" t="str">
        <f>VLOOKUP(E560,'Expenditure Category Lookup'!$J$2:$K$34,2,FALSE)</f>
        <v xml:space="preserve"> City Development </v>
      </c>
      <c r="K560" s="1">
        <v>1410000</v>
      </c>
    </row>
    <row r="561" spans="1:11">
      <c r="A561" t="s">
        <v>10</v>
      </c>
      <c r="B561">
        <v>200</v>
      </c>
      <c r="C561" t="s">
        <v>45</v>
      </c>
      <c r="D561">
        <v>88</v>
      </c>
      <c r="E561" t="s">
        <v>304</v>
      </c>
      <c r="F561">
        <v>2020</v>
      </c>
      <c r="G561" t="s">
        <v>308</v>
      </c>
      <c r="H561">
        <v>160</v>
      </c>
      <c r="I561" t="s">
        <v>151</v>
      </c>
      <c r="J561" t="e">
        <f>VLOOKUP(E561,'Expenditure Category Lookup'!$J$2:$K$34,2,FALSE)</f>
        <v>#N/A</v>
      </c>
      <c r="K561" s="1">
        <v>1406800</v>
      </c>
    </row>
    <row r="562" spans="1:11">
      <c r="A562" t="s">
        <v>10</v>
      </c>
      <c r="B562">
        <v>610</v>
      </c>
      <c r="C562" t="s">
        <v>47</v>
      </c>
      <c r="D562">
        <v>38</v>
      </c>
      <c r="E562" t="s">
        <v>155</v>
      </c>
      <c r="F562">
        <v>2140</v>
      </c>
      <c r="G562" t="s">
        <v>171</v>
      </c>
      <c r="H562">
        <v>5</v>
      </c>
      <c r="I562" t="s">
        <v>14</v>
      </c>
      <c r="J562" t="str">
        <f>VLOOKUP(E562,'Expenditure Category Lookup'!$J$2:$K$34,2,FALSE)</f>
        <v xml:space="preserve"> Finance and Administration </v>
      </c>
      <c r="K562" s="1">
        <v>1405493</v>
      </c>
    </row>
    <row r="563" spans="1:11">
      <c r="A563" t="s">
        <v>403</v>
      </c>
      <c r="B563" t="s">
        <v>578</v>
      </c>
      <c r="C563" t="s">
        <v>579</v>
      </c>
      <c r="D563">
        <v>41</v>
      </c>
      <c r="E563" t="s">
        <v>183</v>
      </c>
      <c r="F563">
        <v>2808</v>
      </c>
      <c r="G563" t="s">
        <v>580</v>
      </c>
      <c r="H563">
        <v>6</v>
      </c>
      <c r="I563" t="s">
        <v>238</v>
      </c>
      <c r="J563" t="str">
        <f>VLOOKUP(E563,'Expenditure Category Lookup'!$J$2:$K$34,2,FALSE)</f>
        <v xml:space="preserve"> Community Services </v>
      </c>
      <c r="K563" s="1">
        <v>1400000</v>
      </c>
    </row>
    <row r="564" spans="1:11">
      <c r="A564" t="s">
        <v>403</v>
      </c>
      <c r="B564" t="s">
        <v>765</v>
      </c>
      <c r="C564" t="s">
        <v>766</v>
      </c>
      <c r="D564">
        <v>58</v>
      </c>
      <c r="E564" t="s">
        <v>239</v>
      </c>
      <c r="F564">
        <v>2811</v>
      </c>
      <c r="G564" t="s">
        <v>807</v>
      </c>
      <c r="H564">
        <v>5</v>
      </c>
      <c r="I564" t="s">
        <v>14</v>
      </c>
      <c r="J564" t="str">
        <f>VLOOKUP(E564,'Expenditure Category Lookup'!$J$2:$K$34,2,FALSE)</f>
        <v xml:space="preserve"> Emergency Management </v>
      </c>
      <c r="K564" s="1">
        <v>1391847</v>
      </c>
    </row>
    <row r="565" spans="1:11">
      <c r="A565" t="s">
        <v>403</v>
      </c>
      <c r="B565" t="s">
        <v>484</v>
      </c>
      <c r="C565" t="s">
        <v>485</v>
      </c>
      <c r="D565">
        <v>41</v>
      </c>
      <c r="E565" t="s">
        <v>183</v>
      </c>
      <c r="F565" t="s">
        <v>486</v>
      </c>
      <c r="G565" t="s">
        <v>487</v>
      </c>
      <c r="H565">
        <v>140</v>
      </c>
      <c r="I565" t="s">
        <v>18</v>
      </c>
      <c r="J565" t="str">
        <f>VLOOKUP(E565,'Expenditure Category Lookup'!$J$2:$K$34,2,FALSE)</f>
        <v xml:space="preserve"> Community Services </v>
      </c>
      <c r="K565" s="1">
        <v>1385000</v>
      </c>
    </row>
    <row r="566" spans="1:11">
      <c r="A566" t="s">
        <v>403</v>
      </c>
      <c r="B566" t="s">
        <v>550</v>
      </c>
      <c r="C566" t="s">
        <v>551</v>
      </c>
      <c r="D566">
        <v>41</v>
      </c>
      <c r="E566" t="s">
        <v>183</v>
      </c>
      <c r="F566">
        <v>2730</v>
      </c>
      <c r="G566" t="s">
        <v>552</v>
      </c>
      <c r="H566">
        <v>6</v>
      </c>
      <c r="I566" t="s">
        <v>238</v>
      </c>
      <c r="J566" t="str">
        <f>VLOOKUP(E566,'Expenditure Category Lookup'!$J$2:$K$34,2,FALSE)</f>
        <v xml:space="preserve"> Community Services </v>
      </c>
      <c r="K566" s="1">
        <v>1352453</v>
      </c>
    </row>
    <row r="567" spans="1:11">
      <c r="A567" t="s">
        <v>10</v>
      </c>
      <c r="B567">
        <v>200</v>
      </c>
      <c r="C567" t="s">
        <v>45</v>
      </c>
      <c r="D567">
        <v>27</v>
      </c>
      <c r="E567" t="s">
        <v>60</v>
      </c>
      <c r="F567">
        <v>2020</v>
      </c>
      <c r="G567" t="s">
        <v>129</v>
      </c>
      <c r="H567">
        <v>130</v>
      </c>
      <c r="I567" t="s">
        <v>17</v>
      </c>
      <c r="J567" t="str">
        <f>VLOOKUP(E567,'Expenditure Category Lookup'!$J$2:$K$34,2,FALSE)</f>
        <v xml:space="preserve"> Finance and Administration </v>
      </c>
      <c r="K567" s="1">
        <v>1350000</v>
      </c>
    </row>
    <row r="568" spans="1:11">
      <c r="A568" t="s">
        <v>10</v>
      </c>
      <c r="B568">
        <v>100</v>
      </c>
      <c r="C568" t="s">
        <v>11</v>
      </c>
      <c r="D568">
        <v>50</v>
      </c>
      <c r="E568" t="s">
        <v>190</v>
      </c>
      <c r="F568">
        <v>2005</v>
      </c>
      <c r="G568" t="s">
        <v>191</v>
      </c>
      <c r="H568">
        <v>135</v>
      </c>
      <c r="I568" t="s">
        <v>91</v>
      </c>
      <c r="J568" t="str">
        <f>VLOOKUP(E568,'Expenditure Category Lookup'!$J$2:$K$34,2,FALSE)</f>
        <v xml:space="preserve"> Community Services </v>
      </c>
      <c r="K568" s="1">
        <v>1350000</v>
      </c>
    </row>
    <row r="569" spans="1:11">
      <c r="A569" t="s">
        <v>10</v>
      </c>
      <c r="B569">
        <v>100</v>
      </c>
      <c r="C569" t="s">
        <v>11</v>
      </c>
      <c r="D569">
        <v>39</v>
      </c>
      <c r="E569" t="s">
        <v>180</v>
      </c>
      <c r="F569">
        <v>2005</v>
      </c>
      <c r="G569" t="s">
        <v>181</v>
      </c>
      <c r="H569">
        <v>149</v>
      </c>
      <c r="I569" t="s">
        <v>19</v>
      </c>
      <c r="J569" t="str">
        <f>VLOOKUP(E569,'Expenditure Category Lookup'!$J$2:$K$34,2,FALSE)</f>
        <v xml:space="preserve"> Finance and Administration </v>
      </c>
      <c r="K569" s="1">
        <v>1343431</v>
      </c>
    </row>
    <row r="570" spans="1:11">
      <c r="A570" t="s">
        <v>403</v>
      </c>
      <c r="B570" t="s">
        <v>737</v>
      </c>
      <c r="C570" t="s">
        <v>722</v>
      </c>
      <c r="D570">
        <v>50</v>
      </c>
      <c r="E570" t="s">
        <v>190</v>
      </c>
      <c r="F570">
        <v>2943</v>
      </c>
      <c r="G570" t="s">
        <v>723</v>
      </c>
      <c r="H570">
        <v>801</v>
      </c>
      <c r="I570" t="s">
        <v>497</v>
      </c>
      <c r="J570" t="str">
        <f>VLOOKUP(E570,'Expenditure Category Lookup'!$J$2:$K$34,2,FALSE)</f>
        <v xml:space="preserve"> Community Services </v>
      </c>
      <c r="K570" s="1">
        <v>1337848</v>
      </c>
    </row>
    <row r="571" spans="1:11">
      <c r="A571" t="s">
        <v>403</v>
      </c>
      <c r="B571" t="s">
        <v>514</v>
      </c>
      <c r="C571" t="s">
        <v>515</v>
      </c>
      <c r="D571">
        <v>41</v>
      </c>
      <c r="E571" t="s">
        <v>183</v>
      </c>
      <c r="F571">
        <v>2910</v>
      </c>
      <c r="G571" t="s">
        <v>515</v>
      </c>
      <c r="H571">
        <v>44</v>
      </c>
      <c r="I571" t="s">
        <v>410</v>
      </c>
      <c r="J571" t="str">
        <f>VLOOKUP(E571,'Expenditure Category Lookup'!$J$2:$K$34,2,FALSE)</f>
        <v xml:space="preserve"> Community Services </v>
      </c>
      <c r="K571" s="1">
        <v>1321212</v>
      </c>
    </row>
    <row r="572" spans="1:11">
      <c r="A572" t="s">
        <v>403</v>
      </c>
      <c r="B572" t="s">
        <v>876</v>
      </c>
      <c r="C572" t="s">
        <v>803</v>
      </c>
      <c r="D572">
        <v>58</v>
      </c>
      <c r="E572" t="s">
        <v>239</v>
      </c>
      <c r="F572">
        <v>2831</v>
      </c>
      <c r="G572" t="s">
        <v>803</v>
      </c>
      <c r="H572">
        <v>140</v>
      </c>
      <c r="I572" t="s">
        <v>18</v>
      </c>
      <c r="J572" t="str">
        <f>VLOOKUP(E572,'Expenditure Category Lookup'!$J$2:$K$34,2,FALSE)</f>
        <v xml:space="preserve"> Emergency Management </v>
      </c>
      <c r="K572" s="1">
        <v>1305000</v>
      </c>
    </row>
    <row r="573" spans="1:11">
      <c r="A573" t="s">
        <v>10</v>
      </c>
      <c r="B573">
        <v>610</v>
      </c>
      <c r="C573" t="s">
        <v>47</v>
      </c>
      <c r="D573">
        <v>99</v>
      </c>
      <c r="E573" t="s">
        <v>317</v>
      </c>
      <c r="F573">
        <v>2005</v>
      </c>
      <c r="G573" t="s">
        <v>317</v>
      </c>
      <c r="H573">
        <v>140</v>
      </c>
      <c r="I573" t="s">
        <v>18</v>
      </c>
      <c r="J573" t="str">
        <f>VLOOKUP(E573,'Expenditure Category Lookup'!$J$2:$K$34,2,FALSE)</f>
        <v>General Financing</v>
      </c>
      <c r="K573" s="1">
        <v>1303173</v>
      </c>
    </row>
    <row r="574" spans="1:11">
      <c r="A574" t="s">
        <v>403</v>
      </c>
      <c r="B574" t="s">
        <v>521</v>
      </c>
      <c r="C574" t="s">
        <v>522</v>
      </c>
      <c r="D574">
        <v>41</v>
      </c>
      <c r="E574" t="s">
        <v>183</v>
      </c>
      <c r="F574" t="s">
        <v>523</v>
      </c>
      <c r="G574" t="s">
        <v>524</v>
      </c>
      <c r="H574">
        <v>44</v>
      </c>
      <c r="I574" t="s">
        <v>410</v>
      </c>
      <c r="J574" t="str">
        <f>VLOOKUP(E574,'Expenditure Category Lookup'!$J$2:$K$34,2,FALSE)</f>
        <v xml:space="preserve"> Community Services </v>
      </c>
      <c r="K574" s="1">
        <v>1300271</v>
      </c>
    </row>
    <row r="575" spans="1:11">
      <c r="A575" t="s">
        <v>10</v>
      </c>
      <c r="B575">
        <v>314</v>
      </c>
      <c r="C575" t="s">
        <v>46</v>
      </c>
      <c r="D575">
        <v>88</v>
      </c>
      <c r="E575" t="s">
        <v>304</v>
      </c>
      <c r="F575">
        <v>2025</v>
      </c>
      <c r="G575" t="s">
        <v>310</v>
      </c>
      <c r="H575">
        <v>140</v>
      </c>
      <c r="I575" t="s">
        <v>18</v>
      </c>
      <c r="J575" t="e">
        <f>VLOOKUP(E575,'Expenditure Category Lookup'!$J$2:$K$34,2,FALSE)</f>
        <v>#N/A</v>
      </c>
      <c r="K575" s="1">
        <v>1298845</v>
      </c>
    </row>
    <row r="576" spans="1:11">
      <c r="A576" t="s">
        <v>10</v>
      </c>
      <c r="B576">
        <v>100</v>
      </c>
      <c r="C576" t="s">
        <v>11</v>
      </c>
      <c r="D576">
        <v>59</v>
      </c>
      <c r="E576" t="s">
        <v>244</v>
      </c>
      <c r="F576">
        <v>2005</v>
      </c>
      <c r="G576" t="s">
        <v>245</v>
      </c>
      <c r="H576">
        <v>340</v>
      </c>
      <c r="I576" t="s">
        <v>41</v>
      </c>
      <c r="J576" t="str">
        <f>VLOOKUP(E576,'Expenditure Category Lookup'!$J$2:$K$34,2,FALSE)</f>
        <v xml:space="preserve"> Fire </v>
      </c>
      <c r="K576" s="1">
        <v>1296165</v>
      </c>
    </row>
    <row r="577" spans="1:11">
      <c r="A577" t="s">
        <v>403</v>
      </c>
      <c r="B577" t="s">
        <v>869</v>
      </c>
      <c r="C577" t="s">
        <v>803</v>
      </c>
      <c r="D577">
        <v>57</v>
      </c>
      <c r="E577" t="s">
        <v>219</v>
      </c>
      <c r="F577" t="s">
        <v>804</v>
      </c>
      <c r="G577" t="s">
        <v>805</v>
      </c>
      <c r="H577">
        <v>140</v>
      </c>
      <c r="I577" t="s">
        <v>18</v>
      </c>
      <c r="J577" t="str">
        <f>VLOOKUP(E577,'Expenditure Category Lookup'!$J$2:$K$34,2,FALSE)</f>
        <v xml:space="preserve"> Police </v>
      </c>
      <c r="K577" s="1">
        <v>1287000</v>
      </c>
    </row>
    <row r="578" spans="1:11">
      <c r="A578" t="s">
        <v>10</v>
      </c>
      <c r="B578">
        <v>314</v>
      </c>
      <c r="C578" t="s">
        <v>46</v>
      </c>
      <c r="D578">
        <v>99</v>
      </c>
      <c r="E578" t="s">
        <v>317</v>
      </c>
      <c r="F578">
        <v>2005</v>
      </c>
      <c r="G578" t="s">
        <v>317</v>
      </c>
      <c r="H578">
        <v>140</v>
      </c>
      <c r="I578" t="s">
        <v>18</v>
      </c>
      <c r="J578" t="str">
        <f>VLOOKUP(E578,'Expenditure Category Lookup'!$J$2:$K$34,2,FALSE)</f>
        <v>General Financing</v>
      </c>
      <c r="K578" s="1">
        <v>1285989</v>
      </c>
    </row>
    <row r="579" spans="1:11">
      <c r="A579" t="s">
        <v>10</v>
      </c>
      <c r="B579">
        <v>300</v>
      </c>
      <c r="C579" t="s">
        <v>85</v>
      </c>
      <c r="D579">
        <v>99</v>
      </c>
      <c r="E579" t="s">
        <v>317</v>
      </c>
      <c r="F579">
        <v>2005</v>
      </c>
      <c r="G579" t="s">
        <v>317</v>
      </c>
      <c r="H579">
        <v>991</v>
      </c>
      <c r="I579" t="s">
        <v>333</v>
      </c>
      <c r="J579" t="str">
        <f>VLOOKUP(E579,'Expenditure Category Lookup'!$J$2:$K$34,2,FALSE)</f>
        <v>General Financing</v>
      </c>
      <c r="K579" s="1">
        <v>1285000</v>
      </c>
    </row>
    <row r="580" spans="1:11">
      <c r="A580" t="s">
        <v>10</v>
      </c>
      <c r="B580" t="s">
        <v>280</v>
      </c>
      <c r="C580" t="s">
        <v>281</v>
      </c>
      <c r="D580">
        <v>81</v>
      </c>
      <c r="E580" t="s">
        <v>266</v>
      </c>
      <c r="F580">
        <v>2020</v>
      </c>
      <c r="G580" t="s">
        <v>269</v>
      </c>
      <c r="H580">
        <v>20</v>
      </c>
      <c r="I580" t="s">
        <v>49</v>
      </c>
      <c r="J580" t="str">
        <f>VLOOKUP(E580,'Expenditure Category Lookup'!$J$2:$K$34,2,FALSE)</f>
        <v xml:space="preserve"> Streets and Transportation </v>
      </c>
      <c r="K580" s="1">
        <v>1277970</v>
      </c>
    </row>
    <row r="581" spans="1:11">
      <c r="A581" t="s">
        <v>403</v>
      </c>
      <c r="B581" t="s">
        <v>730</v>
      </c>
      <c r="C581" t="s">
        <v>705</v>
      </c>
      <c r="D581">
        <v>50</v>
      </c>
      <c r="E581" t="s">
        <v>190</v>
      </c>
      <c r="F581">
        <v>2962</v>
      </c>
      <c r="G581" t="s">
        <v>706</v>
      </c>
      <c r="H581">
        <v>5</v>
      </c>
      <c r="I581" t="s">
        <v>14</v>
      </c>
      <c r="J581" t="str">
        <f>VLOOKUP(E581,'Expenditure Category Lookup'!$J$2:$K$34,2,FALSE)</f>
        <v xml:space="preserve"> Community Services </v>
      </c>
      <c r="K581" s="1">
        <v>1272053</v>
      </c>
    </row>
    <row r="582" spans="1:11">
      <c r="A582" t="s">
        <v>403</v>
      </c>
      <c r="B582">
        <v>624</v>
      </c>
      <c r="C582" t="s">
        <v>972</v>
      </c>
      <c r="D582">
        <v>85</v>
      </c>
      <c r="E582" t="s">
        <v>71</v>
      </c>
      <c r="F582">
        <v>2815</v>
      </c>
      <c r="G582" t="s">
        <v>977</v>
      </c>
      <c r="H582">
        <v>140</v>
      </c>
      <c r="I582" t="s">
        <v>18</v>
      </c>
      <c r="J582" t="e">
        <f>VLOOKUP(E582,'Expenditure Category Lookup'!$J$2:$K$34,2,FALSE)</f>
        <v>#N/A</v>
      </c>
      <c r="K582" s="1">
        <v>1263000</v>
      </c>
    </row>
    <row r="583" spans="1:11">
      <c r="A583" t="s">
        <v>1000</v>
      </c>
      <c r="B583" t="s">
        <v>1001</v>
      </c>
      <c r="C583" t="s">
        <v>1000</v>
      </c>
      <c r="D583">
        <v>21</v>
      </c>
      <c r="E583" t="s">
        <v>89</v>
      </c>
      <c r="F583">
        <v>2563</v>
      </c>
      <c r="G583" t="s">
        <v>1013</v>
      </c>
      <c r="H583">
        <v>5</v>
      </c>
      <c r="I583" t="s">
        <v>14</v>
      </c>
      <c r="J583" t="str">
        <f>VLOOKUP(E583,'Expenditure Category Lookup'!$J$2:$K$34,2,FALSE)</f>
        <v xml:space="preserve"> City Development </v>
      </c>
      <c r="K583" s="1">
        <v>1252162</v>
      </c>
    </row>
    <row r="584" spans="1:11">
      <c r="A584" t="s">
        <v>10</v>
      </c>
      <c r="B584">
        <v>310</v>
      </c>
      <c r="C584" t="s">
        <v>176</v>
      </c>
      <c r="D584">
        <v>84</v>
      </c>
      <c r="E584" t="s">
        <v>282</v>
      </c>
      <c r="F584">
        <v>2150</v>
      </c>
      <c r="G584" t="s">
        <v>290</v>
      </c>
      <c r="H584">
        <v>20</v>
      </c>
      <c r="I584" t="s">
        <v>49</v>
      </c>
      <c r="J584" t="str">
        <f>VLOOKUP(E584,'Expenditure Category Lookup'!$J$2:$K$34,2,FALSE)</f>
        <v xml:space="preserve"> Streets and Transportation </v>
      </c>
      <c r="K584" s="1">
        <v>1250000</v>
      </c>
    </row>
    <row r="585" spans="1:11">
      <c r="A585" t="s">
        <v>10</v>
      </c>
      <c r="B585">
        <v>740</v>
      </c>
      <c r="C585" t="s">
        <v>48</v>
      </c>
      <c r="D585">
        <v>38</v>
      </c>
      <c r="E585" t="s">
        <v>155</v>
      </c>
      <c r="F585">
        <v>2140</v>
      </c>
      <c r="G585" t="s">
        <v>171</v>
      </c>
      <c r="H585">
        <v>176</v>
      </c>
      <c r="I585" t="s">
        <v>172</v>
      </c>
      <c r="J585" t="str">
        <f>VLOOKUP(E585,'Expenditure Category Lookup'!$J$2:$K$34,2,FALSE)</f>
        <v xml:space="preserve"> Finance and Administration </v>
      </c>
      <c r="K585" s="1">
        <v>1248421</v>
      </c>
    </row>
    <row r="586" spans="1:11">
      <c r="A586" t="s">
        <v>10</v>
      </c>
      <c r="B586">
        <v>346</v>
      </c>
      <c r="C586" t="s">
        <v>178</v>
      </c>
      <c r="D586">
        <v>38</v>
      </c>
      <c r="E586" t="s">
        <v>155</v>
      </c>
      <c r="F586">
        <v>2145</v>
      </c>
      <c r="G586" t="s">
        <v>175</v>
      </c>
      <c r="H586">
        <v>5</v>
      </c>
      <c r="I586" t="s">
        <v>14</v>
      </c>
      <c r="J586" t="str">
        <f>VLOOKUP(E586,'Expenditure Category Lookup'!$J$2:$K$34,2,FALSE)</f>
        <v xml:space="preserve"> Finance and Administration </v>
      </c>
      <c r="K586" s="1">
        <v>1240434</v>
      </c>
    </row>
    <row r="587" spans="1:11">
      <c r="A587" t="s">
        <v>10</v>
      </c>
      <c r="B587">
        <v>100</v>
      </c>
      <c r="C587" t="s">
        <v>11</v>
      </c>
      <c r="D587">
        <v>48</v>
      </c>
      <c r="E587" t="s">
        <v>188</v>
      </c>
      <c r="F587">
        <v>2005</v>
      </c>
      <c r="G587" t="s">
        <v>188</v>
      </c>
      <c r="H587">
        <v>5</v>
      </c>
      <c r="I587" t="s">
        <v>14</v>
      </c>
      <c r="J587" t="str">
        <f>VLOOKUP(E587,'Expenditure Category Lookup'!$J$2:$K$34,2,FALSE)</f>
        <v xml:space="preserve"> Community Services </v>
      </c>
      <c r="K587" s="1">
        <v>1238210</v>
      </c>
    </row>
    <row r="588" spans="1:11">
      <c r="A588" t="s">
        <v>403</v>
      </c>
      <c r="B588" t="s">
        <v>498</v>
      </c>
      <c r="C588" t="s">
        <v>499</v>
      </c>
      <c r="D588">
        <v>41</v>
      </c>
      <c r="E588" t="s">
        <v>183</v>
      </c>
      <c r="F588">
        <v>2829</v>
      </c>
      <c r="G588" t="s">
        <v>500</v>
      </c>
      <c r="H588">
        <v>801</v>
      </c>
      <c r="I588" t="s">
        <v>497</v>
      </c>
      <c r="J588" t="str">
        <f>VLOOKUP(E588,'Expenditure Category Lookup'!$J$2:$K$34,2,FALSE)</f>
        <v xml:space="preserve"> Community Services </v>
      </c>
      <c r="K588" s="1">
        <v>1235007</v>
      </c>
    </row>
    <row r="589" spans="1:11">
      <c r="A589" t="s">
        <v>10</v>
      </c>
      <c r="B589">
        <v>100</v>
      </c>
      <c r="C589" t="s">
        <v>11</v>
      </c>
      <c r="D589">
        <v>81</v>
      </c>
      <c r="E589" t="s">
        <v>266</v>
      </c>
      <c r="F589">
        <v>2060</v>
      </c>
      <c r="G589" t="s">
        <v>274</v>
      </c>
      <c r="H589">
        <v>140</v>
      </c>
      <c r="I589" t="s">
        <v>18</v>
      </c>
      <c r="J589" t="str">
        <f>VLOOKUP(E589,'Expenditure Category Lookup'!$J$2:$K$34,2,FALSE)</f>
        <v xml:space="preserve"> Streets and Transportation </v>
      </c>
      <c r="K589" s="1">
        <v>1228200</v>
      </c>
    </row>
    <row r="590" spans="1:11">
      <c r="A590" t="s">
        <v>10</v>
      </c>
      <c r="B590">
        <v>740</v>
      </c>
      <c r="C590" t="s">
        <v>48</v>
      </c>
      <c r="D590">
        <v>59</v>
      </c>
      <c r="E590" t="s">
        <v>244</v>
      </c>
      <c r="F590">
        <v>2005</v>
      </c>
      <c r="G590" t="s">
        <v>245</v>
      </c>
      <c r="H590">
        <v>21</v>
      </c>
      <c r="I590" t="s">
        <v>222</v>
      </c>
      <c r="J590" t="str">
        <f>VLOOKUP(E590,'Expenditure Category Lookup'!$J$2:$K$34,2,FALSE)</f>
        <v xml:space="preserve"> Fire </v>
      </c>
      <c r="K590" s="1">
        <v>1225000</v>
      </c>
    </row>
    <row r="591" spans="1:11">
      <c r="A591" t="s">
        <v>403</v>
      </c>
      <c r="B591" t="s">
        <v>532</v>
      </c>
      <c r="C591" t="s">
        <v>533</v>
      </c>
      <c r="D591">
        <v>41</v>
      </c>
      <c r="E591" t="s">
        <v>183</v>
      </c>
      <c r="F591">
        <v>2710</v>
      </c>
      <c r="G591" t="s">
        <v>534</v>
      </c>
      <c r="H591">
        <v>6</v>
      </c>
      <c r="I591" t="s">
        <v>238</v>
      </c>
      <c r="J591" t="str">
        <f>VLOOKUP(E591,'Expenditure Category Lookup'!$J$2:$K$34,2,FALSE)</f>
        <v xml:space="preserve"> Community Services </v>
      </c>
      <c r="K591" s="1">
        <v>1223580</v>
      </c>
    </row>
    <row r="592" spans="1:11">
      <c r="A592" t="s">
        <v>1000</v>
      </c>
      <c r="B592" t="s">
        <v>1001</v>
      </c>
      <c r="C592" t="s">
        <v>1000</v>
      </c>
      <c r="D592">
        <v>41</v>
      </c>
      <c r="E592" t="s">
        <v>183</v>
      </c>
      <c r="F592">
        <v>2555</v>
      </c>
      <c r="G592" t="s">
        <v>1016</v>
      </c>
      <c r="H592">
        <v>801</v>
      </c>
      <c r="I592" t="s">
        <v>497</v>
      </c>
      <c r="J592" t="str">
        <f>VLOOKUP(E592,'Expenditure Category Lookup'!$J$2:$K$34,2,FALSE)</f>
        <v xml:space="preserve"> Community Services </v>
      </c>
      <c r="K592" s="1">
        <v>1223333</v>
      </c>
    </row>
    <row r="593" spans="1:11">
      <c r="A593" t="s">
        <v>403</v>
      </c>
      <c r="B593" t="s">
        <v>511</v>
      </c>
      <c r="C593" t="s">
        <v>512</v>
      </c>
      <c r="D593">
        <v>41</v>
      </c>
      <c r="E593" t="s">
        <v>183</v>
      </c>
      <c r="F593">
        <v>2820</v>
      </c>
      <c r="G593" t="s">
        <v>513</v>
      </c>
      <c r="H593">
        <v>44</v>
      </c>
      <c r="I593" t="s">
        <v>410</v>
      </c>
      <c r="J593" t="str">
        <f>VLOOKUP(E593,'Expenditure Category Lookup'!$J$2:$K$34,2,FALSE)</f>
        <v xml:space="preserve"> Community Services </v>
      </c>
      <c r="K593" s="1">
        <v>1222327</v>
      </c>
    </row>
    <row r="594" spans="1:11">
      <c r="A594" t="s">
        <v>10</v>
      </c>
      <c r="B594" t="s">
        <v>52</v>
      </c>
      <c r="C594" t="s">
        <v>53</v>
      </c>
      <c r="D594">
        <v>31</v>
      </c>
      <c r="E594" t="s">
        <v>144</v>
      </c>
      <c r="F594">
        <v>2005</v>
      </c>
      <c r="G594" t="s">
        <v>144</v>
      </c>
      <c r="H594">
        <v>5</v>
      </c>
      <c r="I594" t="s">
        <v>14</v>
      </c>
      <c r="J594" t="str">
        <f>VLOOKUP(E594,'Expenditure Category Lookup'!$J$2:$K$34,2,FALSE)</f>
        <v xml:space="preserve"> Finance and Administration </v>
      </c>
      <c r="K594" s="1">
        <v>1203003</v>
      </c>
    </row>
    <row r="595" spans="1:11">
      <c r="A595" t="s">
        <v>403</v>
      </c>
      <c r="B595" t="s">
        <v>737</v>
      </c>
      <c r="C595" t="s">
        <v>722</v>
      </c>
      <c r="D595">
        <v>50</v>
      </c>
      <c r="E595" t="s">
        <v>190</v>
      </c>
      <c r="F595">
        <v>2943</v>
      </c>
      <c r="G595" t="s">
        <v>723</v>
      </c>
      <c r="H595">
        <v>5</v>
      </c>
      <c r="I595" t="s">
        <v>14</v>
      </c>
      <c r="J595" t="str">
        <f>VLOOKUP(E595,'Expenditure Category Lookup'!$J$2:$K$34,2,FALSE)</f>
        <v xml:space="preserve"> Community Services </v>
      </c>
      <c r="K595" s="1">
        <v>1200265</v>
      </c>
    </row>
    <row r="596" spans="1:11">
      <c r="A596" t="s">
        <v>10</v>
      </c>
      <c r="B596">
        <v>610</v>
      </c>
      <c r="C596" t="s">
        <v>47</v>
      </c>
      <c r="D596">
        <v>85</v>
      </c>
      <c r="E596" t="s">
        <v>71</v>
      </c>
      <c r="F596">
        <v>2010</v>
      </c>
      <c r="G596" t="s">
        <v>294</v>
      </c>
      <c r="H596">
        <v>20</v>
      </c>
      <c r="I596" t="s">
        <v>49</v>
      </c>
      <c r="J596" t="e">
        <f>VLOOKUP(E596,'Expenditure Category Lookup'!$J$2:$K$34,2,FALSE)</f>
        <v>#N/A</v>
      </c>
      <c r="K596" s="1">
        <v>1200000</v>
      </c>
    </row>
    <row r="597" spans="1:11">
      <c r="A597" t="s">
        <v>10</v>
      </c>
      <c r="B597">
        <v>740</v>
      </c>
      <c r="C597" t="s">
        <v>48</v>
      </c>
      <c r="D597">
        <v>85</v>
      </c>
      <c r="E597" t="s">
        <v>71</v>
      </c>
      <c r="F597">
        <v>2015</v>
      </c>
      <c r="G597" t="s">
        <v>299</v>
      </c>
      <c r="H597">
        <v>9481</v>
      </c>
      <c r="I597" t="s">
        <v>234</v>
      </c>
      <c r="J597" t="e">
        <f>VLOOKUP(E597,'Expenditure Category Lookup'!$J$2:$K$34,2,FALSE)</f>
        <v>#N/A</v>
      </c>
      <c r="K597" s="1">
        <v>1200000</v>
      </c>
    </row>
    <row r="598" spans="1:11">
      <c r="A598" t="s">
        <v>10</v>
      </c>
      <c r="B598">
        <v>610</v>
      </c>
      <c r="C598" t="s">
        <v>47</v>
      </c>
      <c r="D598">
        <v>99</v>
      </c>
      <c r="E598" t="s">
        <v>317</v>
      </c>
      <c r="F598">
        <v>2005</v>
      </c>
      <c r="G598" t="s">
        <v>317</v>
      </c>
      <c r="H598">
        <v>9046</v>
      </c>
      <c r="I598" t="s">
        <v>384</v>
      </c>
      <c r="J598" t="str">
        <f>VLOOKUP(E598,'Expenditure Category Lookup'!$J$2:$K$34,2,FALSE)</f>
        <v>General Financing</v>
      </c>
      <c r="K598" s="1">
        <v>1200000</v>
      </c>
    </row>
    <row r="599" spans="1:11">
      <c r="A599" t="s">
        <v>10</v>
      </c>
      <c r="B599">
        <v>100</v>
      </c>
      <c r="C599" t="s">
        <v>11</v>
      </c>
      <c r="D599">
        <v>99</v>
      </c>
      <c r="E599" t="s">
        <v>317</v>
      </c>
      <c r="F599">
        <v>2005</v>
      </c>
      <c r="G599" t="s">
        <v>317</v>
      </c>
      <c r="H599">
        <v>9180</v>
      </c>
      <c r="I599" t="s">
        <v>337</v>
      </c>
      <c r="J599" t="str">
        <f>VLOOKUP(E599,'Expenditure Category Lookup'!$J$2:$K$34,2,FALSE)</f>
        <v>General Financing</v>
      </c>
      <c r="K599" s="1">
        <v>1200000</v>
      </c>
    </row>
    <row r="600" spans="1:11">
      <c r="A600" t="s">
        <v>403</v>
      </c>
      <c r="B600" t="s">
        <v>704</v>
      </c>
      <c r="C600" t="s">
        <v>705</v>
      </c>
      <c r="D600">
        <v>50</v>
      </c>
      <c r="E600" t="s">
        <v>190</v>
      </c>
      <c r="F600">
        <v>2962</v>
      </c>
      <c r="G600" t="s">
        <v>706</v>
      </c>
      <c r="H600">
        <v>6</v>
      </c>
      <c r="I600" t="s">
        <v>238</v>
      </c>
      <c r="J600" t="str">
        <f>VLOOKUP(E600,'Expenditure Category Lookup'!$J$2:$K$34,2,FALSE)</f>
        <v xml:space="preserve"> Community Services </v>
      </c>
      <c r="K600" s="1">
        <v>1200000</v>
      </c>
    </row>
    <row r="601" spans="1:11">
      <c r="A601" t="s">
        <v>1000</v>
      </c>
      <c r="B601" t="s">
        <v>1001</v>
      </c>
      <c r="C601" t="s">
        <v>1000</v>
      </c>
      <c r="D601">
        <v>21</v>
      </c>
      <c r="E601" t="s">
        <v>89</v>
      </c>
      <c r="F601">
        <v>2557</v>
      </c>
      <c r="G601" t="s">
        <v>1004</v>
      </c>
      <c r="H601">
        <v>9126</v>
      </c>
      <c r="I601" t="s">
        <v>1005</v>
      </c>
      <c r="J601" t="str">
        <f>VLOOKUP(E601,'Expenditure Category Lookup'!$J$2:$K$34,2,FALSE)</f>
        <v xml:space="preserve"> City Development </v>
      </c>
      <c r="K601" s="1">
        <v>1200000</v>
      </c>
    </row>
    <row r="602" spans="1:11">
      <c r="A602" t="s">
        <v>10</v>
      </c>
      <c r="B602">
        <v>200</v>
      </c>
      <c r="C602" t="s">
        <v>45</v>
      </c>
      <c r="D602">
        <v>38</v>
      </c>
      <c r="E602" t="s">
        <v>155</v>
      </c>
      <c r="F602">
        <v>2131</v>
      </c>
      <c r="G602" t="s">
        <v>161</v>
      </c>
      <c r="H602">
        <v>315</v>
      </c>
      <c r="I602" t="s">
        <v>164</v>
      </c>
      <c r="J602" t="str">
        <f>VLOOKUP(E602,'Expenditure Category Lookup'!$J$2:$K$34,2,FALSE)</f>
        <v xml:space="preserve"> Finance and Administration </v>
      </c>
      <c r="K602" s="1">
        <v>1192193</v>
      </c>
    </row>
    <row r="603" spans="1:11">
      <c r="A603" t="s">
        <v>403</v>
      </c>
      <c r="B603" t="s">
        <v>436</v>
      </c>
      <c r="C603" t="s">
        <v>423</v>
      </c>
      <c r="D603">
        <v>21</v>
      </c>
      <c r="E603" t="s">
        <v>89</v>
      </c>
      <c r="F603">
        <v>2833</v>
      </c>
      <c r="G603" t="s">
        <v>424</v>
      </c>
      <c r="H603">
        <v>5</v>
      </c>
      <c r="I603" t="s">
        <v>14</v>
      </c>
      <c r="J603" t="str">
        <f>VLOOKUP(E603,'Expenditure Category Lookup'!$J$2:$K$34,2,FALSE)</f>
        <v xml:space="preserve"> City Development </v>
      </c>
      <c r="K603" s="1">
        <v>1189210</v>
      </c>
    </row>
    <row r="604" spans="1:11">
      <c r="A604" t="s">
        <v>10</v>
      </c>
      <c r="B604">
        <v>100</v>
      </c>
      <c r="C604" t="s">
        <v>11</v>
      </c>
      <c r="D604">
        <v>39</v>
      </c>
      <c r="E604" t="s">
        <v>180</v>
      </c>
      <c r="F604">
        <v>2005</v>
      </c>
      <c r="G604" t="s">
        <v>181</v>
      </c>
      <c r="H604">
        <v>55</v>
      </c>
      <c r="I604" t="s">
        <v>182</v>
      </c>
      <c r="J604" t="str">
        <f>VLOOKUP(E604,'Expenditure Category Lookup'!$J$2:$K$34,2,FALSE)</f>
        <v xml:space="preserve"> Finance and Administration </v>
      </c>
      <c r="K604" s="1">
        <v>1179808</v>
      </c>
    </row>
    <row r="605" spans="1:11">
      <c r="A605" t="s">
        <v>10</v>
      </c>
      <c r="B605">
        <v>314</v>
      </c>
      <c r="C605" t="s">
        <v>46</v>
      </c>
      <c r="D605">
        <v>67</v>
      </c>
      <c r="E605" t="s">
        <v>253</v>
      </c>
      <c r="F605">
        <v>2005</v>
      </c>
      <c r="G605" t="s">
        <v>253</v>
      </c>
      <c r="H605">
        <v>5</v>
      </c>
      <c r="I605" t="s">
        <v>14</v>
      </c>
      <c r="J605" t="str">
        <f>VLOOKUP(E605,'Expenditure Category Lookup'!$J$2:$K$34,2,FALSE)</f>
        <v xml:space="preserve"> Regulatory </v>
      </c>
      <c r="K605" s="1">
        <v>1179458</v>
      </c>
    </row>
    <row r="606" spans="1:11">
      <c r="A606" t="s">
        <v>10</v>
      </c>
      <c r="B606">
        <v>740</v>
      </c>
      <c r="C606" t="s">
        <v>48</v>
      </c>
      <c r="D606">
        <v>85</v>
      </c>
      <c r="E606" t="s">
        <v>71</v>
      </c>
      <c r="F606">
        <v>2015</v>
      </c>
      <c r="G606" t="s">
        <v>299</v>
      </c>
      <c r="H606">
        <v>11</v>
      </c>
      <c r="I606" t="s">
        <v>130</v>
      </c>
      <c r="J606" t="e">
        <f>VLOOKUP(E606,'Expenditure Category Lookup'!$J$2:$K$34,2,FALSE)</f>
        <v>#N/A</v>
      </c>
      <c r="K606" s="1">
        <v>1177979</v>
      </c>
    </row>
    <row r="607" spans="1:11">
      <c r="A607" t="s">
        <v>10</v>
      </c>
      <c r="B607">
        <v>300</v>
      </c>
      <c r="C607" t="s">
        <v>85</v>
      </c>
      <c r="D607">
        <v>27</v>
      </c>
      <c r="E607" t="s">
        <v>60</v>
      </c>
      <c r="F607">
        <v>2020</v>
      </c>
      <c r="G607" t="s">
        <v>129</v>
      </c>
      <c r="H607">
        <v>421</v>
      </c>
      <c r="I607" t="s">
        <v>128</v>
      </c>
      <c r="J607" t="str">
        <f>VLOOKUP(E607,'Expenditure Category Lookup'!$J$2:$K$34,2,FALSE)</f>
        <v xml:space="preserve"> Finance and Administration </v>
      </c>
      <c r="K607" s="1">
        <v>1177575</v>
      </c>
    </row>
    <row r="608" spans="1:11">
      <c r="A608" t="s">
        <v>10</v>
      </c>
      <c r="B608">
        <v>610</v>
      </c>
      <c r="C608" t="s">
        <v>47</v>
      </c>
      <c r="D608">
        <v>99</v>
      </c>
      <c r="E608" t="s">
        <v>317</v>
      </c>
      <c r="F608">
        <v>2005</v>
      </c>
      <c r="G608" t="s">
        <v>317</v>
      </c>
      <c r="H608">
        <v>9981</v>
      </c>
      <c r="I608" t="s">
        <v>345</v>
      </c>
      <c r="J608" t="s">
        <v>1099</v>
      </c>
      <c r="K608" s="1">
        <v>1169000</v>
      </c>
    </row>
    <row r="609" spans="1:11">
      <c r="A609" t="s">
        <v>10</v>
      </c>
      <c r="B609">
        <v>610</v>
      </c>
      <c r="C609" t="s">
        <v>47</v>
      </c>
      <c r="D609">
        <v>99</v>
      </c>
      <c r="E609" t="s">
        <v>317</v>
      </c>
      <c r="F609">
        <v>2005</v>
      </c>
      <c r="G609" t="s">
        <v>317</v>
      </c>
      <c r="H609">
        <v>138</v>
      </c>
      <c r="I609" t="s">
        <v>37</v>
      </c>
      <c r="J609" t="str">
        <f>VLOOKUP(E609,'Expenditure Category Lookup'!$J$2:$K$34,2,FALSE)</f>
        <v>General Financing</v>
      </c>
      <c r="K609" s="1">
        <v>1168820</v>
      </c>
    </row>
    <row r="610" spans="1:11">
      <c r="A610" t="s">
        <v>403</v>
      </c>
      <c r="B610" t="s">
        <v>508</v>
      </c>
      <c r="C610" t="s">
        <v>509</v>
      </c>
      <c r="D610">
        <v>41</v>
      </c>
      <c r="E610" t="s">
        <v>183</v>
      </c>
      <c r="F610">
        <v>2932</v>
      </c>
      <c r="G610" t="s">
        <v>510</v>
      </c>
      <c r="H610">
        <v>135</v>
      </c>
      <c r="I610" t="s">
        <v>91</v>
      </c>
      <c r="J610" t="str">
        <f>VLOOKUP(E610,'Expenditure Category Lookup'!$J$2:$K$34,2,FALSE)</f>
        <v xml:space="preserve"> Community Services </v>
      </c>
      <c r="K610" s="1">
        <v>1166048</v>
      </c>
    </row>
    <row r="611" spans="1:11">
      <c r="A611" t="s">
        <v>10</v>
      </c>
      <c r="B611">
        <v>549</v>
      </c>
      <c r="C611" t="s">
        <v>383</v>
      </c>
      <c r="D611">
        <v>99</v>
      </c>
      <c r="E611" t="s">
        <v>317</v>
      </c>
      <c r="F611">
        <v>2005</v>
      </c>
      <c r="G611" t="s">
        <v>317</v>
      </c>
      <c r="H611">
        <v>960</v>
      </c>
      <c r="I611" t="s">
        <v>378</v>
      </c>
      <c r="J611" t="str">
        <f>VLOOKUP(E611,'Expenditure Category Lookup'!$J$2:$K$34,2,FALSE)</f>
        <v>General Financing</v>
      </c>
      <c r="K611" s="1">
        <v>1161249</v>
      </c>
    </row>
    <row r="612" spans="1:11">
      <c r="A612" t="s">
        <v>10</v>
      </c>
      <c r="B612">
        <v>100</v>
      </c>
      <c r="C612" t="s">
        <v>11</v>
      </c>
      <c r="D612">
        <v>21</v>
      </c>
      <c r="E612" t="s">
        <v>89</v>
      </c>
      <c r="F612">
        <v>2010</v>
      </c>
      <c r="G612" t="s">
        <v>90</v>
      </c>
      <c r="H612">
        <v>135</v>
      </c>
      <c r="I612" t="s">
        <v>91</v>
      </c>
      <c r="J612" t="str">
        <f>VLOOKUP(E612,'Expenditure Category Lookup'!$J$2:$K$34,2,FALSE)</f>
        <v xml:space="preserve"> City Development </v>
      </c>
      <c r="K612" s="1">
        <v>1144881</v>
      </c>
    </row>
    <row r="613" spans="1:11">
      <c r="A613" t="s">
        <v>403</v>
      </c>
      <c r="B613">
        <v>75</v>
      </c>
      <c r="C613" t="s">
        <v>417</v>
      </c>
      <c r="D613">
        <v>5</v>
      </c>
      <c r="E613" t="s">
        <v>50</v>
      </c>
      <c r="F613">
        <v>2855</v>
      </c>
      <c r="G613" t="s">
        <v>418</v>
      </c>
      <c r="H613">
        <v>5</v>
      </c>
      <c r="I613" t="s">
        <v>14</v>
      </c>
      <c r="J613" t="str">
        <f>VLOOKUP(E613,'Expenditure Category Lookup'!$J$2:$K$34,2,FALSE)</f>
        <v xml:space="preserve"> Finance and Administration </v>
      </c>
      <c r="K613" s="1">
        <v>1138968</v>
      </c>
    </row>
    <row r="614" spans="1:11">
      <c r="A614" t="s">
        <v>403</v>
      </c>
      <c r="B614" t="s">
        <v>715</v>
      </c>
      <c r="C614" t="s">
        <v>716</v>
      </c>
      <c r="D614">
        <v>50</v>
      </c>
      <c r="E614" t="s">
        <v>190</v>
      </c>
      <c r="F614">
        <v>2896</v>
      </c>
      <c r="G614" t="s">
        <v>716</v>
      </c>
      <c r="H614">
        <v>135</v>
      </c>
      <c r="I614" t="s">
        <v>91</v>
      </c>
      <c r="J614" t="str">
        <f>VLOOKUP(E614,'Expenditure Category Lookup'!$J$2:$K$34,2,FALSE)</f>
        <v xml:space="preserve"> Community Services </v>
      </c>
      <c r="K614" s="1">
        <v>1127360</v>
      </c>
    </row>
    <row r="615" spans="1:11">
      <c r="A615" t="s">
        <v>10</v>
      </c>
      <c r="B615">
        <v>200</v>
      </c>
      <c r="C615" t="s">
        <v>45</v>
      </c>
      <c r="D615">
        <v>99</v>
      </c>
      <c r="E615" t="s">
        <v>317</v>
      </c>
      <c r="F615">
        <v>2005</v>
      </c>
      <c r="G615" t="s">
        <v>317</v>
      </c>
      <c r="H615">
        <v>172</v>
      </c>
      <c r="I615" t="s">
        <v>108</v>
      </c>
      <c r="J615" t="str">
        <f>VLOOKUP(E615,'Expenditure Category Lookup'!$J$2:$K$34,2,FALSE)</f>
        <v>General Financing</v>
      </c>
      <c r="K615" s="1">
        <v>1120000</v>
      </c>
    </row>
    <row r="616" spans="1:11">
      <c r="A616" t="s">
        <v>10</v>
      </c>
      <c r="B616">
        <v>346</v>
      </c>
      <c r="C616" t="s">
        <v>178</v>
      </c>
      <c r="D616">
        <v>91</v>
      </c>
      <c r="E616" t="s">
        <v>312</v>
      </c>
      <c r="F616">
        <v>2005</v>
      </c>
      <c r="G616" t="s">
        <v>313</v>
      </c>
      <c r="H616">
        <v>196</v>
      </c>
      <c r="I616" t="s">
        <v>134</v>
      </c>
      <c r="J616" t="e">
        <f>VLOOKUP(E616,'Expenditure Category Lookup'!$J$2:$K$34,2,FALSE)</f>
        <v>#N/A</v>
      </c>
      <c r="K616" s="1">
        <v>1110885</v>
      </c>
    </row>
    <row r="617" spans="1:11">
      <c r="A617" t="s">
        <v>10</v>
      </c>
      <c r="B617">
        <v>100</v>
      </c>
      <c r="C617" t="s">
        <v>11</v>
      </c>
      <c r="D617">
        <v>70</v>
      </c>
      <c r="E617" t="s">
        <v>256</v>
      </c>
      <c r="F617">
        <v>2005</v>
      </c>
      <c r="G617" t="s">
        <v>256</v>
      </c>
      <c r="H617">
        <v>138</v>
      </c>
      <c r="I617" t="s">
        <v>37</v>
      </c>
      <c r="J617" t="str">
        <f>VLOOKUP(E617,'Expenditure Category Lookup'!$J$2:$K$34,2,FALSE)</f>
        <v xml:space="preserve"> Regulatory </v>
      </c>
      <c r="K617" s="1">
        <v>1106230</v>
      </c>
    </row>
    <row r="618" spans="1:11">
      <c r="A618" t="s">
        <v>10</v>
      </c>
      <c r="B618">
        <v>100</v>
      </c>
      <c r="C618" t="s">
        <v>11</v>
      </c>
      <c r="D618">
        <v>58</v>
      </c>
      <c r="E618" t="s">
        <v>239</v>
      </c>
      <c r="F618">
        <v>2705</v>
      </c>
      <c r="G618" t="s">
        <v>239</v>
      </c>
      <c r="H618">
        <v>25</v>
      </c>
      <c r="I618" t="s">
        <v>240</v>
      </c>
      <c r="J618" t="str">
        <f>VLOOKUP(E618,'Expenditure Category Lookup'!$J$2:$K$34,2,FALSE)</f>
        <v xml:space="preserve"> Emergency Management </v>
      </c>
      <c r="K618" s="1">
        <v>1100000</v>
      </c>
    </row>
    <row r="619" spans="1:11">
      <c r="A619" t="s">
        <v>403</v>
      </c>
      <c r="B619" t="s">
        <v>549</v>
      </c>
      <c r="C619" t="s">
        <v>510</v>
      </c>
      <c r="D619">
        <v>41</v>
      </c>
      <c r="E619" t="s">
        <v>183</v>
      </c>
      <c r="F619">
        <v>2932</v>
      </c>
      <c r="G619" t="s">
        <v>510</v>
      </c>
      <c r="H619">
        <v>135</v>
      </c>
      <c r="I619" t="s">
        <v>91</v>
      </c>
      <c r="J619" t="str">
        <f>VLOOKUP(E619,'Expenditure Category Lookup'!$J$2:$K$34,2,FALSE)</f>
        <v xml:space="preserve"> Community Services </v>
      </c>
      <c r="K619" s="1">
        <v>1100000</v>
      </c>
    </row>
    <row r="620" spans="1:11">
      <c r="A620" t="s">
        <v>403</v>
      </c>
      <c r="B620" t="s">
        <v>903</v>
      </c>
      <c r="C620" t="s">
        <v>803</v>
      </c>
      <c r="D620">
        <v>59</v>
      </c>
      <c r="E620" t="s">
        <v>244</v>
      </c>
      <c r="F620">
        <v>2824</v>
      </c>
      <c r="G620" t="s">
        <v>805</v>
      </c>
      <c r="H620">
        <v>140</v>
      </c>
      <c r="I620" t="s">
        <v>18</v>
      </c>
      <c r="J620" t="str">
        <f>VLOOKUP(E620,'Expenditure Category Lookup'!$J$2:$K$34,2,FALSE)</f>
        <v xml:space="preserve"> Fire </v>
      </c>
      <c r="K620" s="1">
        <v>1100000</v>
      </c>
    </row>
    <row r="621" spans="1:11">
      <c r="A621" t="s">
        <v>1000</v>
      </c>
      <c r="B621" t="s">
        <v>1001</v>
      </c>
      <c r="C621" t="s">
        <v>1000</v>
      </c>
      <c r="D621">
        <v>48</v>
      </c>
      <c r="E621" t="s">
        <v>188</v>
      </c>
      <c r="F621">
        <v>2525</v>
      </c>
      <c r="G621" t="s">
        <v>1024</v>
      </c>
      <c r="H621">
        <v>135</v>
      </c>
      <c r="I621" t="s">
        <v>91</v>
      </c>
      <c r="J621" t="str">
        <f>VLOOKUP(E621,'Expenditure Category Lookup'!$J$2:$K$34,2,FALSE)</f>
        <v xml:space="preserve"> Community Services </v>
      </c>
      <c r="K621" s="1">
        <v>1100000</v>
      </c>
    </row>
    <row r="622" spans="1:11">
      <c r="A622" t="s">
        <v>403</v>
      </c>
      <c r="B622" t="s">
        <v>511</v>
      </c>
      <c r="C622" t="s">
        <v>512</v>
      </c>
      <c r="D622">
        <v>41</v>
      </c>
      <c r="E622" t="s">
        <v>183</v>
      </c>
      <c r="F622">
        <v>2820</v>
      </c>
      <c r="G622" t="s">
        <v>513</v>
      </c>
      <c r="H622">
        <v>801</v>
      </c>
      <c r="I622" t="s">
        <v>497</v>
      </c>
      <c r="J622" t="str">
        <f>VLOOKUP(E622,'Expenditure Category Lookup'!$J$2:$K$34,2,FALSE)</f>
        <v xml:space="preserve"> Community Services </v>
      </c>
      <c r="K622" s="1">
        <v>1098765</v>
      </c>
    </row>
    <row r="623" spans="1:11">
      <c r="A623" t="s">
        <v>10</v>
      </c>
      <c r="B623">
        <v>310</v>
      </c>
      <c r="C623" t="s">
        <v>176</v>
      </c>
      <c r="D623">
        <v>84</v>
      </c>
      <c r="E623" t="s">
        <v>282</v>
      </c>
      <c r="F623">
        <v>2155</v>
      </c>
      <c r="G623" t="s">
        <v>291</v>
      </c>
      <c r="H623">
        <v>140</v>
      </c>
      <c r="I623" t="s">
        <v>18</v>
      </c>
      <c r="J623" t="str">
        <f>VLOOKUP(E623,'Expenditure Category Lookup'!$J$2:$K$34,2,FALSE)</f>
        <v xml:space="preserve"> Streets and Transportation </v>
      </c>
      <c r="K623" s="1">
        <v>1088000</v>
      </c>
    </row>
    <row r="624" spans="1:11">
      <c r="A624" t="s">
        <v>10</v>
      </c>
      <c r="B624">
        <v>740</v>
      </c>
      <c r="C624" t="s">
        <v>48</v>
      </c>
      <c r="D624">
        <v>85</v>
      </c>
      <c r="E624" t="s">
        <v>71</v>
      </c>
      <c r="F624">
        <v>2015</v>
      </c>
      <c r="G624" t="s">
        <v>299</v>
      </c>
      <c r="H624">
        <v>190</v>
      </c>
      <c r="I624" t="s">
        <v>27</v>
      </c>
      <c r="J624" t="e">
        <f>VLOOKUP(E624,'Expenditure Category Lookup'!$J$2:$K$34,2,FALSE)</f>
        <v>#N/A</v>
      </c>
      <c r="K624" s="1">
        <v>1083000</v>
      </c>
    </row>
    <row r="625" spans="1:11">
      <c r="A625" t="s">
        <v>403</v>
      </c>
      <c r="B625" t="s">
        <v>830</v>
      </c>
      <c r="C625" t="s">
        <v>801</v>
      </c>
      <c r="D625">
        <v>57</v>
      </c>
      <c r="E625" t="s">
        <v>219</v>
      </c>
      <c r="F625">
        <v>2921</v>
      </c>
      <c r="G625" t="s">
        <v>801</v>
      </c>
      <c r="H625">
        <v>44</v>
      </c>
      <c r="I625" t="s">
        <v>410</v>
      </c>
      <c r="J625" t="str">
        <f>VLOOKUP(E625,'Expenditure Category Lookup'!$J$2:$K$34,2,FALSE)</f>
        <v xml:space="preserve"> Police </v>
      </c>
      <c r="K625" s="1">
        <v>1080208</v>
      </c>
    </row>
    <row r="626" spans="1:11">
      <c r="A626" t="s">
        <v>10</v>
      </c>
      <c r="B626">
        <v>740</v>
      </c>
      <c r="C626" t="s">
        <v>48</v>
      </c>
      <c r="D626">
        <v>85</v>
      </c>
      <c r="E626" t="s">
        <v>71</v>
      </c>
      <c r="F626">
        <v>2015</v>
      </c>
      <c r="G626" t="s">
        <v>299</v>
      </c>
      <c r="H626">
        <v>144</v>
      </c>
      <c r="I626" t="s">
        <v>285</v>
      </c>
      <c r="J626" t="e">
        <f>VLOOKUP(E626,'Expenditure Category Lookup'!$J$2:$K$34,2,FALSE)</f>
        <v>#N/A</v>
      </c>
      <c r="K626" s="1">
        <v>1080000</v>
      </c>
    </row>
    <row r="627" spans="1:11">
      <c r="A627" t="s">
        <v>10</v>
      </c>
      <c r="B627">
        <v>740</v>
      </c>
      <c r="C627" t="s">
        <v>48</v>
      </c>
      <c r="D627">
        <v>99</v>
      </c>
      <c r="E627" t="s">
        <v>317</v>
      </c>
      <c r="F627">
        <v>2005</v>
      </c>
      <c r="G627" t="s">
        <v>317</v>
      </c>
      <c r="H627">
        <v>142</v>
      </c>
      <c r="I627" t="s">
        <v>124</v>
      </c>
      <c r="J627" t="str">
        <f>VLOOKUP(E627,'Expenditure Category Lookup'!$J$2:$K$34,2,FALSE)</f>
        <v>General Financing</v>
      </c>
      <c r="K627" s="1">
        <v>1077000</v>
      </c>
    </row>
    <row r="628" spans="1:11">
      <c r="A628" t="s">
        <v>10</v>
      </c>
      <c r="B628">
        <v>100</v>
      </c>
      <c r="C628" t="s">
        <v>11</v>
      </c>
      <c r="D628">
        <v>81</v>
      </c>
      <c r="E628" t="s">
        <v>266</v>
      </c>
      <c r="F628">
        <v>2060</v>
      </c>
      <c r="G628" t="s">
        <v>274</v>
      </c>
      <c r="H628">
        <v>157</v>
      </c>
      <c r="I628" t="s">
        <v>21</v>
      </c>
      <c r="J628" t="str">
        <f>VLOOKUP(E628,'Expenditure Category Lookup'!$J$2:$K$34,2,FALSE)</f>
        <v xml:space="preserve"> Streets and Transportation </v>
      </c>
      <c r="K628" s="1">
        <v>1070664</v>
      </c>
    </row>
    <row r="629" spans="1:11">
      <c r="A629" t="s">
        <v>1000</v>
      </c>
      <c r="B629" t="s">
        <v>1001</v>
      </c>
      <c r="C629" t="s">
        <v>1000</v>
      </c>
      <c r="D629">
        <v>41</v>
      </c>
      <c r="E629" t="s">
        <v>183</v>
      </c>
      <c r="F629">
        <v>2555</v>
      </c>
      <c r="G629" t="s">
        <v>1016</v>
      </c>
      <c r="H629">
        <v>44</v>
      </c>
      <c r="I629" t="s">
        <v>410</v>
      </c>
      <c r="J629" t="str">
        <f>VLOOKUP(E629,'Expenditure Category Lookup'!$J$2:$K$34,2,FALSE)</f>
        <v xml:space="preserve"> Community Services </v>
      </c>
      <c r="K629" s="1">
        <v>1066893</v>
      </c>
    </row>
    <row r="630" spans="1:11">
      <c r="A630" t="s">
        <v>10</v>
      </c>
      <c r="B630">
        <v>100</v>
      </c>
      <c r="C630" t="s">
        <v>11</v>
      </c>
      <c r="D630">
        <v>30</v>
      </c>
      <c r="E630" t="s">
        <v>142</v>
      </c>
      <c r="F630">
        <v>2005</v>
      </c>
      <c r="G630" t="s">
        <v>142</v>
      </c>
      <c r="H630">
        <v>138</v>
      </c>
      <c r="I630" t="s">
        <v>37</v>
      </c>
      <c r="J630" t="str">
        <f>VLOOKUP(E630,'Expenditure Category Lookup'!$J$2:$K$34,2,FALSE)</f>
        <v xml:space="preserve"> Finance and Administration </v>
      </c>
      <c r="K630" s="1">
        <v>1065149</v>
      </c>
    </row>
    <row r="631" spans="1:11">
      <c r="A631" t="s">
        <v>1000</v>
      </c>
      <c r="B631" t="s">
        <v>1001</v>
      </c>
      <c r="C631" t="s">
        <v>1000</v>
      </c>
      <c r="D631">
        <v>54</v>
      </c>
      <c r="E631" t="s">
        <v>212</v>
      </c>
      <c r="F631">
        <v>2505</v>
      </c>
      <c r="G631" t="s">
        <v>1030</v>
      </c>
      <c r="H631">
        <v>801</v>
      </c>
      <c r="I631" t="s">
        <v>497</v>
      </c>
      <c r="J631" t="str">
        <f>VLOOKUP(E631,'Expenditure Category Lookup'!$J$2:$K$34,2,FALSE)</f>
        <v xml:space="preserve"> City Development </v>
      </c>
      <c r="K631" s="1">
        <v>1061299</v>
      </c>
    </row>
    <row r="632" spans="1:11">
      <c r="A632" t="s">
        <v>10</v>
      </c>
      <c r="B632">
        <v>200</v>
      </c>
      <c r="C632" t="s">
        <v>45</v>
      </c>
      <c r="D632">
        <v>3</v>
      </c>
      <c r="E632" t="s">
        <v>34</v>
      </c>
      <c r="F632">
        <v>2005</v>
      </c>
      <c r="G632" t="s">
        <v>35</v>
      </c>
      <c r="H632">
        <v>5</v>
      </c>
      <c r="I632" t="s">
        <v>14</v>
      </c>
      <c r="J632" t="str">
        <f>VLOOKUP(E632,'Expenditure Category Lookup'!$J$2:$K$34,2,FALSE)</f>
        <v xml:space="preserve"> Regulatory </v>
      </c>
      <c r="K632" s="1">
        <v>1059600</v>
      </c>
    </row>
    <row r="633" spans="1:11">
      <c r="A633" t="s">
        <v>10</v>
      </c>
      <c r="B633">
        <v>610</v>
      </c>
      <c r="C633" t="s">
        <v>47</v>
      </c>
      <c r="D633">
        <v>85</v>
      </c>
      <c r="E633" t="s">
        <v>71</v>
      </c>
      <c r="F633">
        <v>2010</v>
      </c>
      <c r="G633" t="s">
        <v>294</v>
      </c>
      <c r="H633">
        <v>49</v>
      </c>
      <c r="I633" t="s">
        <v>295</v>
      </c>
      <c r="J633" t="e">
        <f>VLOOKUP(E633,'Expenditure Category Lookup'!$J$2:$K$34,2,FALSE)</f>
        <v>#N/A</v>
      </c>
      <c r="K633" s="1">
        <v>1050085</v>
      </c>
    </row>
    <row r="634" spans="1:11">
      <c r="A634" t="s">
        <v>10</v>
      </c>
      <c r="B634">
        <v>100</v>
      </c>
      <c r="C634" t="s">
        <v>11</v>
      </c>
      <c r="D634">
        <v>50</v>
      </c>
      <c r="E634" t="s">
        <v>190</v>
      </c>
      <c r="F634">
        <v>2005</v>
      </c>
      <c r="G634" t="s">
        <v>191</v>
      </c>
      <c r="H634">
        <v>9261</v>
      </c>
      <c r="I634" t="s">
        <v>199</v>
      </c>
      <c r="J634" t="str">
        <f>VLOOKUP(E634,'Expenditure Category Lookup'!$J$2:$K$34,2,FALSE)</f>
        <v xml:space="preserve"> Community Services </v>
      </c>
      <c r="K634" s="1">
        <v>1050000</v>
      </c>
    </row>
    <row r="635" spans="1:11">
      <c r="A635" t="s">
        <v>10</v>
      </c>
      <c r="B635" t="s">
        <v>280</v>
      </c>
      <c r="C635" t="s">
        <v>281</v>
      </c>
      <c r="D635">
        <v>99</v>
      </c>
      <c r="E635" t="s">
        <v>317</v>
      </c>
      <c r="F635">
        <v>2005</v>
      </c>
      <c r="G635" t="s">
        <v>317</v>
      </c>
      <c r="H635">
        <v>140</v>
      </c>
      <c r="I635" t="s">
        <v>18</v>
      </c>
      <c r="J635" t="str">
        <f>VLOOKUP(E635,'Expenditure Category Lookup'!$J$2:$K$34,2,FALSE)</f>
        <v>General Financing</v>
      </c>
      <c r="K635" s="1">
        <v>1048240</v>
      </c>
    </row>
    <row r="636" spans="1:11">
      <c r="A636" t="s">
        <v>10</v>
      </c>
      <c r="B636">
        <v>100</v>
      </c>
      <c r="C636" t="s">
        <v>11</v>
      </c>
      <c r="D636">
        <v>58</v>
      </c>
      <c r="E636" t="s">
        <v>239</v>
      </c>
      <c r="F636">
        <v>2705</v>
      </c>
      <c r="G636" t="s">
        <v>239</v>
      </c>
      <c r="H636">
        <v>11</v>
      </c>
      <c r="I636" t="s">
        <v>130</v>
      </c>
      <c r="J636" t="str">
        <f>VLOOKUP(E636,'Expenditure Category Lookup'!$J$2:$K$34,2,FALSE)</f>
        <v xml:space="preserve"> Emergency Management </v>
      </c>
      <c r="K636" s="1">
        <v>1046787</v>
      </c>
    </row>
    <row r="637" spans="1:11">
      <c r="A637" t="s">
        <v>10</v>
      </c>
      <c r="B637">
        <v>300</v>
      </c>
      <c r="C637" t="s">
        <v>85</v>
      </c>
      <c r="D637">
        <v>38</v>
      </c>
      <c r="E637" t="s">
        <v>155</v>
      </c>
      <c r="F637">
        <v>2131</v>
      </c>
      <c r="G637" t="s">
        <v>161</v>
      </c>
      <c r="H637">
        <v>320</v>
      </c>
      <c r="I637" t="s">
        <v>40</v>
      </c>
      <c r="J637" t="str">
        <f>VLOOKUP(E637,'Expenditure Category Lookup'!$J$2:$K$34,2,FALSE)</f>
        <v xml:space="preserve"> Finance and Administration </v>
      </c>
      <c r="K637" s="1">
        <v>1039952</v>
      </c>
    </row>
    <row r="638" spans="1:11">
      <c r="A638" t="s">
        <v>10</v>
      </c>
      <c r="B638">
        <v>740</v>
      </c>
      <c r="C638" t="s">
        <v>48</v>
      </c>
      <c r="D638">
        <v>85</v>
      </c>
      <c r="E638" t="s">
        <v>71</v>
      </c>
      <c r="F638">
        <v>2015</v>
      </c>
      <c r="G638" t="s">
        <v>299</v>
      </c>
      <c r="H638">
        <v>142</v>
      </c>
      <c r="I638" t="s">
        <v>124</v>
      </c>
      <c r="J638" t="e">
        <f>VLOOKUP(E638,'Expenditure Category Lookup'!$J$2:$K$34,2,FALSE)</f>
        <v>#N/A</v>
      </c>
      <c r="K638" s="1">
        <v>1033000</v>
      </c>
    </row>
    <row r="639" spans="1:11">
      <c r="A639" t="s">
        <v>403</v>
      </c>
      <c r="B639" t="s">
        <v>917</v>
      </c>
      <c r="C639" t="s">
        <v>918</v>
      </c>
      <c r="D639">
        <v>84</v>
      </c>
      <c r="E639" t="s">
        <v>282</v>
      </c>
      <c r="F639" t="s">
        <v>571</v>
      </c>
      <c r="G639" t="s">
        <v>919</v>
      </c>
      <c r="H639">
        <v>140</v>
      </c>
      <c r="I639" t="s">
        <v>18</v>
      </c>
      <c r="J639" t="str">
        <f>VLOOKUP(E639,'Expenditure Category Lookup'!$J$2:$K$34,2,FALSE)</f>
        <v xml:space="preserve"> Streets and Transportation </v>
      </c>
      <c r="K639" s="1">
        <v>1033000</v>
      </c>
    </row>
    <row r="640" spans="1:11">
      <c r="A640" t="s">
        <v>403</v>
      </c>
      <c r="B640" t="s">
        <v>532</v>
      </c>
      <c r="C640" t="s">
        <v>533</v>
      </c>
      <c r="D640">
        <v>41</v>
      </c>
      <c r="E640" t="s">
        <v>183</v>
      </c>
      <c r="F640">
        <v>2710</v>
      </c>
      <c r="G640" t="s">
        <v>534</v>
      </c>
      <c r="H640">
        <v>5</v>
      </c>
      <c r="I640" t="s">
        <v>14</v>
      </c>
      <c r="J640" t="str">
        <f>VLOOKUP(E640,'Expenditure Category Lookup'!$J$2:$K$34,2,FALSE)</f>
        <v xml:space="preserve"> Community Services </v>
      </c>
      <c r="K640" s="1">
        <v>1028310</v>
      </c>
    </row>
    <row r="641" spans="1:11">
      <c r="A641" t="s">
        <v>403</v>
      </c>
      <c r="B641" t="s">
        <v>857</v>
      </c>
      <c r="C641" t="s">
        <v>796</v>
      </c>
      <c r="D641">
        <v>57</v>
      </c>
      <c r="E641" t="s">
        <v>219</v>
      </c>
      <c r="F641">
        <v>2983</v>
      </c>
      <c r="G641" t="s">
        <v>796</v>
      </c>
      <c r="H641">
        <v>5</v>
      </c>
      <c r="I641" t="s">
        <v>14</v>
      </c>
      <c r="J641" t="str">
        <f>VLOOKUP(E641,'Expenditure Category Lookup'!$J$2:$K$34,2,FALSE)</f>
        <v xml:space="preserve"> Police </v>
      </c>
      <c r="K641" s="1">
        <v>1021657</v>
      </c>
    </row>
    <row r="642" spans="1:11">
      <c r="A642" t="s">
        <v>403</v>
      </c>
      <c r="B642" t="s">
        <v>858</v>
      </c>
      <c r="C642" t="s">
        <v>796</v>
      </c>
      <c r="D642">
        <v>57</v>
      </c>
      <c r="E642" t="s">
        <v>219</v>
      </c>
      <c r="F642">
        <v>2983</v>
      </c>
      <c r="G642" t="s">
        <v>796</v>
      </c>
      <c r="H642">
        <v>5</v>
      </c>
      <c r="I642" t="s">
        <v>14</v>
      </c>
      <c r="J642" t="str">
        <f>VLOOKUP(E642,'Expenditure Category Lookup'!$J$2:$K$34,2,FALSE)</f>
        <v xml:space="preserve"> Police </v>
      </c>
      <c r="K642" s="1">
        <v>1021657</v>
      </c>
    </row>
    <row r="643" spans="1:11">
      <c r="A643" t="s">
        <v>1000</v>
      </c>
      <c r="B643" t="s">
        <v>1001</v>
      </c>
      <c r="C643" t="s">
        <v>1000</v>
      </c>
      <c r="D643">
        <v>50</v>
      </c>
      <c r="E643" t="s">
        <v>190</v>
      </c>
      <c r="F643">
        <v>2515</v>
      </c>
      <c r="G643" t="s">
        <v>201</v>
      </c>
      <c r="H643">
        <v>5</v>
      </c>
      <c r="I643" t="s">
        <v>14</v>
      </c>
      <c r="J643" t="str">
        <f>VLOOKUP(E643,'Expenditure Category Lookup'!$J$2:$K$34,2,FALSE)</f>
        <v xml:space="preserve"> Community Services </v>
      </c>
      <c r="K643" s="1">
        <v>1020095</v>
      </c>
    </row>
    <row r="644" spans="1:11">
      <c r="A644" t="s">
        <v>403</v>
      </c>
      <c r="B644" t="s">
        <v>595</v>
      </c>
      <c r="C644" t="s">
        <v>596</v>
      </c>
      <c r="D644">
        <v>41</v>
      </c>
      <c r="E644" t="s">
        <v>183</v>
      </c>
      <c r="F644">
        <v>2731</v>
      </c>
      <c r="G644" t="s">
        <v>556</v>
      </c>
      <c r="H644">
        <v>44</v>
      </c>
      <c r="I644" t="s">
        <v>410</v>
      </c>
      <c r="J644" t="str">
        <f>VLOOKUP(E644,'Expenditure Category Lookup'!$J$2:$K$34,2,FALSE)</f>
        <v xml:space="preserve"> Community Services </v>
      </c>
      <c r="K644" s="1">
        <v>1019990</v>
      </c>
    </row>
    <row r="645" spans="1:11">
      <c r="A645" t="s">
        <v>10</v>
      </c>
      <c r="B645">
        <v>100</v>
      </c>
      <c r="C645" t="s">
        <v>11</v>
      </c>
      <c r="D645">
        <v>45</v>
      </c>
      <c r="E645" t="s">
        <v>187</v>
      </c>
      <c r="F645">
        <v>2005</v>
      </c>
      <c r="G645" t="s">
        <v>187</v>
      </c>
      <c r="H645">
        <v>5</v>
      </c>
      <c r="I645" t="s">
        <v>14</v>
      </c>
      <c r="J645" t="str">
        <f>VLOOKUP(E645,'Expenditure Category Lookup'!$J$2:$K$34,2,FALSE)</f>
        <v xml:space="preserve"> Community Services </v>
      </c>
      <c r="K645" s="1">
        <v>1012633</v>
      </c>
    </row>
    <row r="646" spans="1:11">
      <c r="A646" t="s">
        <v>403</v>
      </c>
      <c r="B646" t="s">
        <v>595</v>
      </c>
      <c r="C646" t="s">
        <v>596</v>
      </c>
      <c r="D646">
        <v>41</v>
      </c>
      <c r="E646" t="s">
        <v>183</v>
      </c>
      <c r="F646">
        <v>2731</v>
      </c>
      <c r="G646" t="s">
        <v>556</v>
      </c>
      <c r="H646">
        <v>801</v>
      </c>
      <c r="I646" t="s">
        <v>497</v>
      </c>
      <c r="J646" t="str">
        <f>VLOOKUP(E646,'Expenditure Category Lookup'!$J$2:$K$34,2,FALSE)</f>
        <v xml:space="preserve"> Community Services </v>
      </c>
      <c r="K646" s="1">
        <v>1010000</v>
      </c>
    </row>
    <row r="647" spans="1:11">
      <c r="A647" t="s">
        <v>1000</v>
      </c>
      <c r="B647" t="s">
        <v>1001</v>
      </c>
      <c r="C647" t="s">
        <v>1000</v>
      </c>
      <c r="D647">
        <v>67</v>
      </c>
      <c r="E647" t="s">
        <v>253</v>
      </c>
      <c r="F647">
        <v>2515</v>
      </c>
      <c r="G647" t="s">
        <v>1031</v>
      </c>
      <c r="H647">
        <v>5</v>
      </c>
      <c r="I647" t="s">
        <v>14</v>
      </c>
      <c r="J647" t="str">
        <f>VLOOKUP(E647,'Expenditure Category Lookup'!$J$2:$K$34,2,FALSE)</f>
        <v xml:space="preserve"> Regulatory </v>
      </c>
      <c r="K647" s="1">
        <v>1006838</v>
      </c>
    </row>
    <row r="648" spans="1:11">
      <c r="A648" t="s">
        <v>1000</v>
      </c>
      <c r="B648" t="s">
        <v>1001</v>
      </c>
      <c r="C648" t="s">
        <v>1000</v>
      </c>
      <c r="D648">
        <v>50</v>
      </c>
      <c r="E648" t="s">
        <v>190</v>
      </c>
      <c r="F648">
        <v>2510</v>
      </c>
      <c r="G648" t="s">
        <v>1026</v>
      </c>
      <c r="H648">
        <v>135</v>
      </c>
      <c r="I648" t="s">
        <v>91</v>
      </c>
      <c r="J648" t="str">
        <f>VLOOKUP(E648,'Expenditure Category Lookup'!$J$2:$K$34,2,FALSE)</f>
        <v xml:space="preserve"> Community Services </v>
      </c>
      <c r="K648" s="1">
        <v>1006000</v>
      </c>
    </row>
    <row r="649" spans="1:11">
      <c r="A649" t="s">
        <v>403</v>
      </c>
      <c r="B649" t="s">
        <v>936</v>
      </c>
      <c r="C649" t="s">
        <v>937</v>
      </c>
      <c r="D649">
        <v>84</v>
      </c>
      <c r="E649" t="s">
        <v>282</v>
      </c>
      <c r="F649">
        <v>2869</v>
      </c>
      <c r="G649" t="s">
        <v>938</v>
      </c>
      <c r="H649">
        <v>540</v>
      </c>
      <c r="I649" t="s">
        <v>258</v>
      </c>
      <c r="J649" t="str">
        <f>VLOOKUP(E649,'Expenditure Category Lookup'!$J$2:$K$34,2,FALSE)</f>
        <v xml:space="preserve"> Streets and Transportation </v>
      </c>
      <c r="K649" s="1">
        <v>1003000</v>
      </c>
    </row>
    <row r="650" spans="1:11">
      <c r="A650" t="s">
        <v>10</v>
      </c>
      <c r="B650">
        <v>100</v>
      </c>
      <c r="C650" t="s">
        <v>11</v>
      </c>
      <c r="D650">
        <v>50</v>
      </c>
      <c r="E650" t="s">
        <v>190</v>
      </c>
      <c r="F650">
        <v>2005</v>
      </c>
      <c r="G650" t="s">
        <v>191</v>
      </c>
      <c r="H650">
        <v>9241</v>
      </c>
      <c r="I650" t="s">
        <v>194</v>
      </c>
      <c r="J650" t="str">
        <f>VLOOKUP(E650,'Expenditure Category Lookup'!$J$2:$K$34,2,FALSE)</f>
        <v xml:space="preserve"> Community Services </v>
      </c>
      <c r="K650" s="1">
        <v>1000000</v>
      </c>
    </row>
    <row r="651" spans="1:11">
      <c r="A651" t="s">
        <v>10</v>
      </c>
      <c r="B651">
        <v>740</v>
      </c>
      <c r="C651" t="s">
        <v>48</v>
      </c>
      <c r="D651">
        <v>57</v>
      </c>
      <c r="E651" t="s">
        <v>219</v>
      </c>
      <c r="F651">
        <v>1005</v>
      </c>
      <c r="G651" t="s">
        <v>220</v>
      </c>
      <c r="H651">
        <v>24</v>
      </c>
      <c r="I651" t="s">
        <v>224</v>
      </c>
      <c r="J651" t="str">
        <f>VLOOKUP(E651,'Expenditure Category Lookup'!$J$2:$K$34,2,FALSE)</f>
        <v xml:space="preserve"> Police </v>
      </c>
      <c r="K651" s="1">
        <v>1000000</v>
      </c>
    </row>
    <row r="652" spans="1:11">
      <c r="A652" t="s">
        <v>10</v>
      </c>
      <c r="B652">
        <v>200</v>
      </c>
      <c r="C652" t="s">
        <v>45</v>
      </c>
      <c r="D652">
        <v>88</v>
      </c>
      <c r="E652" t="s">
        <v>304</v>
      </c>
      <c r="F652">
        <v>2015</v>
      </c>
      <c r="G652" t="s">
        <v>306</v>
      </c>
      <c r="H652">
        <v>521</v>
      </c>
      <c r="I652" t="s">
        <v>307</v>
      </c>
      <c r="J652" t="e">
        <f>VLOOKUP(E652,'Expenditure Category Lookup'!$J$2:$K$34,2,FALSE)</f>
        <v>#N/A</v>
      </c>
      <c r="K652" s="1">
        <v>1000000</v>
      </c>
    </row>
    <row r="653" spans="1:11">
      <c r="A653" t="s">
        <v>10</v>
      </c>
      <c r="B653">
        <v>100</v>
      </c>
      <c r="C653" t="s">
        <v>11</v>
      </c>
      <c r="D653">
        <v>99</v>
      </c>
      <c r="E653" t="s">
        <v>317</v>
      </c>
      <c r="F653">
        <v>2005</v>
      </c>
      <c r="G653" t="s">
        <v>317</v>
      </c>
      <c r="H653">
        <v>912</v>
      </c>
      <c r="I653" t="s">
        <v>330</v>
      </c>
      <c r="J653" t="s">
        <v>1652</v>
      </c>
      <c r="K653" s="1">
        <v>1000000</v>
      </c>
    </row>
    <row r="654" spans="1:11">
      <c r="A654" t="s">
        <v>403</v>
      </c>
      <c r="B654" t="s">
        <v>456</v>
      </c>
      <c r="C654" t="s">
        <v>457</v>
      </c>
      <c r="D654">
        <v>23</v>
      </c>
      <c r="E654" t="s">
        <v>103</v>
      </c>
      <c r="F654">
        <v>2877</v>
      </c>
      <c r="G654" t="s">
        <v>458</v>
      </c>
      <c r="H654">
        <v>140</v>
      </c>
      <c r="I654" t="s">
        <v>18</v>
      </c>
      <c r="J654" t="e">
        <f>VLOOKUP(E654,'Expenditure Category Lookup'!$J$2:$K$34,2,FALSE)</f>
        <v>#N/A</v>
      </c>
      <c r="K654" s="1">
        <v>1000000</v>
      </c>
    </row>
    <row r="655" spans="1:11">
      <c r="A655" t="s">
        <v>403</v>
      </c>
      <c r="B655" t="s">
        <v>569</v>
      </c>
      <c r="C655" t="s">
        <v>570</v>
      </c>
      <c r="D655">
        <v>41</v>
      </c>
      <c r="E655" t="s">
        <v>183</v>
      </c>
      <c r="F655" t="s">
        <v>571</v>
      </c>
      <c r="G655" t="s">
        <v>572</v>
      </c>
      <c r="H655">
        <v>140</v>
      </c>
      <c r="I655" t="s">
        <v>18</v>
      </c>
      <c r="J655" t="str">
        <f>VLOOKUP(E655,'Expenditure Category Lookup'!$J$2:$K$34,2,FALSE)</f>
        <v xml:space="preserve"> Community Services </v>
      </c>
      <c r="K655" s="1">
        <v>1000000</v>
      </c>
    </row>
    <row r="656" spans="1:11">
      <c r="A656" t="s">
        <v>403</v>
      </c>
      <c r="B656" t="s">
        <v>618</v>
      </c>
      <c r="C656" t="s">
        <v>570</v>
      </c>
      <c r="D656">
        <v>41</v>
      </c>
      <c r="E656" t="s">
        <v>183</v>
      </c>
      <c r="F656" t="s">
        <v>571</v>
      </c>
      <c r="G656" t="s">
        <v>572</v>
      </c>
      <c r="H656">
        <v>140</v>
      </c>
      <c r="I656" t="s">
        <v>18</v>
      </c>
      <c r="J656" t="str">
        <f>VLOOKUP(E656,'Expenditure Category Lookup'!$J$2:$K$34,2,FALSE)</f>
        <v xml:space="preserve"> Community Services </v>
      </c>
      <c r="K656" s="1">
        <v>1000000</v>
      </c>
    </row>
    <row r="657" spans="1:11">
      <c r="A657" t="s">
        <v>403</v>
      </c>
      <c r="B657" t="s">
        <v>724</v>
      </c>
      <c r="C657" t="s">
        <v>725</v>
      </c>
      <c r="D657">
        <v>50</v>
      </c>
      <c r="E657" t="s">
        <v>190</v>
      </c>
      <c r="F657">
        <v>2860</v>
      </c>
      <c r="G657" t="s">
        <v>701</v>
      </c>
      <c r="H657">
        <v>6</v>
      </c>
      <c r="I657" t="s">
        <v>238</v>
      </c>
      <c r="J657" t="str">
        <f>VLOOKUP(E657,'Expenditure Category Lookup'!$J$2:$K$34,2,FALSE)</f>
        <v xml:space="preserve"> Community Services </v>
      </c>
      <c r="K657" s="1">
        <v>1000000</v>
      </c>
    </row>
    <row r="658" spans="1:11">
      <c r="A658" t="s">
        <v>403</v>
      </c>
      <c r="B658" t="s">
        <v>888</v>
      </c>
      <c r="C658" t="s">
        <v>889</v>
      </c>
      <c r="D658">
        <v>58</v>
      </c>
      <c r="E658" t="s">
        <v>239</v>
      </c>
      <c r="F658">
        <v>2902</v>
      </c>
      <c r="G658" t="s">
        <v>890</v>
      </c>
      <c r="H658">
        <v>140</v>
      </c>
      <c r="I658" t="s">
        <v>18</v>
      </c>
      <c r="J658" t="str">
        <f>VLOOKUP(E658,'Expenditure Category Lookup'!$J$2:$K$34,2,FALSE)</f>
        <v xml:space="preserve"> Emergency Management </v>
      </c>
      <c r="K658" s="1">
        <v>1000000</v>
      </c>
    </row>
    <row r="659" spans="1:11">
      <c r="A659" t="s">
        <v>403</v>
      </c>
      <c r="B659" t="s">
        <v>920</v>
      </c>
      <c r="C659" t="s">
        <v>921</v>
      </c>
      <c r="D659">
        <v>84</v>
      </c>
      <c r="E659" t="s">
        <v>282</v>
      </c>
      <c r="F659">
        <v>2901</v>
      </c>
      <c r="G659" t="s">
        <v>922</v>
      </c>
      <c r="H659">
        <v>540</v>
      </c>
      <c r="I659" t="s">
        <v>258</v>
      </c>
      <c r="J659" t="str">
        <f>VLOOKUP(E659,'Expenditure Category Lookup'!$J$2:$K$34,2,FALSE)</f>
        <v xml:space="preserve"> Streets and Transportation </v>
      </c>
      <c r="K659" s="1">
        <v>1000000</v>
      </c>
    </row>
    <row r="660" spans="1:11">
      <c r="A660" t="s">
        <v>403</v>
      </c>
      <c r="B660" t="s">
        <v>610</v>
      </c>
      <c r="C660" t="s">
        <v>611</v>
      </c>
      <c r="D660">
        <v>41</v>
      </c>
      <c r="E660" t="s">
        <v>183</v>
      </c>
      <c r="F660">
        <v>2961</v>
      </c>
      <c r="G660" t="s">
        <v>611</v>
      </c>
      <c r="H660">
        <v>140</v>
      </c>
      <c r="I660" t="s">
        <v>18</v>
      </c>
      <c r="J660" t="str">
        <f>VLOOKUP(E660,'Expenditure Category Lookup'!$J$2:$K$34,2,FALSE)</f>
        <v xml:space="preserve"> Community Services </v>
      </c>
      <c r="K660" s="1">
        <v>989000</v>
      </c>
    </row>
    <row r="661" spans="1:11">
      <c r="A661" t="s">
        <v>10</v>
      </c>
      <c r="B661">
        <v>100</v>
      </c>
      <c r="C661" t="s">
        <v>11</v>
      </c>
      <c r="D661">
        <v>38</v>
      </c>
      <c r="E661" t="s">
        <v>155</v>
      </c>
      <c r="F661">
        <v>2145</v>
      </c>
      <c r="G661" t="s">
        <v>175</v>
      </c>
      <c r="H661">
        <v>140</v>
      </c>
      <c r="I661" t="s">
        <v>18</v>
      </c>
      <c r="J661" t="str">
        <f>VLOOKUP(E661,'Expenditure Category Lookup'!$J$2:$K$34,2,FALSE)</f>
        <v xml:space="preserve"> Finance and Administration </v>
      </c>
      <c r="K661" s="1">
        <v>988354</v>
      </c>
    </row>
    <row r="662" spans="1:11">
      <c r="A662" t="s">
        <v>403</v>
      </c>
      <c r="B662" t="s">
        <v>557</v>
      </c>
      <c r="C662" t="s">
        <v>558</v>
      </c>
      <c r="D662">
        <v>41</v>
      </c>
      <c r="E662" t="s">
        <v>183</v>
      </c>
      <c r="F662">
        <v>2814</v>
      </c>
      <c r="G662" t="s">
        <v>559</v>
      </c>
      <c r="H662">
        <v>5</v>
      </c>
      <c r="I662" t="s">
        <v>14</v>
      </c>
      <c r="J662" t="str">
        <f>VLOOKUP(E662,'Expenditure Category Lookup'!$J$2:$K$34,2,FALSE)</f>
        <v xml:space="preserve"> Community Services </v>
      </c>
      <c r="K662" s="1">
        <v>981457</v>
      </c>
    </row>
    <row r="663" spans="1:11">
      <c r="A663" t="s">
        <v>10</v>
      </c>
      <c r="B663">
        <v>100</v>
      </c>
      <c r="C663" t="s">
        <v>11</v>
      </c>
      <c r="D663">
        <v>99</v>
      </c>
      <c r="E663" t="s">
        <v>317</v>
      </c>
      <c r="F663">
        <v>2005</v>
      </c>
      <c r="G663" t="s">
        <v>317</v>
      </c>
      <c r="H663">
        <v>43</v>
      </c>
      <c r="I663" t="s">
        <v>321</v>
      </c>
      <c r="J663" t="str">
        <f>VLOOKUP(E663,'Expenditure Category Lookup'!$J$2:$K$34,2,FALSE)</f>
        <v>General Financing</v>
      </c>
      <c r="K663" s="1">
        <v>980705</v>
      </c>
    </row>
    <row r="664" spans="1:11">
      <c r="A664" t="s">
        <v>403</v>
      </c>
      <c r="B664" t="s">
        <v>792</v>
      </c>
      <c r="C664" t="s">
        <v>763</v>
      </c>
      <c r="D664">
        <v>57</v>
      </c>
      <c r="E664" t="s">
        <v>219</v>
      </c>
      <c r="F664">
        <v>2996</v>
      </c>
      <c r="G664" t="s">
        <v>764</v>
      </c>
      <c r="H664">
        <v>140</v>
      </c>
      <c r="I664" t="s">
        <v>18</v>
      </c>
      <c r="J664" t="str">
        <f>VLOOKUP(E664,'Expenditure Category Lookup'!$J$2:$K$34,2,FALSE)</f>
        <v xml:space="preserve"> Police </v>
      </c>
      <c r="K664" s="1">
        <v>975000</v>
      </c>
    </row>
    <row r="665" spans="1:11">
      <c r="A665" t="s">
        <v>10</v>
      </c>
      <c r="B665">
        <v>200</v>
      </c>
      <c r="C665" t="s">
        <v>45</v>
      </c>
      <c r="D665">
        <v>38</v>
      </c>
      <c r="E665" t="s">
        <v>155</v>
      </c>
      <c r="F665">
        <v>2145</v>
      </c>
      <c r="G665" t="s">
        <v>175</v>
      </c>
      <c r="H665">
        <v>138</v>
      </c>
      <c r="I665" t="s">
        <v>37</v>
      </c>
      <c r="J665" t="str">
        <f>VLOOKUP(E665,'Expenditure Category Lookup'!$J$2:$K$34,2,FALSE)</f>
        <v xml:space="preserve"> Finance and Administration </v>
      </c>
      <c r="K665" s="1">
        <v>973000</v>
      </c>
    </row>
    <row r="666" spans="1:11">
      <c r="A666" t="s">
        <v>403</v>
      </c>
      <c r="B666" t="s">
        <v>598</v>
      </c>
      <c r="C666" t="s">
        <v>599</v>
      </c>
      <c r="D666">
        <v>41</v>
      </c>
      <c r="E666" t="s">
        <v>183</v>
      </c>
      <c r="F666">
        <v>2808</v>
      </c>
      <c r="G666" t="s">
        <v>580</v>
      </c>
      <c r="H666">
        <v>140</v>
      </c>
      <c r="I666" t="s">
        <v>18</v>
      </c>
      <c r="J666" t="str">
        <f>VLOOKUP(E666,'Expenditure Category Lookup'!$J$2:$K$34,2,FALSE)</f>
        <v xml:space="preserve"> Community Services </v>
      </c>
      <c r="K666" s="1">
        <v>969080</v>
      </c>
    </row>
    <row r="667" spans="1:11">
      <c r="A667" t="s">
        <v>403</v>
      </c>
      <c r="B667" t="s">
        <v>814</v>
      </c>
      <c r="C667" t="s">
        <v>815</v>
      </c>
      <c r="D667">
        <v>57</v>
      </c>
      <c r="E667" t="s">
        <v>219</v>
      </c>
      <c r="F667" t="s">
        <v>816</v>
      </c>
      <c r="G667" t="s">
        <v>817</v>
      </c>
      <c r="H667">
        <v>140</v>
      </c>
      <c r="I667" t="s">
        <v>18</v>
      </c>
      <c r="J667" t="str">
        <f>VLOOKUP(E667,'Expenditure Category Lookup'!$J$2:$K$34,2,FALSE)</f>
        <v xml:space="preserve"> Police </v>
      </c>
      <c r="K667" s="1">
        <v>966000</v>
      </c>
    </row>
    <row r="668" spans="1:11">
      <c r="A668" t="s">
        <v>10</v>
      </c>
      <c r="B668">
        <v>740</v>
      </c>
      <c r="C668" t="s">
        <v>48</v>
      </c>
      <c r="D668">
        <v>59</v>
      </c>
      <c r="E668" t="s">
        <v>244</v>
      </c>
      <c r="F668">
        <v>2005</v>
      </c>
      <c r="G668" t="s">
        <v>245</v>
      </c>
      <c r="H668">
        <v>60</v>
      </c>
      <c r="I668" t="s">
        <v>227</v>
      </c>
      <c r="J668" t="str">
        <f>VLOOKUP(E668,'Expenditure Category Lookup'!$J$2:$K$34,2,FALSE)</f>
        <v xml:space="preserve"> Fire </v>
      </c>
      <c r="K668" s="1">
        <v>962496</v>
      </c>
    </row>
    <row r="669" spans="1:11">
      <c r="A669" t="s">
        <v>10</v>
      </c>
      <c r="B669">
        <v>740</v>
      </c>
      <c r="C669" t="s">
        <v>48</v>
      </c>
      <c r="D669">
        <v>3</v>
      </c>
      <c r="E669" t="s">
        <v>34</v>
      </c>
      <c r="F669">
        <v>2005</v>
      </c>
      <c r="G669" t="s">
        <v>35</v>
      </c>
      <c r="H669">
        <v>5</v>
      </c>
      <c r="I669" t="s">
        <v>14</v>
      </c>
      <c r="J669" t="str">
        <f>VLOOKUP(E669,'Expenditure Category Lookup'!$J$2:$K$34,2,FALSE)</f>
        <v xml:space="preserve"> Regulatory </v>
      </c>
      <c r="K669" s="1">
        <v>962279</v>
      </c>
    </row>
    <row r="670" spans="1:11">
      <c r="A670" t="s">
        <v>10</v>
      </c>
      <c r="B670">
        <v>300</v>
      </c>
      <c r="C670" t="s">
        <v>85</v>
      </c>
      <c r="D670">
        <v>99</v>
      </c>
      <c r="E670" t="s">
        <v>317</v>
      </c>
      <c r="F670">
        <v>2005</v>
      </c>
      <c r="G670" t="s">
        <v>317</v>
      </c>
      <c r="H670">
        <v>9076</v>
      </c>
      <c r="I670" t="s">
        <v>335</v>
      </c>
      <c r="J670" t="str">
        <f>VLOOKUP(E670,'Expenditure Category Lookup'!$J$2:$K$34,2,FALSE)</f>
        <v>General Financing</v>
      </c>
      <c r="K670" s="1">
        <v>951419</v>
      </c>
    </row>
    <row r="671" spans="1:11">
      <c r="A671" t="s">
        <v>10</v>
      </c>
      <c r="B671">
        <v>300</v>
      </c>
      <c r="C671" t="s">
        <v>85</v>
      </c>
      <c r="D671">
        <v>81</v>
      </c>
      <c r="E671" t="s">
        <v>266</v>
      </c>
      <c r="F671">
        <v>2045</v>
      </c>
      <c r="G671" t="s">
        <v>272</v>
      </c>
      <c r="H671">
        <v>20</v>
      </c>
      <c r="I671" t="s">
        <v>49</v>
      </c>
      <c r="J671" t="str">
        <f>VLOOKUP(E671,'Expenditure Category Lookup'!$J$2:$K$34,2,FALSE)</f>
        <v xml:space="preserve"> Streets and Transportation </v>
      </c>
      <c r="K671" s="1">
        <v>950000</v>
      </c>
    </row>
    <row r="672" spans="1:11">
      <c r="A672" t="s">
        <v>10</v>
      </c>
      <c r="B672">
        <v>355</v>
      </c>
      <c r="C672" t="s">
        <v>33</v>
      </c>
      <c r="D672">
        <v>99</v>
      </c>
      <c r="E672" t="s">
        <v>317</v>
      </c>
      <c r="F672">
        <v>2005</v>
      </c>
      <c r="G672" t="s">
        <v>317</v>
      </c>
      <c r="H672">
        <v>9773</v>
      </c>
      <c r="I672" t="s">
        <v>359</v>
      </c>
      <c r="J672" t="str">
        <f>VLOOKUP(E672,'Expenditure Category Lookup'!$J$2:$K$34,2,FALSE)</f>
        <v>General Financing</v>
      </c>
      <c r="K672" s="1">
        <v>950000</v>
      </c>
    </row>
    <row r="673" spans="1:11">
      <c r="A673" t="s">
        <v>10</v>
      </c>
      <c r="B673">
        <v>100</v>
      </c>
      <c r="C673" t="s">
        <v>11</v>
      </c>
      <c r="D673">
        <v>38</v>
      </c>
      <c r="E673" t="s">
        <v>155</v>
      </c>
      <c r="F673">
        <v>2140</v>
      </c>
      <c r="G673" t="s">
        <v>171</v>
      </c>
      <c r="H673">
        <v>20</v>
      </c>
      <c r="I673" t="s">
        <v>49</v>
      </c>
      <c r="J673" t="str">
        <f>VLOOKUP(E673,'Expenditure Category Lookup'!$J$2:$K$34,2,FALSE)</f>
        <v xml:space="preserve"> Finance and Administration </v>
      </c>
      <c r="K673" s="1">
        <v>945817</v>
      </c>
    </row>
    <row r="674" spans="1:11">
      <c r="A674" t="s">
        <v>10</v>
      </c>
      <c r="B674">
        <v>100</v>
      </c>
      <c r="C674" t="s">
        <v>11</v>
      </c>
      <c r="D674">
        <v>31</v>
      </c>
      <c r="E674" t="s">
        <v>144</v>
      </c>
      <c r="F674">
        <v>2005</v>
      </c>
      <c r="G674" t="s">
        <v>144</v>
      </c>
      <c r="H674">
        <v>143</v>
      </c>
      <c r="I674" t="s">
        <v>38</v>
      </c>
      <c r="J674" t="str">
        <f>VLOOKUP(E674,'Expenditure Category Lookup'!$J$2:$K$34,2,FALSE)</f>
        <v xml:space="preserve"> Finance and Administration </v>
      </c>
      <c r="K674" s="1">
        <v>943507</v>
      </c>
    </row>
    <row r="675" spans="1:11">
      <c r="A675" t="s">
        <v>10</v>
      </c>
      <c r="B675">
        <v>300</v>
      </c>
      <c r="C675" t="s">
        <v>85</v>
      </c>
      <c r="D675">
        <v>38</v>
      </c>
      <c r="E675" t="s">
        <v>155</v>
      </c>
      <c r="F675">
        <v>2131</v>
      </c>
      <c r="G675" t="s">
        <v>161</v>
      </c>
      <c r="H675">
        <v>322</v>
      </c>
      <c r="I675" t="s">
        <v>166</v>
      </c>
      <c r="J675" t="str">
        <f>VLOOKUP(E675,'Expenditure Category Lookup'!$J$2:$K$34,2,FALSE)</f>
        <v xml:space="preserve"> Finance and Administration </v>
      </c>
      <c r="K675" s="1">
        <v>939899</v>
      </c>
    </row>
    <row r="676" spans="1:11">
      <c r="A676" t="s">
        <v>10</v>
      </c>
      <c r="B676">
        <v>100</v>
      </c>
      <c r="C676" t="s">
        <v>11</v>
      </c>
      <c r="D676">
        <v>57</v>
      </c>
      <c r="E676" t="s">
        <v>219</v>
      </c>
      <c r="F676">
        <v>1005</v>
      </c>
      <c r="G676" t="s">
        <v>220</v>
      </c>
      <c r="H676">
        <v>11</v>
      </c>
      <c r="I676" t="s">
        <v>130</v>
      </c>
      <c r="J676" t="str">
        <f>VLOOKUP(E676,'Expenditure Category Lookup'!$J$2:$K$34,2,FALSE)</f>
        <v xml:space="preserve"> Police </v>
      </c>
      <c r="K676" s="1">
        <v>937758</v>
      </c>
    </row>
    <row r="677" spans="1:11">
      <c r="A677" t="s">
        <v>10</v>
      </c>
      <c r="B677">
        <v>740</v>
      </c>
      <c r="C677" t="s">
        <v>48</v>
      </c>
      <c r="D677">
        <v>38</v>
      </c>
      <c r="E677" t="s">
        <v>155</v>
      </c>
      <c r="F677">
        <v>2131</v>
      </c>
      <c r="G677" t="s">
        <v>161</v>
      </c>
      <c r="H677">
        <v>320</v>
      </c>
      <c r="I677" t="s">
        <v>40</v>
      </c>
      <c r="J677" t="str">
        <f>VLOOKUP(E677,'Expenditure Category Lookup'!$J$2:$K$34,2,FALSE)</f>
        <v xml:space="preserve"> Finance and Administration </v>
      </c>
      <c r="K677" s="1">
        <v>928579</v>
      </c>
    </row>
    <row r="678" spans="1:11">
      <c r="A678" t="s">
        <v>10</v>
      </c>
      <c r="B678">
        <v>740</v>
      </c>
      <c r="C678" t="s">
        <v>48</v>
      </c>
      <c r="D678">
        <v>38</v>
      </c>
      <c r="E678" t="s">
        <v>155</v>
      </c>
      <c r="F678">
        <v>2140</v>
      </c>
      <c r="G678" t="s">
        <v>171</v>
      </c>
      <c r="H678">
        <v>140</v>
      </c>
      <c r="I678" t="s">
        <v>18</v>
      </c>
      <c r="J678" t="str">
        <f>VLOOKUP(E678,'Expenditure Category Lookup'!$J$2:$K$34,2,FALSE)</f>
        <v xml:space="preserve"> Finance and Administration </v>
      </c>
      <c r="K678" s="1">
        <v>925000</v>
      </c>
    </row>
    <row r="679" spans="1:11">
      <c r="A679" t="s">
        <v>10</v>
      </c>
      <c r="B679">
        <v>996</v>
      </c>
      <c r="C679" t="s">
        <v>100</v>
      </c>
      <c r="D679">
        <v>99</v>
      </c>
      <c r="E679" t="s">
        <v>317</v>
      </c>
      <c r="F679">
        <v>2005</v>
      </c>
      <c r="G679" t="s">
        <v>317</v>
      </c>
      <c r="H679">
        <v>9611</v>
      </c>
      <c r="I679" t="s">
        <v>356</v>
      </c>
      <c r="J679" t="str">
        <f>VLOOKUP(E679,'Expenditure Category Lookup'!$J$2:$K$34,2,FALSE)</f>
        <v>General Financing</v>
      </c>
      <c r="K679" s="1">
        <v>924000</v>
      </c>
    </row>
    <row r="680" spans="1:11">
      <c r="A680" t="s">
        <v>403</v>
      </c>
      <c r="B680" t="s">
        <v>598</v>
      </c>
      <c r="C680" t="s">
        <v>599</v>
      </c>
      <c r="D680">
        <v>41</v>
      </c>
      <c r="E680" t="s">
        <v>183</v>
      </c>
      <c r="F680">
        <v>2808</v>
      </c>
      <c r="G680" t="s">
        <v>580</v>
      </c>
      <c r="H680">
        <v>44</v>
      </c>
      <c r="I680" t="s">
        <v>410</v>
      </c>
      <c r="J680" t="str">
        <f>VLOOKUP(E680,'Expenditure Category Lookup'!$J$2:$K$34,2,FALSE)</f>
        <v xml:space="preserve"> Community Services </v>
      </c>
      <c r="K680" s="1">
        <v>919526</v>
      </c>
    </row>
    <row r="681" spans="1:11">
      <c r="A681" t="s">
        <v>10</v>
      </c>
      <c r="B681">
        <v>100</v>
      </c>
      <c r="C681" t="s">
        <v>11</v>
      </c>
      <c r="D681">
        <v>99</v>
      </c>
      <c r="E681" t="s">
        <v>317</v>
      </c>
      <c r="F681">
        <v>2005</v>
      </c>
      <c r="G681" t="s">
        <v>317</v>
      </c>
      <c r="H681">
        <v>9027</v>
      </c>
      <c r="I681" t="s">
        <v>334</v>
      </c>
      <c r="J681" t="str">
        <f>VLOOKUP(E681,'Expenditure Category Lookup'!$J$2:$K$34,2,FALSE)</f>
        <v>General Financing</v>
      </c>
      <c r="K681" s="1">
        <v>918341</v>
      </c>
    </row>
    <row r="682" spans="1:11">
      <c r="A682" t="s">
        <v>10</v>
      </c>
      <c r="B682">
        <v>740</v>
      </c>
      <c r="C682" t="s">
        <v>48</v>
      </c>
      <c r="D682">
        <v>99</v>
      </c>
      <c r="E682" t="s">
        <v>317</v>
      </c>
      <c r="F682">
        <v>2005</v>
      </c>
      <c r="G682" t="s">
        <v>317</v>
      </c>
      <c r="H682">
        <v>56</v>
      </c>
      <c r="I682" t="s">
        <v>325</v>
      </c>
      <c r="J682" t="str">
        <f>VLOOKUP(E682,'Expenditure Category Lookup'!$J$2:$K$34,2,FALSE)</f>
        <v>General Financing</v>
      </c>
      <c r="K682" s="1">
        <v>916942</v>
      </c>
    </row>
    <row r="683" spans="1:11">
      <c r="A683" t="s">
        <v>403</v>
      </c>
      <c r="B683" t="s">
        <v>699</v>
      </c>
      <c r="C683" t="s">
        <v>700</v>
      </c>
      <c r="D683">
        <v>50</v>
      </c>
      <c r="E683" t="s">
        <v>190</v>
      </c>
      <c r="F683">
        <v>2857</v>
      </c>
      <c r="G683" t="s">
        <v>701</v>
      </c>
      <c r="H683">
        <v>801</v>
      </c>
      <c r="I683" t="s">
        <v>497</v>
      </c>
      <c r="J683" t="str">
        <f>VLOOKUP(E683,'Expenditure Category Lookup'!$J$2:$K$34,2,FALSE)</f>
        <v xml:space="preserve"> Community Services </v>
      </c>
      <c r="K683" s="1">
        <v>916120</v>
      </c>
    </row>
    <row r="684" spans="1:11">
      <c r="A684" t="s">
        <v>403</v>
      </c>
      <c r="B684" t="s">
        <v>897</v>
      </c>
      <c r="C684" t="s">
        <v>898</v>
      </c>
      <c r="D684">
        <v>59</v>
      </c>
      <c r="E684" t="s">
        <v>244</v>
      </c>
      <c r="F684">
        <v>2810</v>
      </c>
      <c r="G684" t="s">
        <v>899</v>
      </c>
      <c r="H684">
        <v>5</v>
      </c>
      <c r="I684" t="s">
        <v>14</v>
      </c>
      <c r="J684" t="str">
        <f>VLOOKUP(E684,'Expenditure Category Lookup'!$J$2:$K$34,2,FALSE)</f>
        <v xml:space="preserve"> Fire </v>
      </c>
      <c r="K684" s="1">
        <v>908028</v>
      </c>
    </row>
    <row r="685" spans="1:11">
      <c r="A685" t="s">
        <v>10</v>
      </c>
      <c r="B685">
        <v>100</v>
      </c>
      <c r="C685" t="s">
        <v>11</v>
      </c>
      <c r="D685">
        <v>60</v>
      </c>
      <c r="E685" t="s">
        <v>252</v>
      </c>
      <c r="F685">
        <v>2005</v>
      </c>
      <c r="G685" t="s">
        <v>252</v>
      </c>
      <c r="H685">
        <v>9295</v>
      </c>
      <c r="I685" t="s">
        <v>233</v>
      </c>
      <c r="J685" t="str">
        <f>VLOOKUP(E685,'Expenditure Category Lookup'!$J$2:$K$34,2,FALSE)</f>
        <v xml:space="preserve"> Police </v>
      </c>
      <c r="K685" s="1">
        <v>906500</v>
      </c>
    </row>
    <row r="686" spans="1:11">
      <c r="A686" t="s">
        <v>10</v>
      </c>
      <c r="B686">
        <v>100</v>
      </c>
      <c r="C686" t="s">
        <v>11</v>
      </c>
      <c r="D686">
        <v>31</v>
      </c>
      <c r="E686" t="s">
        <v>144</v>
      </c>
      <c r="F686">
        <v>2005</v>
      </c>
      <c r="G686" t="s">
        <v>144</v>
      </c>
      <c r="H686">
        <v>140</v>
      </c>
      <c r="I686" t="s">
        <v>18</v>
      </c>
      <c r="J686" t="str">
        <f>VLOOKUP(E686,'Expenditure Category Lookup'!$J$2:$K$34,2,FALSE)</f>
        <v xml:space="preserve"> Finance and Administration </v>
      </c>
      <c r="K686" s="1">
        <v>902339</v>
      </c>
    </row>
    <row r="687" spans="1:11">
      <c r="A687" t="s">
        <v>10</v>
      </c>
      <c r="B687">
        <v>100</v>
      </c>
      <c r="C687" t="s">
        <v>11</v>
      </c>
      <c r="D687">
        <v>84</v>
      </c>
      <c r="E687" t="s">
        <v>282</v>
      </c>
      <c r="F687">
        <v>2130</v>
      </c>
      <c r="G687" t="s">
        <v>286</v>
      </c>
      <c r="H687">
        <v>5</v>
      </c>
      <c r="I687" t="s">
        <v>14</v>
      </c>
      <c r="J687" t="str">
        <f>VLOOKUP(E687,'Expenditure Category Lookup'!$J$2:$K$34,2,FALSE)</f>
        <v xml:space="preserve"> Streets and Transportation </v>
      </c>
      <c r="K687" s="1">
        <v>901864</v>
      </c>
    </row>
    <row r="688" spans="1:11">
      <c r="A688" t="s">
        <v>10</v>
      </c>
      <c r="B688">
        <v>100</v>
      </c>
      <c r="C688" t="s">
        <v>11</v>
      </c>
      <c r="D688">
        <v>21</v>
      </c>
      <c r="E688" t="s">
        <v>89</v>
      </c>
      <c r="F688">
        <v>2010</v>
      </c>
      <c r="G688" t="s">
        <v>90</v>
      </c>
      <c r="H688">
        <v>9224</v>
      </c>
      <c r="I688" t="s">
        <v>98</v>
      </c>
      <c r="J688" t="str">
        <f>VLOOKUP(E688,'Expenditure Category Lookup'!$J$2:$K$34,2,FALSE)</f>
        <v xml:space="preserve"> City Development </v>
      </c>
      <c r="K688" s="1">
        <v>900000</v>
      </c>
    </row>
    <row r="689" spans="1:11">
      <c r="A689" t="s">
        <v>10</v>
      </c>
      <c r="B689">
        <v>100</v>
      </c>
      <c r="C689" t="s">
        <v>11</v>
      </c>
      <c r="D689">
        <v>59</v>
      </c>
      <c r="E689" t="s">
        <v>244</v>
      </c>
      <c r="F689">
        <v>2005</v>
      </c>
      <c r="G689" t="s">
        <v>245</v>
      </c>
      <c r="H689">
        <v>63</v>
      </c>
      <c r="I689" t="s">
        <v>249</v>
      </c>
      <c r="J689" t="str">
        <f>VLOOKUP(E689,'Expenditure Category Lookup'!$J$2:$K$34,2,FALSE)</f>
        <v xml:space="preserve"> Fire </v>
      </c>
      <c r="K689" s="1">
        <v>900000</v>
      </c>
    </row>
    <row r="690" spans="1:11">
      <c r="A690" t="s">
        <v>10</v>
      </c>
      <c r="B690">
        <v>310</v>
      </c>
      <c r="C690" t="s">
        <v>176</v>
      </c>
      <c r="D690">
        <v>84</v>
      </c>
      <c r="E690" t="s">
        <v>282</v>
      </c>
      <c r="F690">
        <v>2125</v>
      </c>
      <c r="G690" t="s">
        <v>284</v>
      </c>
      <c r="H690">
        <v>144</v>
      </c>
      <c r="I690" t="s">
        <v>285</v>
      </c>
      <c r="J690" t="str">
        <f>VLOOKUP(E690,'Expenditure Category Lookup'!$J$2:$K$34,2,FALSE)</f>
        <v xml:space="preserve"> Streets and Transportation </v>
      </c>
      <c r="K690" s="1">
        <v>900000</v>
      </c>
    </row>
    <row r="691" spans="1:11">
      <c r="A691" t="s">
        <v>1000</v>
      </c>
      <c r="B691" t="s">
        <v>1001</v>
      </c>
      <c r="C691" t="s">
        <v>1000</v>
      </c>
      <c r="D691">
        <v>21</v>
      </c>
      <c r="E691" t="s">
        <v>89</v>
      </c>
      <c r="F691">
        <v>2558</v>
      </c>
      <c r="G691" t="s">
        <v>1006</v>
      </c>
      <c r="H691">
        <v>9264</v>
      </c>
      <c r="I691" t="s">
        <v>1007</v>
      </c>
      <c r="J691" t="str">
        <f>VLOOKUP(E691,'Expenditure Category Lookup'!$J$2:$K$34,2,FALSE)</f>
        <v xml:space="preserve"> City Development </v>
      </c>
      <c r="K691" s="1">
        <v>900000</v>
      </c>
    </row>
    <row r="692" spans="1:11">
      <c r="A692" t="s">
        <v>10</v>
      </c>
      <c r="B692">
        <v>314</v>
      </c>
      <c r="C692" t="s">
        <v>46</v>
      </c>
      <c r="D692">
        <v>38</v>
      </c>
      <c r="E692" t="s">
        <v>155</v>
      </c>
      <c r="F692">
        <v>2140</v>
      </c>
      <c r="G692" t="s">
        <v>171</v>
      </c>
      <c r="H692">
        <v>360</v>
      </c>
      <c r="I692" t="s">
        <v>174</v>
      </c>
      <c r="J692" t="str">
        <f>VLOOKUP(E692,'Expenditure Category Lookup'!$J$2:$K$34,2,FALSE)</f>
        <v xml:space="preserve"> Finance and Administration </v>
      </c>
      <c r="K692" s="1">
        <v>899600</v>
      </c>
    </row>
    <row r="693" spans="1:11">
      <c r="A693" t="s">
        <v>10</v>
      </c>
      <c r="B693">
        <v>300</v>
      </c>
      <c r="C693" t="s">
        <v>85</v>
      </c>
      <c r="D693">
        <v>38</v>
      </c>
      <c r="E693" t="s">
        <v>155</v>
      </c>
      <c r="F693">
        <v>2126</v>
      </c>
      <c r="G693" t="s">
        <v>158</v>
      </c>
      <c r="H693">
        <v>125</v>
      </c>
      <c r="I693" t="s">
        <v>105</v>
      </c>
      <c r="J693" t="str">
        <f>VLOOKUP(E693,'Expenditure Category Lookup'!$J$2:$K$34,2,FALSE)</f>
        <v xml:space="preserve"> Finance and Administration </v>
      </c>
      <c r="K693" s="1">
        <v>896778</v>
      </c>
    </row>
    <row r="694" spans="1:11">
      <c r="A694" t="s">
        <v>10</v>
      </c>
      <c r="B694">
        <v>740</v>
      </c>
      <c r="C694" t="s">
        <v>48</v>
      </c>
      <c r="D694">
        <v>85</v>
      </c>
      <c r="E694" t="s">
        <v>71</v>
      </c>
      <c r="F694">
        <v>2015</v>
      </c>
      <c r="G694" t="s">
        <v>299</v>
      </c>
      <c r="H694">
        <v>12</v>
      </c>
      <c r="I694" t="s">
        <v>131</v>
      </c>
      <c r="J694" t="e">
        <f>VLOOKUP(E694,'Expenditure Category Lookup'!$J$2:$K$34,2,FALSE)</f>
        <v>#N/A</v>
      </c>
      <c r="K694" s="1">
        <v>892350</v>
      </c>
    </row>
    <row r="695" spans="1:11">
      <c r="A695" t="s">
        <v>1000</v>
      </c>
      <c r="B695" t="s">
        <v>1001</v>
      </c>
      <c r="C695" t="s">
        <v>1000</v>
      </c>
      <c r="D695">
        <v>31</v>
      </c>
      <c r="E695" t="s">
        <v>144</v>
      </c>
      <c r="F695">
        <v>2515</v>
      </c>
      <c r="G695" t="s">
        <v>1014</v>
      </c>
      <c r="H695">
        <v>44</v>
      </c>
      <c r="I695" t="s">
        <v>410</v>
      </c>
      <c r="J695" t="str">
        <f>VLOOKUP(E695,'Expenditure Category Lookup'!$J$2:$K$34,2,FALSE)</f>
        <v xml:space="preserve"> Finance and Administration </v>
      </c>
      <c r="K695" s="1">
        <v>888010</v>
      </c>
    </row>
    <row r="696" spans="1:11">
      <c r="A696" t="s">
        <v>10</v>
      </c>
      <c r="B696">
        <v>300</v>
      </c>
      <c r="C696" t="s">
        <v>85</v>
      </c>
      <c r="D696">
        <v>25</v>
      </c>
      <c r="E696" t="s">
        <v>118</v>
      </c>
      <c r="F696">
        <v>2005</v>
      </c>
      <c r="G696" t="s">
        <v>118</v>
      </c>
      <c r="H696">
        <v>130</v>
      </c>
      <c r="I696" t="s">
        <v>17</v>
      </c>
      <c r="J696" t="str">
        <f>VLOOKUP(E696,'Expenditure Category Lookup'!$J$2:$K$34,2,FALSE)</f>
        <v xml:space="preserve"> Finance and Administration </v>
      </c>
      <c r="K696" s="1">
        <v>886133</v>
      </c>
    </row>
    <row r="697" spans="1:11">
      <c r="A697" t="s">
        <v>10</v>
      </c>
      <c r="B697">
        <v>355</v>
      </c>
      <c r="C697" t="s">
        <v>33</v>
      </c>
      <c r="D697">
        <v>99</v>
      </c>
      <c r="E697" t="s">
        <v>317</v>
      </c>
      <c r="F697">
        <v>2005</v>
      </c>
      <c r="G697" t="s">
        <v>317</v>
      </c>
      <c r="H697">
        <v>991</v>
      </c>
      <c r="I697" t="s">
        <v>333</v>
      </c>
      <c r="J697" t="str">
        <f>VLOOKUP(E697,'Expenditure Category Lookup'!$J$2:$K$34,2,FALSE)</f>
        <v>General Financing</v>
      </c>
      <c r="K697" s="1">
        <v>882000</v>
      </c>
    </row>
    <row r="698" spans="1:11">
      <c r="A698" t="s">
        <v>10</v>
      </c>
      <c r="B698">
        <v>300</v>
      </c>
      <c r="C698" t="s">
        <v>85</v>
      </c>
      <c r="D698">
        <v>38</v>
      </c>
      <c r="E698" t="s">
        <v>155</v>
      </c>
      <c r="F698">
        <v>2126</v>
      </c>
      <c r="G698" t="s">
        <v>158</v>
      </c>
      <c r="H698">
        <v>140</v>
      </c>
      <c r="I698" t="s">
        <v>18</v>
      </c>
      <c r="J698" t="str">
        <f>VLOOKUP(E698,'Expenditure Category Lookup'!$J$2:$K$34,2,FALSE)</f>
        <v xml:space="preserve"> Finance and Administration </v>
      </c>
      <c r="K698" s="1">
        <v>875330</v>
      </c>
    </row>
    <row r="699" spans="1:11">
      <c r="A699" t="s">
        <v>403</v>
      </c>
      <c r="B699" t="s">
        <v>956</v>
      </c>
      <c r="C699" t="s">
        <v>957</v>
      </c>
      <c r="D699">
        <v>84</v>
      </c>
      <c r="E699" t="s">
        <v>282</v>
      </c>
      <c r="F699" t="s">
        <v>622</v>
      </c>
      <c r="G699" t="s">
        <v>958</v>
      </c>
      <c r="H699">
        <v>140</v>
      </c>
      <c r="I699" t="s">
        <v>18</v>
      </c>
      <c r="J699" t="str">
        <f>VLOOKUP(E699,'Expenditure Category Lookup'!$J$2:$K$34,2,FALSE)</f>
        <v xml:space="preserve"> Streets and Transportation </v>
      </c>
      <c r="K699" s="1">
        <v>875000</v>
      </c>
    </row>
    <row r="700" spans="1:11">
      <c r="A700" t="s">
        <v>10</v>
      </c>
      <c r="B700" t="s">
        <v>215</v>
      </c>
      <c r="C700" t="s">
        <v>216</v>
      </c>
      <c r="D700">
        <v>99</v>
      </c>
      <c r="E700" t="s">
        <v>317</v>
      </c>
      <c r="F700">
        <v>2005</v>
      </c>
      <c r="G700" t="s">
        <v>317</v>
      </c>
      <c r="H700">
        <v>9611</v>
      </c>
      <c r="I700" t="s">
        <v>356</v>
      </c>
      <c r="J700" t="str">
        <f>VLOOKUP(E700,'Expenditure Category Lookup'!$J$2:$K$34,2,FALSE)</f>
        <v>General Financing</v>
      </c>
      <c r="K700" s="1">
        <v>868000</v>
      </c>
    </row>
    <row r="701" spans="1:11">
      <c r="A701" t="s">
        <v>10</v>
      </c>
      <c r="B701">
        <v>100</v>
      </c>
      <c r="C701" t="s">
        <v>11</v>
      </c>
      <c r="D701">
        <v>84</v>
      </c>
      <c r="E701" t="s">
        <v>282</v>
      </c>
      <c r="F701">
        <v>2125</v>
      </c>
      <c r="G701" t="s">
        <v>284</v>
      </c>
      <c r="H701">
        <v>144</v>
      </c>
      <c r="I701" t="s">
        <v>285</v>
      </c>
      <c r="J701" t="str">
        <f>VLOOKUP(E701,'Expenditure Category Lookup'!$J$2:$K$34,2,FALSE)</f>
        <v xml:space="preserve"> Streets and Transportation </v>
      </c>
      <c r="K701" s="1">
        <v>858642</v>
      </c>
    </row>
    <row r="702" spans="1:11">
      <c r="A702" t="s">
        <v>10</v>
      </c>
      <c r="B702">
        <v>200</v>
      </c>
      <c r="C702" t="s">
        <v>45</v>
      </c>
      <c r="D702">
        <v>88</v>
      </c>
      <c r="E702" t="s">
        <v>304</v>
      </c>
      <c r="F702">
        <v>2020</v>
      </c>
      <c r="G702" t="s">
        <v>308</v>
      </c>
      <c r="H702">
        <v>440</v>
      </c>
      <c r="I702" t="s">
        <v>128</v>
      </c>
      <c r="J702" t="e">
        <f>VLOOKUP(E702,'Expenditure Category Lookup'!$J$2:$K$34,2,FALSE)</f>
        <v>#N/A</v>
      </c>
      <c r="K702" s="1">
        <v>857800</v>
      </c>
    </row>
    <row r="703" spans="1:11">
      <c r="A703" t="s">
        <v>10</v>
      </c>
      <c r="B703">
        <v>100</v>
      </c>
      <c r="C703" t="s">
        <v>11</v>
      </c>
      <c r="D703">
        <v>41</v>
      </c>
      <c r="E703" t="s">
        <v>183</v>
      </c>
      <c r="F703">
        <v>1005</v>
      </c>
      <c r="G703" t="s">
        <v>184</v>
      </c>
      <c r="H703">
        <v>342</v>
      </c>
      <c r="I703" t="s">
        <v>160</v>
      </c>
      <c r="J703" t="str">
        <f>VLOOKUP(E703,'Expenditure Category Lookup'!$J$2:$K$34,2,FALSE)</f>
        <v xml:space="preserve"> Community Services </v>
      </c>
      <c r="K703" s="1">
        <v>857692</v>
      </c>
    </row>
    <row r="704" spans="1:11">
      <c r="A704" t="s">
        <v>10</v>
      </c>
      <c r="B704">
        <v>355</v>
      </c>
      <c r="C704" t="s">
        <v>33</v>
      </c>
      <c r="D704">
        <v>23</v>
      </c>
      <c r="E704" t="s">
        <v>103</v>
      </c>
      <c r="F704">
        <v>2015</v>
      </c>
      <c r="G704" t="s">
        <v>104</v>
      </c>
      <c r="H704">
        <v>9813</v>
      </c>
      <c r="I704" t="s">
        <v>117</v>
      </c>
      <c r="J704" t="e">
        <f>VLOOKUP(E704,'Expenditure Category Lookup'!$J$2:$K$34,2,FALSE)</f>
        <v>#N/A</v>
      </c>
      <c r="K704" s="1">
        <v>853720</v>
      </c>
    </row>
    <row r="705" spans="1:11">
      <c r="A705" t="s">
        <v>10</v>
      </c>
      <c r="B705">
        <v>610</v>
      </c>
      <c r="C705" t="s">
        <v>47</v>
      </c>
      <c r="D705">
        <v>57</v>
      </c>
      <c r="E705" t="s">
        <v>219</v>
      </c>
      <c r="F705">
        <v>1005</v>
      </c>
      <c r="G705" t="s">
        <v>220</v>
      </c>
      <c r="H705">
        <v>20</v>
      </c>
      <c r="I705" t="s">
        <v>49</v>
      </c>
      <c r="J705" t="str">
        <f>VLOOKUP(E705,'Expenditure Category Lookup'!$J$2:$K$34,2,FALSE)</f>
        <v xml:space="preserve"> Police </v>
      </c>
      <c r="K705" s="1">
        <v>852479</v>
      </c>
    </row>
    <row r="706" spans="1:11">
      <c r="A706" t="s">
        <v>10</v>
      </c>
      <c r="B706">
        <v>100</v>
      </c>
      <c r="C706" t="s">
        <v>11</v>
      </c>
      <c r="D706">
        <v>28</v>
      </c>
      <c r="E706" t="s">
        <v>140</v>
      </c>
      <c r="F706">
        <v>2005</v>
      </c>
      <c r="G706" t="s">
        <v>141</v>
      </c>
      <c r="H706">
        <v>5</v>
      </c>
      <c r="I706" t="s">
        <v>14</v>
      </c>
      <c r="J706" t="str">
        <f>VLOOKUP(E706,'Expenditure Category Lookup'!$J$2:$K$34,2,FALSE)</f>
        <v xml:space="preserve"> Finance and Administration </v>
      </c>
      <c r="K706" s="1">
        <v>851695</v>
      </c>
    </row>
    <row r="707" spans="1:11">
      <c r="A707" t="s">
        <v>10</v>
      </c>
      <c r="B707">
        <v>100</v>
      </c>
      <c r="C707" t="s">
        <v>11</v>
      </c>
      <c r="D707">
        <v>50</v>
      </c>
      <c r="E707" t="s">
        <v>190</v>
      </c>
      <c r="F707">
        <v>2005</v>
      </c>
      <c r="G707" t="s">
        <v>191</v>
      </c>
      <c r="H707">
        <v>9262</v>
      </c>
      <c r="I707" t="s">
        <v>200</v>
      </c>
      <c r="J707" t="str">
        <f>VLOOKUP(E707,'Expenditure Category Lookup'!$J$2:$K$34,2,FALSE)</f>
        <v xml:space="preserve"> Community Services </v>
      </c>
      <c r="K707" s="1">
        <v>850000</v>
      </c>
    </row>
    <row r="708" spans="1:11">
      <c r="A708" t="s">
        <v>403</v>
      </c>
      <c r="B708" t="s">
        <v>959</v>
      </c>
      <c r="C708" t="s">
        <v>960</v>
      </c>
      <c r="D708">
        <v>84</v>
      </c>
      <c r="E708" t="s">
        <v>282</v>
      </c>
      <c r="F708" t="s">
        <v>866</v>
      </c>
      <c r="G708" t="s">
        <v>961</v>
      </c>
      <c r="H708">
        <v>140</v>
      </c>
      <c r="I708" t="s">
        <v>18</v>
      </c>
      <c r="J708" t="str">
        <f>VLOOKUP(E708,'Expenditure Category Lookup'!$J$2:$K$34,2,FALSE)</f>
        <v xml:space="preserve"> Streets and Transportation </v>
      </c>
      <c r="K708" s="1">
        <v>848654</v>
      </c>
    </row>
    <row r="709" spans="1:11">
      <c r="A709" t="s">
        <v>10</v>
      </c>
      <c r="B709">
        <v>610</v>
      </c>
      <c r="C709" t="s">
        <v>47</v>
      </c>
      <c r="D709">
        <v>99</v>
      </c>
      <c r="E709" t="s">
        <v>317</v>
      </c>
      <c r="F709">
        <v>2005</v>
      </c>
      <c r="G709" t="s">
        <v>317</v>
      </c>
      <c r="H709">
        <v>145</v>
      </c>
      <c r="I709" t="s">
        <v>145</v>
      </c>
      <c r="J709" t="str">
        <f>VLOOKUP(E709,'Expenditure Category Lookup'!$J$2:$K$34,2,FALSE)</f>
        <v>General Financing</v>
      </c>
      <c r="K709" s="1">
        <v>847000</v>
      </c>
    </row>
    <row r="710" spans="1:11">
      <c r="A710" t="s">
        <v>403</v>
      </c>
      <c r="B710" t="s">
        <v>550</v>
      </c>
      <c r="C710" t="s">
        <v>551</v>
      </c>
      <c r="D710">
        <v>41</v>
      </c>
      <c r="E710" t="s">
        <v>183</v>
      </c>
      <c r="F710">
        <v>2730</v>
      </c>
      <c r="G710" t="s">
        <v>552</v>
      </c>
      <c r="H710">
        <v>44</v>
      </c>
      <c r="I710" t="s">
        <v>410</v>
      </c>
      <c r="J710" t="str">
        <f>VLOOKUP(E710,'Expenditure Category Lookup'!$J$2:$K$34,2,FALSE)</f>
        <v xml:space="preserve"> Community Services </v>
      </c>
      <c r="K710" s="1">
        <v>844706</v>
      </c>
    </row>
    <row r="711" spans="1:11">
      <c r="A711" t="s">
        <v>403</v>
      </c>
      <c r="B711" t="s">
        <v>982</v>
      </c>
      <c r="C711" t="s">
        <v>983</v>
      </c>
      <c r="D711">
        <v>91</v>
      </c>
      <c r="E711" t="s">
        <v>312</v>
      </c>
      <c r="F711">
        <v>2846</v>
      </c>
      <c r="G711" t="s">
        <v>984</v>
      </c>
      <c r="H711">
        <v>140</v>
      </c>
      <c r="I711" t="s">
        <v>18</v>
      </c>
      <c r="J711" t="e">
        <f>VLOOKUP(E711,'Expenditure Category Lookup'!$J$2:$K$34,2,FALSE)</f>
        <v>#N/A</v>
      </c>
      <c r="K711" s="1">
        <v>832000</v>
      </c>
    </row>
    <row r="712" spans="1:11">
      <c r="A712" t="s">
        <v>10</v>
      </c>
      <c r="B712">
        <v>100</v>
      </c>
      <c r="C712" t="s">
        <v>11</v>
      </c>
      <c r="D712">
        <v>38</v>
      </c>
      <c r="E712" t="s">
        <v>155</v>
      </c>
      <c r="F712">
        <v>2126</v>
      </c>
      <c r="G712" t="s">
        <v>158</v>
      </c>
      <c r="H712">
        <v>161</v>
      </c>
      <c r="I712" t="s">
        <v>107</v>
      </c>
      <c r="J712" t="str">
        <f>VLOOKUP(E712,'Expenditure Category Lookup'!$J$2:$K$34,2,FALSE)</f>
        <v xml:space="preserve"> Finance and Administration </v>
      </c>
      <c r="K712" s="1">
        <v>825000</v>
      </c>
    </row>
    <row r="713" spans="1:11">
      <c r="A713" t="s">
        <v>10</v>
      </c>
      <c r="B713">
        <v>100</v>
      </c>
      <c r="C713" t="s">
        <v>11</v>
      </c>
      <c r="D713">
        <v>81</v>
      </c>
      <c r="E713" t="s">
        <v>266</v>
      </c>
      <c r="F713">
        <v>2045</v>
      </c>
      <c r="G713" t="s">
        <v>272</v>
      </c>
      <c r="H713">
        <v>135</v>
      </c>
      <c r="I713" t="s">
        <v>91</v>
      </c>
      <c r="J713" t="str">
        <f>VLOOKUP(E713,'Expenditure Category Lookup'!$J$2:$K$34,2,FALSE)</f>
        <v xml:space="preserve"> Streets and Transportation </v>
      </c>
      <c r="K713" s="1">
        <v>825000</v>
      </c>
    </row>
    <row r="714" spans="1:11">
      <c r="A714" t="s">
        <v>10</v>
      </c>
      <c r="B714">
        <v>355</v>
      </c>
      <c r="C714" t="s">
        <v>33</v>
      </c>
      <c r="D714">
        <v>99</v>
      </c>
      <c r="E714" t="s">
        <v>317</v>
      </c>
      <c r="F714">
        <v>2005</v>
      </c>
      <c r="G714" t="s">
        <v>317</v>
      </c>
      <c r="H714">
        <v>140</v>
      </c>
      <c r="I714" t="s">
        <v>18</v>
      </c>
      <c r="J714" t="str">
        <f>VLOOKUP(E714,'Expenditure Category Lookup'!$J$2:$K$34,2,FALSE)</f>
        <v>General Financing</v>
      </c>
      <c r="K714" s="1">
        <v>820476</v>
      </c>
    </row>
    <row r="715" spans="1:11">
      <c r="A715" t="s">
        <v>10</v>
      </c>
      <c r="B715">
        <v>200</v>
      </c>
      <c r="C715" t="s">
        <v>45</v>
      </c>
      <c r="D715">
        <v>38</v>
      </c>
      <c r="E715" t="s">
        <v>155</v>
      </c>
      <c r="F715">
        <v>2145</v>
      </c>
      <c r="G715" t="s">
        <v>175</v>
      </c>
      <c r="H715">
        <v>139</v>
      </c>
      <c r="I715" t="s">
        <v>101</v>
      </c>
      <c r="J715" t="str">
        <f>VLOOKUP(E715,'Expenditure Category Lookup'!$J$2:$K$34,2,FALSE)</f>
        <v xml:space="preserve"> Finance and Administration </v>
      </c>
      <c r="K715" s="1">
        <v>820000</v>
      </c>
    </row>
    <row r="716" spans="1:11">
      <c r="A716" t="s">
        <v>403</v>
      </c>
      <c r="B716" t="s">
        <v>884</v>
      </c>
      <c r="C716" t="s">
        <v>803</v>
      </c>
      <c r="D716">
        <v>58</v>
      </c>
      <c r="E716" t="s">
        <v>239</v>
      </c>
      <c r="F716">
        <v>2831</v>
      </c>
      <c r="G716" t="s">
        <v>803</v>
      </c>
      <c r="H716">
        <v>140</v>
      </c>
      <c r="I716" t="s">
        <v>18</v>
      </c>
      <c r="J716" t="str">
        <f>VLOOKUP(E716,'Expenditure Category Lookup'!$J$2:$K$34,2,FALSE)</f>
        <v xml:space="preserve"> Emergency Management </v>
      </c>
      <c r="K716" s="1">
        <v>816000</v>
      </c>
    </row>
    <row r="717" spans="1:11">
      <c r="A717" t="s">
        <v>10</v>
      </c>
      <c r="B717">
        <v>100</v>
      </c>
      <c r="C717" t="s">
        <v>11</v>
      </c>
      <c r="D717">
        <v>59</v>
      </c>
      <c r="E717" t="s">
        <v>244</v>
      </c>
      <c r="F717">
        <v>2005</v>
      </c>
      <c r="G717" t="s">
        <v>245</v>
      </c>
      <c r="H717">
        <v>342</v>
      </c>
      <c r="I717" t="s">
        <v>160</v>
      </c>
      <c r="J717" t="str">
        <f>VLOOKUP(E717,'Expenditure Category Lookup'!$J$2:$K$34,2,FALSE)</f>
        <v xml:space="preserve"> Fire </v>
      </c>
      <c r="K717" s="1">
        <v>815505</v>
      </c>
    </row>
    <row r="718" spans="1:11">
      <c r="A718" t="s">
        <v>10</v>
      </c>
      <c r="B718">
        <v>200</v>
      </c>
      <c r="C718" t="s">
        <v>45</v>
      </c>
      <c r="D718">
        <v>88</v>
      </c>
      <c r="E718" t="s">
        <v>304</v>
      </c>
      <c r="F718">
        <v>2025</v>
      </c>
      <c r="G718" t="s">
        <v>310</v>
      </c>
      <c r="H718">
        <v>340</v>
      </c>
      <c r="I718" t="s">
        <v>41</v>
      </c>
      <c r="J718" t="e">
        <f>VLOOKUP(E718,'Expenditure Category Lookup'!$J$2:$K$34,2,FALSE)</f>
        <v>#N/A</v>
      </c>
      <c r="K718" s="1">
        <v>812600</v>
      </c>
    </row>
    <row r="719" spans="1:11">
      <c r="A719" t="s">
        <v>10</v>
      </c>
      <c r="B719">
        <v>100</v>
      </c>
      <c r="C719" t="s">
        <v>11</v>
      </c>
      <c r="D719">
        <v>81</v>
      </c>
      <c r="E719" t="s">
        <v>266</v>
      </c>
      <c r="F719">
        <v>2020</v>
      </c>
      <c r="G719" t="s">
        <v>269</v>
      </c>
      <c r="H719">
        <v>157</v>
      </c>
      <c r="I719" t="s">
        <v>21</v>
      </c>
      <c r="J719" t="str">
        <f>VLOOKUP(E719,'Expenditure Category Lookup'!$J$2:$K$34,2,FALSE)</f>
        <v xml:space="preserve"> Streets and Transportation </v>
      </c>
      <c r="K719" s="1">
        <v>812280</v>
      </c>
    </row>
    <row r="720" spans="1:11">
      <c r="A720" t="s">
        <v>10</v>
      </c>
      <c r="B720">
        <v>346</v>
      </c>
      <c r="C720" t="s">
        <v>178</v>
      </c>
      <c r="D720">
        <v>99</v>
      </c>
      <c r="E720" t="s">
        <v>317</v>
      </c>
      <c r="F720">
        <v>2005</v>
      </c>
      <c r="G720" t="s">
        <v>317</v>
      </c>
      <c r="H720">
        <v>9076</v>
      </c>
      <c r="I720" t="s">
        <v>335</v>
      </c>
      <c r="J720" t="str">
        <f>VLOOKUP(E720,'Expenditure Category Lookup'!$J$2:$K$34,2,FALSE)</f>
        <v>General Financing</v>
      </c>
      <c r="K720" s="1">
        <v>810584</v>
      </c>
    </row>
    <row r="721" spans="1:11">
      <c r="A721" t="s">
        <v>10</v>
      </c>
      <c r="B721">
        <v>996</v>
      </c>
      <c r="C721" t="s">
        <v>100</v>
      </c>
      <c r="D721">
        <v>21</v>
      </c>
      <c r="E721" t="s">
        <v>89</v>
      </c>
      <c r="F721">
        <v>2010</v>
      </c>
      <c r="G721" t="s">
        <v>90</v>
      </c>
      <c r="H721">
        <v>5</v>
      </c>
      <c r="I721" t="s">
        <v>14</v>
      </c>
      <c r="J721" t="str">
        <f>VLOOKUP(E721,'Expenditure Category Lookup'!$J$2:$K$34,2,FALSE)</f>
        <v xml:space="preserve"> City Development </v>
      </c>
      <c r="K721" s="1">
        <v>809245</v>
      </c>
    </row>
    <row r="722" spans="1:11">
      <c r="A722" t="s">
        <v>10</v>
      </c>
      <c r="B722">
        <v>740</v>
      </c>
      <c r="C722" t="s">
        <v>48</v>
      </c>
      <c r="D722">
        <v>85</v>
      </c>
      <c r="E722" t="s">
        <v>71</v>
      </c>
      <c r="F722">
        <v>2015</v>
      </c>
      <c r="G722" t="s">
        <v>299</v>
      </c>
      <c r="H722">
        <v>9484</v>
      </c>
      <c r="I722" t="s">
        <v>303</v>
      </c>
      <c r="J722" t="e">
        <f>VLOOKUP(E722,'Expenditure Category Lookup'!$J$2:$K$34,2,FALSE)</f>
        <v>#N/A</v>
      </c>
      <c r="K722" s="1">
        <v>800000</v>
      </c>
    </row>
    <row r="723" spans="1:11">
      <c r="A723" t="s">
        <v>10</v>
      </c>
      <c r="B723">
        <v>353</v>
      </c>
      <c r="C723" t="s">
        <v>211</v>
      </c>
      <c r="D723">
        <v>99</v>
      </c>
      <c r="E723" t="s">
        <v>317</v>
      </c>
      <c r="F723">
        <v>2005</v>
      </c>
      <c r="G723" t="s">
        <v>317</v>
      </c>
      <c r="H723">
        <v>991</v>
      </c>
      <c r="I723" t="s">
        <v>333</v>
      </c>
      <c r="J723" t="str">
        <f>VLOOKUP(E723,'Expenditure Category Lookup'!$J$2:$K$34,2,FALSE)</f>
        <v>General Financing</v>
      </c>
      <c r="K723" s="1">
        <v>800000</v>
      </c>
    </row>
    <row r="724" spans="1:11">
      <c r="A724" t="s">
        <v>10</v>
      </c>
      <c r="B724">
        <v>100</v>
      </c>
      <c r="C724" t="s">
        <v>11</v>
      </c>
      <c r="D724">
        <v>78</v>
      </c>
      <c r="E724" t="s">
        <v>264</v>
      </c>
      <c r="F724">
        <v>2005</v>
      </c>
      <c r="G724" t="s">
        <v>265</v>
      </c>
      <c r="H724">
        <v>5</v>
      </c>
      <c r="I724" t="s">
        <v>14</v>
      </c>
      <c r="J724" t="str">
        <f>VLOOKUP(E724,'Expenditure Category Lookup'!$J$2:$K$34,2,FALSE)</f>
        <v xml:space="preserve"> Regulatory </v>
      </c>
      <c r="K724" s="1">
        <v>798360</v>
      </c>
    </row>
    <row r="725" spans="1:11">
      <c r="A725" t="s">
        <v>10</v>
      </c>
      <c r="B725">
        <v>200</v>
      </c>
      <c r="C725" t="s">
        <v>45</v>
      </c>
      <c r="D725">
        <v>88</v>
      </c>
      <c r="E725" t="s">
        <v>304</v>
      </c>
      <c r="F725">
        <v>2025</v>
      </c>
      <c r="G725" t="s">
        <v>310</v>
      </c>
      <c r="H725">
        <v>12</v>
      </c>
      <c r="I725" t="s">
        <v>131</v>
      </c>
      <c r="J725" t="e">
        <f>VLOOKUP(E725,'Expenditure Category Lookup'!$J$2:$K$34,2,FALSE)</f>
        <v>#N/A</v>
      </c>
      <c r="K725" s="1">
        <v>797301</v>
      </c>
    </row>
    <row r="726" spans="1:11">
      <c r="A726" t="s">
        <v>10</v>
      </c>
      <c r="B726">
        <v>740</v>
      </c>
      <c r="C726" t="s">
        <v>48</v>
      </c>
      <c r="D726">
        <v>59</v>
      </c>
      <c r="E726" t="s">
        <v>244</v>
      </c>
      <c r="F726">
        <v>2005</v>
      </c>
      <c r="G726" t="s">
        <v>245</v>
      </c>
      <c r="H726">
        <v>20</v>
      </c>
      <c r="I726" t="s">
        <v>49</v>
      </c>
      <c r="J726" t="str">
        <f>VLOOKUP(E726,'Expenditure Category Lookup'!$J$2:$K$34,2,FALSE)</f>
        <v xml:space="preserve"> Fire </v>
      </c>
      <c r="K726" s="1">
        <v>791800</v>
      </c>
    </row>
    <row r="727" spans="1:11">
      <c r="A727" t="s">
        <v>10</v>
      </c>
      <c r="B727">
        <v>740</v>
      </c>
      <c r="C727" t="s">
        <v>48</v>
      </c>
      <c r="D727">
        <v>28</v>
      </c>
      <c r="E727" t="s">
        <v>140</v>
      </c>
      <c r="F727">
        <v>2005</v>
      </c>
      <c r="G727" t="s">
        <v>141</v>
      </c>
      <c r="H727">
        <v>5</v>
      </c>
      <c r="I727" t="s">
        <v>14</v>
      </c>
      <c r="J727" t="str">
        <f>VLOOKUP(E727,'Expenditure Category Lookup'!$J$2:$K$34,2,FALSE)</f>
        <v xml:space="preserve"> Finance and Administration </v>
      </c>
      <c r="K727" s="1">
        <v>787111</v>
      </c>
    </row>
    <row r="728" spans="1:11">
      <c r="A728" t="s">
        <v>10</v>
      </c>
      <c r="B728">
        <v>100</v>
      </c>
      <c r="C728" t="s">
        <v>11</v>
      </c>
      <c r="D728">
        <v>39</v>
      </c>
      <c r="E728" t="s">
        <v>180</v>
      </c>
      <c r="F728">
        <v>2005</v>
      </c>
      <c r="G728" t="s">
        <v>181</v>
      </c>
      <c r="H728">
        <v>155</v>
      </c>
      <c r="I728" t="s">
        <v>162</v>
      </c>
      <c r="J728" t="str">
        <f>VLOOKUP(E728,'Expenditure Category Lookup'!$J$2:$K$34,2,FALSE)</f>
        <v xml:space="preserve"> Finance and Administration </v>
      </c>
      <c r="K728" s="1">
        <v>780518</v>
      </c>
    </row>
    <row r="729" spans="1:11">
      <c r="A729" t="s">
        <v>10</v>
      </c>
      <c r="B729">
        <v>610</v>
      </c>
      <c r="C729" t="s">
        <v>47</v>
      </c>
      <c r="D729">
        <v>38</v>
      </c>
      <c r="E729" t="s">
        <v>155</v>
      </c>
      <c r="F729">
        <v>2131</v>
      </c>
      <c r="G729" t="s">
        <v>161</v>
      </c>
      <c r="H729">
        <v>322</v>
      </c>
      <c r="I729" t="s">
        <v>166</v>
      </c>
      <c r="J729" t="str">
        <f>VLOOKUP(E729,'Expenditure Category Lookup'!$J$2:$K$34,2,FALSE)</f>
        <v xml:space="preserve"> Finance and Administration </v>
      </c>
      <c r="K729" s="1">
        <v>775979</v>
      </c>
    </row>
    <row r="730" spans="1:11">
      <c r="A730" t="s">
        <v>10</v>
      </c>
      <c r="B730">
        <v>314</v>
      </c>
      <c r="C730" t="s">
        <v>46</v>
      </c>
      <c r="D730">
        <v>31</v>
      </c>
      <c r="E730" t="s">
        <v>144</v>
      </c>
      <c r="F730">
        <v>2005</v>
      </c>
      <c r="G730" t="s">
        <v>144</v>
      </c>
      <c r="H730">
        <v>5</v>
      </c>
      <c r="I730" t="s">
        <v>14</v>
      </c>
      <c r="J730" t="str">
        <f>VLOOKUP(E730,'Expenditure Category Lookup'!$J$2:$K$34,2,FALSE)</f>
        <v xml:space="preserve"> Finance and Administration </v>
      </c>
      <c r="K730" s="1">
        <v>774898</v>
      </c>
    </row>
    <row r="731" spans="1:11">
      <c r="A731" t="s">
        <v>10</v>
      </c>
      <c r="B731">
        <v>740</v>
      </c>
      <c r="C731" t="s">
        <v>48</v>
      </c>
      <c r="D731">
        <v>99</v>
      </c>
      <c r="E731" t="s">
        <v>317</v>
      </c>
      <c r="F731">
        <v>2005</v>
      </c>
      <c r="G731" t="s">
        <v>317</v>
      </c>
      <c r="H731">
        <v>135</v>
      </c>
      <c r="I731" t="s">
        <v>91</v>
      </c>
      <c r="J731" t="str">
        <f>VLOOKUP(E731,'Expenditure Category Lookup'!$J$2:$K$34,2,FALSE)</f>
        <v>General Financing</v>
      </c>
      <c r="K731" s="1">
        <v>770000</v>
      </c>
    </row>
    <row r="732" spans="1:11">
      <c r="A732" t="s">
        <v>10</v>
      </c>
      <c r="B732">
        <v>100</v>
      </c>
      <c r="C732" t="s">
        <v>11</v>
      </c>
      <c r="D732">
        <v>38</v>
      </c>
      <c r="E732" t="s">
        <v>155</v>
      </c>
      <c r="F732">
        <v>2126</v>
      </c>
      <c r="G732" t="s">
        <v>158</v>
      </c>
      <c r="H732">
        <v>313</v>
      </c>
      <c r="I732" t="s">
        <v>159</v>
      </c>
      <c r="J732" t="str">
        <f>VLOOKUP(E732,'Expenditure Category Lookup'!$J$2:$K$34,2,FALSE)</f>
        <v xml:space="preserve"> Finance and Administration </v>
      </c>
      <c r="K732" s="1">
        <v>767566</v>
      </c>
    </row>
    <row r="733" spans="1:11">
      <c r="A733" t="s">
        <v>403</v>
      </c>
      <c r="B733" t="s">
        <v>724</v>
      </c>
      <c r="C733" t="s">
        <v>725</v>
      </c>
      <c r="D733">
        <v>50</v>
      </c>
      <c r="E733" t="s">
        <v>190</v>
      </c>
      <c r="F733">
        <v>2860</v>
      </c>
      <c r="G733" t="s">
        <v>701</v>
      </c>
      <c r="H733">
        <v>801</v>
      </c>
      <c r="I733" t="s">
        <v>497</v>
      </c>
      <c r="J733" t="str">
        <f>VLOOKUP(E733,'Expenditure Category Lookup'!$J$2:$K$34,2,FALSE)</f>
        <v xml:space="preserve"> Community Services </v>
      </c>
      <c r="K733" s="1">
        <v>766000</v>
      </c>
    </row>
    <row r="734" spans="1:11">
      <c r="A734" t="s">
        <v>10</v>
      </c>
      <c r="B734">
        <v>300</v>
      </c>
      <c r="C734" t="s">
        <v>85</v>
      </c>
      <c r="D734">
        <v>99</v>
      </c>
      <c r="E734" t="s">
        <v>317</v>
      </c>
      <c r="F734">
        <v>2005</v>
      </c>
      <c r="G734" t="s">
        <v>317</v>
      </c>
      <c r="H734">
        <v>989</v>
      </c>
      <c r="I734" t="s">
        <v>254</v>
      </c>
      <c r="J734" t="str">
        <f>VLOOKUP(E734,'Expenditure Category Lookup'!$J$2:$K$34,2,FALSE)</f>
        <v>General Financing</v>
      </c>
      <c r="K734" s="1">
        <v>765000</v>
      </c>
    </row>
    <row r="735" spans="1:11">
      <c r="A735" t="s">
        <v>403</v>
      </c>
      <c r="B735" t="s">
        <v>765</v>
      </c>
      <c r="C735" t="s">
        <v>766</v>
      </c>
      <c r="D735">
        <v>51</v>
      </c>
      <c r="E735" t="s">
        <v>209</v>
      </c>
      <c r="F735">
        <v>2815</v>
      </c>
      <c r="G735" t="s">
        <v>767</v>
      </c>
      <c r="H735">
        <v>44</v>
      </c>
      <c r="I735" t="s">
        <v>410</v>
      </c>
      <c r="J735" t="str">
        <f>VLOOKUP(E735,'Expenditure Category Lookup'!$J$2:$K$34,2,FALSE)</f>
        <v xml:space="preserve"> Community Services </v>
      </c>
      <c r="K735" s="1">
        <v>764587</v>
      </c>
    </row>
    <row r="736" spans="1:11">
      <c r="A736" t="s">
        <v>1000</v>
      </c>
      <c r="B736" t="s">
        <v>1001</v>
      </c>
      <c r="C736" t="s">
        <v>1000</v>
      </c>
      <c r="D736">
        <v>54</v>
      </c>
      <c r="E736" t="s">
        <v>212</v>
      </c>
      <c r="F736">
        <v>2505</v>
      </c>
      <c r="G736" t="s">
        <v>1030</v>
      </c>
      <c r="H736">
        <v>44</v>
      </c>
      <c r="I736" t="s">
        <v>410</v>
      </c>
      <c r="J736" t="str">
        <f>VLOOKUP(E736,'Expenditure Category Lookup'!$J$2:$K$34,2,FALSE)</f>
        <v xml:space="preserve"> City Development </v>
      </c>
      <c r="K736" s="1">
        <v>763989</v>
      </c>
    </row>
    <row r="737" spans="1:11">
      <c r="A737" t="s">
        <v>10</v>
      </c>
      <c r="B737">
        <v>100</v>
      </c>
      <c r="C737" t="s">
        <v>11</v>
      </c>
      <c r="D737">
        <v>57</v>
      </c>
      <c r="E737" t="s">
        <v>219</v>
      </c>
      <c r="F737">
        <v>1005</v>
      </c>
      <c r="G737" t="s">
        <v>220</v>
      </c>
      <c r="H737">
        <v>154</v>
      </c>
      <c r="I737" t="s">
        <v>120</v>
      </c>
      <c r="J737" t="str">
        <f>VLOOKUP(E737,'Expenditure Category Lookup'!$J$2:$K$34,2,FALSE)</f>
        <v xml:space="preserve"> Police </v>
      </c>
      <c r="K737" s="1">
        <v>760357</v>
      </c>
    </row>
    <row r="738" spans="1:11">
      <c r="A738" t="s">
        <v>403</v>
      </c>
      <c r="B738" t="s">
        <v>582</v>
      </c>
      <c r="C738" t="s">
        <v>583</v>
      </c>
      <c r="D738">
        <v>41</v>
      </c>
      <c r="E738" t="s">
        <v>183</v>
      </c>
      <c r="F738">
        <v>2804</v>
      </c>
      <c r="G738" t="s">
        <v>584</v>
      </c>
      <c r="H738">
        <v>5</v>
      </c>
      <c r="I738" t="s">
        <v>14</v>
      </c>
      <c r="J738" t="str">
        <f>VLOOKUP(E738,'Expenditure Category Lookup'!$J$2:$K$34,2,FALSE)</f>
        <v xml:space="preserve"> Community Services </v>
      </c>
      <c r="K738" s="1">
        <v>758274</v>
      </c>
    </row>
    <row r="739" spans="1:11">
      <c r="A739" t="s">
        <v>403</v>
      </c>
      <c r="B739" t="s">
        <v>787</v>
      </c>
      <c r="C739" t="s">
        <v>788</v>
      </c>
      <c r="D739">
        <v>57</v>
      </c>
      <c r="E739" t="s">
        <v>219</v>
      </c>
      <c r="F739">
        <v>2882</v>
      </c>
      <c r="G739" t="s">
        <v>788</v>
      </c>
      <c r="H739">
        <v>140</v>
      </c>
      <c r="I739" t="s">
        <v>18</v>
      </c>
      <c r="J739" t="str">
        <f>VLOOKUP(E739,'Expenditure Category Lookup'!$J$2:$K$34,2,FALSE)</f>
        <v xml:space="preserve"> Police </v>
      </c>
      <c r="K739" s="1">
        <v>758000</v>
      </c>
    </row>
    <row r="740" spans="1:11">
      <c r="A740" t="s">
        <v>403</v>
      </c>
      <c r="B740" t="s">
        <v>795</v>
      </c>
      <c r="C740" t="s">
        <v>796</v>
      </c>
      <c r="D740">
        <v>57</v>
      </c>
      <c r="E740" t="s">
        <v>219</v>
      </c>
      <c r="F740">
        <v>2983</v>
      </c>
      <c r="G740" t="s">
        <v>796</v>
      </c>
      <c r="H740">
        <v>44</v>
      </c>
      <c r="I740" t="s">
        <v>410</v>
      </c>
      <c r="J740" t="str">
        <f>VLOOKUP(E740,'Expenditure Category Lookup'!$J$2:$K$34,2,FALSE)</f>
        <v xml:space="preserve"> Police </v>
      </c>
      <c r="K740" s="1">
        <v>751860</v>
      </c>
    </row>
    <row r="741" spans="1:11">
      <c r="A741" t="s">
        <v>403</v>
      </c>
      <c r="B741" t="s">
        <v>901</v>
      </c>
      <c r="C741" t="s">
        <v>803</v>
      </c>
      <c r="D741">
        <v>59</v>
      </c>
      <c r="E741" t="s">
        <v>244</v>
      </c>
      <c r="F741">
        <v>2824</v>
      </c>
      <c r="G741" t="s">
        <v>805</v>
      </c>
      <c r="H741">
        <v>140</v>
      </c>
      <c r="I741" t="s">
        <v>18</v>
      </c>
      <c r="J741" t="str">
        <f>VLOOKUP(E741,'Expenditure Category Lookup'!$J$2:$K$34,2,FALSE)</f>
        <v xml:space="preserve"> Fire </v>
      </c>
      <c r="K741" s="1">
        <v>751000</v>
      </c>
    </row>
    <row r="742" spans="1:11">
      <c r="A742" t="s">
        <v>10</v>
      </c>
      <c r="B742">
        <v>100</v>
      </c>
      <c r="C742" t="s">
        <v>11</v>
      </c>
      <c r="D742">
        <v>57</v>
      </c>
      <c r="E742" t="s">
        <v>219</v>
      </c>
      <c r="F742">
        <v>1005</v>
      </c>
      <c r="G742" t="s">
        <v>220</v>
      </c>
      <c r="H742">
        <v>196</v>
      </c>
      <c r="I742" t="s">
        <v>134</v>
      </c>
      <c r="J742" t="str">
        <f>VLOOKUP(E742,'Expenditure Category Lookup'!$J$2:$K$34,2,FALSE)</f>
        <v xml:space="preserve"> Police </v>
      </c>
      <c r="K742" s="1">
        <v>750000</v>
      </c>
    </row>
    <row r="743" spans="1:11">
      <c r="A743" t="s">
        <v>403</v>
      </c>
      <c r="B743" t="s">
        <v>827</v>
      </c>
      <c r="C743" t="s">
        <v>828</v>
      </c>
      <c r="D743">
        <v>57</v>
      </c>
      <c r="E743" t="s">
        <v>219</v>
      </c>
      <c r="F743">
        <v>2935</v>
      </c>
      <c r="G743" t="s">
        <v>829</v>
      </c>
      <c r="H743">
        <v>140</v>
      </c>
      <c r="I743" t="s">
        <v>18</v>
      </c>
      <c r="J743" t="str">
        <f>VLOOKUP(E743,'Expenditure Category Lookup'!$J$2:$K$34,2,FALSE)</f>
        <v xml:space="preserve"> Police </v>
      </c>
      <c r="K743" s="1">
        <v>746000</v>
      </c>
    </row>
    <row r="744" spans="1:11">
      <c r="A744" t="s">
        <v>10</v>
      </c>
      <c r="B744">
        <v>100</v>
      </c>
      <c r="C744" t="s">
        <v>11</v>
      </c>
      <c r="D744">
        <v>54</v>
      </c>
      <c r="E744" t="s">
        <v>212</v>
      </c>
      <c r="F744">
        <v>2005</v>
      </c>
      <c r="G744" t="s">
        <v>213</v>
      </c>
      <c r="H744">
        <v>135</v>
      </c>
      <c r="I744" t="s">
        <v>91</v>
      </c>
      <c r="J744" t="str">
        <f>VLOOKUP(E744,'Expenditure Category Lookup'!$J$2:$K$34,2,FALSE)</f>
        <v xml:space="preserve"> City Development </v>
      </c>
      <c r="K744" s="1">
        <v>741223</v>
      </c>
    </row>
    <row r="745" spans="1:11">
      <c r="A745" t="s">
        <v>10</v>
      </c>
      <c r="B745">
        <v>740</v>
      </c>
      <c r="C745" t="s">
        <v>48</v>
      </c>
      <c r="D745">
        <v>85</v>
      </c>
      <c r="E745" t="s">
        <v>71</v>
      </c>
      <c r="F745">
        <v>2015</v>
      </c>
      <c r="G745" t="s">
        <v>299</v>
      </c>
      <c r="H745">
        <v>149</v>
      </c>
      <c r="I745" t="s">
        <v>19</v>
      </c>
      <c r="J745" t="e">
        <f>VLOOKUP(E745,'Expenditure Category Lookup'!$J$2:$K$34,2,FALSE)</f>
        <v>#N/A</v>
      </c>
      <c r="K745" s="1">
        <v>741100</v>
      </c>
    </row>
    <row r="746" spans="1:11">
      <c r="A746" t="s">
        <v>403</v>
      </c>
      <c r="B746" t="s">
        <v>739</v>
      </c>
      <c r="C746" t="s">
        <v>740</v>
      </c>
      <c r="D746">
        <v>50</v>
      </c>
      <c r="E746" t="s">
        <v>190</v>
      </c>
      <c r="F746">
        <v>2860</v>
      </c>
      <c r="G746" t="s">
        <v>701</v>
      </c>
      <c r="H746">
        <v>5</v>
      </c>
      <c r="I746" t="s">
        <v>14</v>
      </c>
      <c r="J746" t="str">
        <f>VLOOKUP(E746,'Expenditure Category Lookup'!$J$2:$K$34,2,FALSE)</f>
        <v xml:space="preserve"> Community Services </v>
      </c>
      <c r="K746" s="1">
        <v>738309</v>
      </c>
    </row>
    <row r="747" spans="1:11">
      <c r="A747" t="s">
        <v>10</v>
      </c>
      <c r="B747">
        <v>100</v>
      </c>
      <c r="C747" t="s">
        <v>11</v>
      </c>
      <c r="D747">
        <v>15</v>
      </c>
      <c r="E747" t="s">
        <v>54</v>
      </c>
      <c r="F747">
        <v>2010</v>
      </c>
      <c r="G747" t="s">
        <v>60</v>
      </c>
      <c r="H747">
        <v>0</v>
      </c>
      <c r="I747" t="s">
        <v>61</v>
      </c>
      <c r="J747" t="str">
        <f>VLOOKUP(E747,'Expenditure Category Lookup'!$J$2:$K$34,2,FALSE)</f>
        <v xml:space="preserve"> Finance and Administration </v>
      </c>
      <c r="K747" s="1">
        <v>737210</v>
      </c>
    </row>
    <row r="748" spans="1:11">
      <c r="A748" t="s">
        <v>10</v>
      </c>
      <c r="B748">
        <v>100</v>
      </c>
      <c r="C748" t="s">
        <v>11</v>
      </c>
      <c r="D748">
        <v>38</v>
      </c>
      <c r="E748" t="s">
        <v>155</v>
      </c>
      <c r="F748">
        <v>2126</v>
      </c>
      <c r="G748" t="s">
        <v>158</v>
      </c>
      <c r="H748">
        <v>157</v>
      </c>
      <c r="I748" t="s">
        <v>21</v>
      </c>
      <c r="J748" t="str">
        <f>VLOOKUP(E748,'Expenditure Category Lookup'!$J$2:$K$34,2,FALSE)</f>
        <v xml:space="preserve"> Finance and Administration </v>
      </c>
      <c r="K748" s="1">
        <v>735145</v>
      </c>
    </row>
    <row r="749" spans="1:11">
      <c r="A749" t="s">
        <v>10</v>
      </c>
      <c r="B749">
        <v>200</v>
      </c>
      <c r="C749" t="s">
        <v>45</v>
      </c>
      <c r="D749">
        <v>99</v>
      </c>
      <c r="E749" t="s">
        <v>317</v>
      </c>
      <c r="F749">
        <v>2005</v>
      </c>
      <c r="G749" t="s">
        <v>317</v>
      </c>
      <c r="H749">
        <v>56</v>
      </c>
      <c r="I749" t="s">
        <v>325</v>
      </c>
      <c r="J749" t="str">
        <f>VLOOKUP(E749,'Expenditure Category Lookup'!$J$2:$K$34,2,FALSE)</f>
        <v>General Financing</v>
      </c>
      <c r="K749" s="1">
        <v>734690</v>
      </c>
    </row>
    <row r="750" spans="1:11">
      <c r="A750" t="s">
        <v>1000</v>
      </c>
      <c r="B750" t="s">
        <v>1001</v>
      </c>
      <c r="C750" t="s">
        <v>1000</v>
      </c>
      <c r="D750">
        <v>21</v>
      </c>
      <c r="E750" t="s">
        <v>89</v>
      </c>
      <c r="F750">
        <v>2560</v>
      </c>
      <c r="G750" t="s">
        <v>1010</v>
      </c>
      <c r="H750">
        <v>135</v>
      </c>
      <c r="I750" t="s">
        <v>91</v>
      </c>
      <c r="J750" t="str">
        <f>VLOOKUP(E750,'Expenditure Category Lookup'!$J$2:$K$34,2,FALSE)</f>
        <v xml:space="preserve"> City Development </v>
      </c>
      <c r="K750" s="1">
        <v>728120</v>
      </c>
    </row>
    <row r="751" spans="1:11">
      <c r="A751" t="s">
        <v>10</v>
      </c>
      <c r="B751" t="s">
        <v>215</v>
      </c>
      <c r="C751" t="s">
        <v>216</v>
      </c>
      <c r="D751">
        <v>54</v>
      </c>
      <c r="E751" t="s">
        <v>212</v>
      </c>
      <c r="F751">
        <v>2005</v>
      </c>
      <c r="G751" t="s">
        <v>213</v>
      </c>
      <c r="H751">
        <v>140</v>
      </c>
      <c r="I751" t="s">
        <v>18</v>
      </c>
      <c r="J751" t="str">
        <f>VLOOKUP(E751,'Expenditure Category Lookup'!$J$2:$K$34,2,FALSE)</f>
        <v xml:space="preserve"> City Development </v>
      </c>
      <c r="K751" s="1">
        <v>727350</v>
      </c>
    </row>
    <row r="752" spans="1:11">
      <c r="A752" t="s">
        <v>10</v>
      </c>
      <c r="B752">
        <v>100</v>
      </c>
      <c r="C752" t="s">
        <v>11</v>
      </c>
      <c r="D752">
        <v>39</v>
      </c>
      <c r="E752" t="s">
        <v>180</v>
      </c>
      <c r="F752">
        <v>2005</v>
      </c>
      <c r="G752" t="s">
        <v>181</v>
      </c>
      <c r="H752">
        <v>140</v>
      </c>
      <c r="I752" t="s">
        <v>18</v>
      </c>
      <c r="J752" t="str">
        <f>VLOOKUP(E752,'Expenditure Category Lookup'!$J$2:$K$34,2,FALSE)</f>
        <v xml:space="preserve"> Finance and Administration </v>
      </c>
      <c r="K752" s="1">
        <v>725760</v>
      </c>
    </row>
    <row r="753" spans="1:11">
      <c r="A753" t="s">
        <v>10</v>
      </c>
      <c r="B753">
        <v>100</v>
      </c>
      <c r="C753" t="s">
        <v>11</v>
      </c>
      <c r="D753">
        <v>27</v>
      </c>
      <c r="E753" t="s">
        <v>60</v>
      </c>
      <c r="F753">
        <v>2015</v>
      </c>
      <c r="G753" t="s">
        <v>125</v>
      </c>
      <c r="H753">
        <v>140</v>
      </c>
      <c r="I753" t="s">
        <v>18</v>
      </c>
      <c r="J753" t="str">
        <f>VLOOKUP(E753,'Expenditure Category Lookup'!$J$2:$K$34,2,FALSE)</f>
        <v xml:space="preserve"> Finance and Administration </v>
      </c>
      <c r="K753" s="1">
        <v>720000</v>
      </c>
    </row>
    <row r="754" spans="1:11">
      <c r="A754" t="s">
        <v>10</v>
      </c>
      <c r="B754">
        <v>740</v>
      </c>
      <c r="C754" t="s">
        <v>48</v>
      </c>
      <c r="D754">
        <v>85</v>
      </c>
      <c r="E754" t="s">
        <v>71</v>
      </c>
      <c r="F754">
        <v>2015</v>
      </c>
      <c r="G754" t="s">
        <v>299</v>
      </c>
      <c r="H754">
        <v>169</v>
      </c>
      <c r="I754" t="s">
        <v>25</v>
      </c>
      <c r="J754" t="e">
        <f>VLOOKUP(E754,'Expenditure Category Lookup'!$J$2:$K$34,2,FALSE)</f>
        <v>#N/A</v>
      </c>
      <c r="K754" s="1">
        <v>718100</v>
      </c>
    </row>
    <row r="755" spans="1:11">
      <c r="A755" t="s">
        <v>10</v>
      </c>
      <c r="B755">
        <v>100</v>
      </c>
      <c r="C755" t="s">
        <v>11</v>
      </c>
      <c r="D755">
        <v>55</v>
      </c>
      <c r="E755" t="s">
        <v>218</v>
      </c>
      <c r="F755">
        <v>2005</v>
      </c>
      <c r="G755" t="s">
        <v>218</v>
      </c>
      <c r="H755">
        <v>140</v>
      </c>
      <c r="I755" t="s">
        <v>18</v>
      </c>
      <c r="J755" t="str">
        <f>VLOOKUP(E755,'Expenditure Category Lookup'!$J$2:$K$34,2,FALSE)</f>
        <v xml:space="preserve"> Police </v>
      </c>
      <c r="K755" s="1">
        <v>718000</v>
      </c>
    </row>
    <row r="756" spans="1:11">
      <c r="A756" t="s">
        <v>10</v>
      </c>
      <c r="B756">
        <v>610</v>
      </c>
      <c r="C756" t="s">
        <v>47</v>
      </c>
      <c r="D756">
        <v>38</v>
      </c>
      <c r="E756" t="s">
        <v>155</v>
      </c>
      <c r="F756">
        <v>2140</v>
      </c>
      <c r="G756" t="s">
        <v>171</v>
      </c>
      <c r="H756">
        <v>360</v>
      </c>
      <c r="I756" t="s">
        <v>174</v>
      </c>
      <c r="J756" t="str">
        <f>VLOOKUP(E756,'Expenditure Category Lookup'!$J$2:$K$34,2,FALSE)</f>
        <v xml:space="preserve"> Finance and Administration </v>
      </c>
      <c r="K756" s="1">
        <v>717791</v>
      </c>
    </row>
    <row r="757" spans="1:11">
      <c r="A757" t="s">
        <v>10</v>
      </c>
      <c r="B757">
        <v>310</v>
      </c>
      <c r="C757" t="s">
        <v>176</v>
      </c>
      <c r="D757">
        <v>84</v>
      </c>
      <c r="E757" t="s">
        <v>282</v>
      </c>
      <c r="F757">
        <v>2145</v>
      </c>
      <c r="G757" t="s">
        <v>288</v>
      </c>
      <c r="H757">
        <v>140</v>
      </c>
      <c r="I757" t="s">
        <v>18</v>
      </c>
      <c r="J757" t="str">
        <f>VLOOKUP(E757,'Expenditure Category Lookup'!$J$2:$K$34,2,FALSE)</f>
        <v xml:space="preserve"> Streets and Transportation </v>
      </c>
      <c r="K757" s="1">
        <v>715466</v>
      </c>
    </row>
    <row r="758" spans="1:11">
      <c r="A758" t="s">
        <v>403</v>
      </c>
      <c r="B758" t="s">
        <v>612</v>
      </c>
      <c r="C758" t="s">
        <v>613</v>
      </c>
      <c r="D758">
        <v>41</v>
      </c>
      <c r="E758" t="s">
        <v>183</v>
      </c>
      <c r="F758">
        <v>2932</v>
      </c>
      <c r="G758" t="s">
        <v>510</v>
      </c>
      <c r="H758">
        <v>140</v>
      </c>
      <c r="I758" t="s">
        <v>18</v>
      </c>
      <c r="J758" t="str">
        <f>VLOOKUP(E758,'Expenditure Category Lookup'!$J$2:$K$34,2,FALSE)</f>
        <v xml:space="preserve"> Community Services </v>
      </c>
      <c r="K758" s="1">
        <v>709000</v>
      </c>
    </row>
    <row r="759" spans="1:11">
      <c r="A759" t="s">
        <v>10</v>
      </c>
      <c r="B759">
        <v>100</v>
      </c>
      <c r="C759" t="s">
        <v>11</v>
      </c>
      <c r="D759">
        <v>60</v>
      </c>
      <c r="E759" t="s">
        <v>252</v>
      </c>
      <c r="F759">
        <v>2005</v>
      </c>
      <c r="G759" t="s">
        <v>252</v>
      </c>
      <c r="H759">
        <v>140</v>
      </c>
      <c r="I759" t="s">
        <v>18</v>
      </c>
      <c r="J759" t="str">
        <f>VLOOKUP(E759,'Expenditure Category Lookup'!$J$2:$K$34,2,FALSE)</f>
        <v xml:space="preserve"> Police </v>
      </c>
      <c r="K759" s="1">
        <v>708240</v>
      </c>
    </row>
    <row r="760" spans="1:11">
      <c r="A760" t="s">
        <v>1000</v>
      </c>
      <c r="B760" t="s">
        <v>1001</v>
      </c>
      <c r="C760" t="s">
        <v>1000</v>
      </c>
      <c r="D760">
        <v>21</v>
      </c>
      <c r="E760" t="s">
        <v>89</v>
      </c>
      <c r="F760">
        <v>2563</v>
      </c>
      <c r="G760" t="s">
        <v>1013</v>
      </c>
      <c r="H760">
        <v>801</v>
      </c>
      <c r="I760" t="s">
        <v>497</v>
      </c>
      <c r="J760" t="str">
        <f>VLOOKUP(E760,'Expenditure Category Lookup'!$J$2:$K$34,2,FALSE)</f>
        <v xml:space="preserve"> City Development </v>
      </c>
      <c r="K760" s="1">
        <v>708083</v>
      </c>
    </row>
    <row r="761" spans="1:11">
      <c r="A761" t="s">
        <v>10</v>
      </c>
      <c r="B761">
        <v>310</v>
      </c>
      <c r="C761" t="s">
        <v>176</v>
      </c>
      <c r="D761">
        <v>84</v>
      </c>
      <c r="E761" t="s">
        <v>282</v>
      </c>
      <c r="F761">
        <v>2150</v>
      </c>
      <c r="G761" t="s">
        <v>290</v>
      </c>
      <c r="H761">
        <v>157</v>
      </c>
      <c r="I761" t="s">
        <v>21</v>
      </c>
      <c r="J761" t="str">
        <f>VLOOKUP(E761,'Expenditure Category Lookup'!$J$2:$K$34,2,FALSE)</f>
        <v xml:space="preserve"> Streets and Transportation </v>
      </c>
      <c r="K761" s="1">
        <v>704433</v>
      </c>
    </row>
    <row r="762" spans="1:11">
      <c r="A762" t="s">
        <v>10</v>
      </c>
      <c r="B762">
        <v>300</v>
      </c>
      <c r="C762" t="s">
        <v>85</v>
      </c>
      <c r="D762">
        <v>84</v>
      </c>
      <c r="E762" t="s">
        <v>282</v>
      </c>
      <c r="F762">
        <v>2155</v>
      </c>
      <c r="G762" t="s">
        <v>291</v>
      </c>
      <c r="H762">
        <v>20</v>
      </c>
      <c r="I762" t="s">
        <v>49</v>
      </c>
      <c r="J762" t="str">
        <f>VLOOKUP(E762,'Expenditure Category Lookup'!$J$2:$K$34,2,FALSE)</f>
        <v xml:space="preserve"> Streets and Transportation </v>
      </c>
      <c r="K762" s="1">
        <v>702000</v>
      </c>
    </row>
    <row r="763" spans="1:11">
      <c r="A763" t="s">
        <v>10</v>
      </c>
      <c r="B763">
        <v>740</v>
      </c>
      <c r="C763" t="s">
        <v>48</v>
      </c>
      <c r="D763">
        <v>38</v>
      </c>
      <c r="E763" t="s">
        <v>155</v>
      </c>
      <c r="F763">
        <v>2140</v>
      </c>
      <c r="G763" t="s">
        <v>171</v>
      </c>
      <c r="H763">
        <v>20</v>
      </c>
      <c r="I763" t="s">
        <v>49</v>
      </c>
      <c r="J763" t="str">
        <f>VLOOKUP(E763,'Expenditure Category Lookup'!$J$2:$K$34,2,FALSE)</f>
        <v xml:space="preserve"> Finance and Administration </v>
      </c>
      <c r="K763" s="1">
        <v>700000</v>
      </c>
    </row>
    <row r="764" spans="1:11">
      <c r="A764" t="s">
        <v>10</v>
      </c>
      <c r="B764">
        <v>314</v>
      </c>
      <c r="C764" t="s">
        <v>46</v>
      </c>
      <c r="D764">
        <v>88</v>
      </c>
      <c r="E764" t="s">
        <v>304</v>
      </c>
      <c r="F764">
        <v>2015</v>
      </c>
      <c r="G764" t="s">
        <v>306</v>
      </c>
      <c r="H764">
        <v>140</v>
      </c>
      <c r="I764" t="s">
        <v>18</v>
      </c>
      <c r="J764" t="e">
        <f>VLOOKUP(E764,'Expenditure Category Lookup'!$J$2:$K$34,2,FALSE)</f>
        <v>#N/A</v>
      </c>
      <c r="K764" s="1">
        <v>700000</v>
      </c>
    </row>
    <row r="765" spans="1:11">
      <c r="A765" t="s">
        <v>403</v>
      </c>
      <c r="B765" t="s">
        <v>877</v>
      </c>
      <c r="C765" t="s">
        <v>878</v>
      </c>
      <c r="D765">
        <v>58</v>
      </c>
      <c r="E765" t="s">
        <v>239</v>
      </c>
      <c r="F765">
        <v>2900</v>
      </c>
      <c r="G765" t="s">
        <v>879</v>
      </c>
      <c r="H765">
        <v>140</v>
      </c>
      <c r="I765" t="s">
        <v>18</v>
      </c>
      <c r="J765" t="str">
        <f>VLOOKUP(E765,'Expenditure Category Lookup'!$J$2:$K$34,2,FALSE)</f>
        <v xml:space="preserve"> Emergency Management </v>
      </c>
      <c r="K765" s="1">
        <v>700000</v>
      </c>
    </row>
    <row r="766" spans="1:11">
      <c r="A766" t="s">
        <v>10</v>
      </c>
      <c r="B766">
        <v>740</v>
      </c>
      <c r="C766" t="s">
        <v>48</v>
      </c>
      <c r="D766">
        <v>85</v>
      </c>
      <c r="E766" t="s">
        <v>71</v>
      </c>
      <c r="F766">
        <v>2015</v>
      </c>
      <c r="G766" t="s">
        <v>299</v>
      </c>
      <c r="H766">
        <v>423</v>
      </c>
      <c r="I766" t="s">
        <v>241</v>
      </c>
      <c r="J766" t="e">
        <f>VLOOKUP(E766,'Expenditure Category Lookup'!$J$2:$K$34,2,FALSE)</f>
        <v>#N/A</v>
      </c>
      <c r="K766" s="1">
        <v>699200</v>
      </c>
    </row>
    <row r="767" spans="1:11">
      <c r="A767" t="s">
        <v>10</v>
      </c>
      <c r="B767">
        <v>100</v>
      </c>
      <c r="C767" t="s">
        <v>11</v>
      </c>
      <c r="D767">
        <v>38</v>
      </c>
      <c r="E767" t="s">
        <v>155</v>
      </c>
      <c r="F767">
        <v>2145</v>
      </c>
      <c r="G767" t="s">
        <v>175</v>
      </c>
      <c r="H767">
        <v>196</v>
      </c>
      <c r="I767" t="s">
        <v>134</v>
      </c>
      <c r="J767" t="str">
        <f>VLOOKUP(E767,'Expenditure Category Lookup'!$J$2:$K$34,2,FALSE)</f>
        <v xml:space="preserve"> Finance and Administration </v>
      </c>
      <c r="K767" s="1">
        <v>699037</v>
      </c>
    </row>
    <row r="768" spans="1:11">
      <c r="A768" t="s">
        <v>10</v>
      </c>
      <c r="B768">
        <v>610</v>
      </c>
      <c r="C768" t="s">
        <v>47</v>
      </c>
      <c r="D768">
        <v>85</v>
      </c>
      <c r="E768" t="s">
        <v>71</v>
      </c>
      <c r="F768">
        <v>2010</v>
      </c>
      <c r="G768" t="s">
        <v>294</v>
      </c>
      <c r="H768">
        <v>365</v>
      </c>
      <c r="I768" t="s">
        <v>242</v>
      </c>
      <c r="J768" t="e">
        <f>VLOOKUP(E768,'Expenditure Category Lookup'!$J$2:$K$34,2,FALSE)</f>
        <v>#N/A</v>
      </c>
      <c r="K768" s="1">
        <v>697000</v>
      </c>
    </row>
    <row r="769" spans="1:11">
      <c r="A769" t="s">
        <v>403</v>
      </c>
      <c r="B769" t="s">
        <v>728</v>
      </c>
      <c r="C769" t="s">
        <v>645</v>
      </c>
      <c r="D769">
        <v>50</v>
      </c>
      <c r="E769" t="s">
        <v>190</v>
      </c>
      <c r="F769">
        <v>2805</v>
      </c>
      <c r="G769" t="s">
        <v>646</v>
      </c>
      <c r="H769">
        <v>801</v>
      </c>
      <c r="I769" t="s">
        <v>497</v>
      </c>
      <c r="J769" t="str">
        <f>VLOOKUP(E769,'Expenditure Category Lookup'!$J$2:$K$34,2,FALSE)</f>
        <v xml:space="preserve"> Community Services </v>
      </c>
      <c r="K769" s="1">
        <v>695562</v>
      </c>
    </row>
    <row r="770" spans="1:11">
      <c r="A770" t="s">
        <v>10</v>
      </c>
      <c r="B770">
        <v>314</v>
      </c>
      <c r="C770" t="s">
        <v>46</v>
      </c>
      <c r="D770">
        <v>67</v>
      </c>
      <c r="E770" t="s">
        <v>253</v>
      </c>
      <c r="F770">
        <v>2005</v>
      </c>
      <c r="G770" t="s">
        <v>253</v>
      </c>
      <c r="H770">
        <v>140</v>
      </c>
      <c r="I770" t="s">
        <v>18</v>
      </c>
      <c r="J770" t="str">
        <f>VLOOKUP(E770,'Expenditure Category Lookup'!$J$2:$K$34,2,FALSE)</f>
        <v xml:space="preserve"> Regulatory </v>
      </c>
      <c r="K770" s="1">
        <v>690000</v>
      </c>
    </row>
    <row r="771" spans="1:11">
      <c r="A771" t="s">
        <v>10</v>
      </c>
      <c r="B771">
        <v>200</v>
      </c>
      <c r="C771" t="s">
        <v>45</v>
      </c>
      <c r="D771">
        <v>88</v>
      </c>
      <c r="E771" t="s">
        <v>304</v>
      </c>
      <c r="F771">
        <v>2020</v>
      </c>
      <c r="G771" t="s">
        <v>308</v>
      </c>
      <c r="H771">
        <v>314</v>
      </c>
      <c r="I771" t="s">
        <v>301</v>
      </c>
      <c r="J771" t="e">
        <f>VLOOKUP(E771,'Expenditure Category Lookup'!$J$2:$K$34,2,FALSE)</f>
        <v>#N/A</v>
      </c>
      <c r="K771" s="1">
        <v>690000</v>
      </c>
    </row>
    <row r="772" spans="1:11">
      <c r="A772" t="s">
        <v>403</v>
      </c>
      <c r="B772" t="s">
        <v>838</v>
      </c>
      <c r="C772" t="s">
        <v>839</v>
      </c>
      <c r="D772">
        <v>57</v>
      </c>
      <c r="E772" t="s">
        <v>219</v>
      </c>
      <c r="F772">
        <v>2945</v>
      </c>
      <c r="G772" t="s">
        <v>839</v>
      </c>
      <c r="H772">
        <v>20</v>
      </c>
      <c r="I772" t="s">
        <v>49</v>
      </c>
      <c r="J772" t="str">
        <f>VLOOKUP(E772,'Expenditure Category Lookup'!$J$2:$K$34,2,FALSE)</f>
        <v xml:space="preserve"> Police </v>
      </c>
      <c r="K772" s="1">
        <v>686000</v>
      </c>
    </row>
    <row r="773" spans="1:11">
      <c r="A773" t="s">
        <v>10</v>
      </c>
      <c r="B773">
        <v>300</v>
      </c>
      <c r="C773" t="s">
        <v>85</v>
      </c>
      <c r="D773">
        <v>25</v>
      </c>
      <c r="E773" t="s">
        <v>118</v>
      </c>
      <c r="F773">
        <v>2005</v>
      </c>
      <c r="G773" t="s">
        <v>118</v>
      </c>
      <c r="H773">
        <v>149</v>
      </c>
      <c r="I773" t="s">
        <v>19</v>
      </c>
      <c r="J773" t="str">
        <f>VLOOKUP(E773,'Expenditure Category Lookup'!$J$2:$K$34,2,FALSE)</f>
        <v xml:space="preserve"> Finance and Administration </v>
      </c>
      <c r="K773" s="1">
        <v>680000</v>
      </c>
    </row>
    <row r="774" spans="1:11">
      <c r="A774" t="s">
        <v>10</v>
      </c>
      <c r="B774">
        <v>346</v>
      </c>
      <c r="C774" t="s">
        <v>178</v>
      </c>
      <c r="D774">
        <v>38</v>
      </c>
      <c r="E774" t="s">
        <v>155</v>
      </c>
      <c r="F774">
        <v>2126</v>
      </c>
      <c r="G774" t="s">
        <v>158</v>
      </c>
      <c r="H774">
        <v>340</v>
      </c>
      <c r="I774" t="s">
        <v>41</v>
      </c>
      <c r="J774" t="str">
        <f>VLOOKUP(E774,'Expenditure Category Lookup'!$J$2:$K$34,2,FALSE)</f>
        <v xml:space="preserve"> Finance and Administration </v>
      </c>
      <c r="K774" s="1">
        <v>670000</v>
      </c>
    </row>
    <row r="775" spans="1:11">
      <c r="A775" t="s">
        <v>403</v>
      </c>
      <c r="B775" t="s">
        <v>519</v>
      </c>
      <c r="C775" t="s">
        <v>520</v>
      </c>
      <c r="D775">
        <v>41</v>
      </c>
      <c r="E775" t="s">
        <v>183</v>
      </c>
      <c r="F775">
        <v>2824</v>
      </c>
      <c r="G775" t="s">
        <v>520</v>
      </c>
      <c r="H775">
        <v>5</v>
      </c>
      <c r="I775" t="s">
        <v>14</v>
      </c>
      <c r="J775" t="str">
        <f>VLOOKUP(E775,'Expenditure Category Lookup'!$J$2:$K$34,2,FALSE)</f>
        <v xml:space="preserve"> Community Services </v>
      </c>
      <c r="K775" s="1">
        <v>668571</v>
      </c>
    </row>
    <row r="776" spans="1:11">
      <c r="A776" t="s">
        <v>10</v>
      </c>
      <c r="B776">
        <v>200</v>
      </c>
      <c r="C776" t="s">
        <v>45</v>
      </c>
      <c r="D776">
        <v>88</v>
      </c>
      <c r="E776" t="s">
        <v>304</v>
      </c>
      <c r="F776">
        <v>2020</v>
      </c>
      <c r="G776" t="s">
        <v>308</v>
      </c>
      <c r="H776">
        <v>12</v>
      </c>
      <c r="I776" t="s">
        <v>131</v>
      </c>
      <c r="J776" t="e">
        <f>VLOOKUP(E776,'Expenditure Category Lookup'!$J$2:$K$34,2,FALSE)</f>
        <v>#N/A</v>
      </c>
      <c r="K776" s="1">
        <v>665148</v>
      </c>
    </row>
    <row r="777" spans="1:11">
      <c r="A777" t="s">
        <v>10</v>
      </c>
      <c r="B777">
        <v>100</v>
      </c>
      <c r="C777" t="s">
        <v>11</v>
      </c>
      <c r="D777">
        <v>59</v>
      </c>
      <c r="E777" t="s">
        <v>244</v>
      </c>
      <c r="F777">
        <v>2005</v>
      </c>
      <c r="G777" t="s">
        <v>245</v>
      </c>
      <c r="H777">
        <v>24</v>
      </c>
      <c r="I777" t="s">
        <v>224</v>
      </c>
      <c r="J777" t="str">
        <f>VLOOKUP(E777,'Expenditure Category Lookup'!$J$2:$K$34,2,FALSE)</f>
        <v xml:space="preserve"> Fire </v>
      </c>
      <c r="K777" s="1">
        <v>665000</v>
      </c>
    </row>
    <row r="778" spans="1:11">
      <c r="A778" t="s">
        <v>403</v>
      </c>
      <c r="B778" t="s">
        <v>831</v>
      </c>
      <c r="C778" t="s">
        <v>832</v>
      </c>
      <c r="D778">
        <v>57</v>
      </c>
      <c r="E778" t="s">
        <v>219</v>
      </c>
      <c r="F778">
        <v>2968</v>
      </c>
      <c r="G778" t="s">
        <v>832</v>
      </c>
      <c r="H778">
        <v>140</v>
      </c>
      <c r="I778" t="s">
        <v>18</v>
      </c>
      <c r="J778" t="str">
        <f>VLOOKUP(E778,'Expenditure Category Lookup'!$J$2:$K$34,2,FALSE)</f>
        <v xml:space="preserve"> Police </v>
      </c>
      <c r="K778" s="1">
        <v>663000</v>
      </c>
    </row>
    <row r="779" spans="1:11">
      <c r="A779" t="s">
        <v>403</v>
      </c>
      <c r="B779" t="s">
        <v>870</v>
      </c>
      <c r="C779" t="s">
        <v>832</v>
      </c>
      <c r="D779">
        <v>57</v>
      </c>
      <c r="E779" t="s">
        <v>219</v>
      </c>
      <c r="F779">
        <v>2968</v>
      </c>
      <c r="G779" t="s">
        <v>832</v>
      </c>
      <c r="H779">
        <v>140</v>
      </c>
      <c r="I779" t="s">
        <v>18</v>
      </c>
      <c r="J779" t="str">
        <f>VLOOKUP(E779,'Expenditure Category Lookup'!$J$2:$K$34,2,FALSE)</f>
        <v xml:space="preserve"> Police </v>
      </c>
      <c r="K779" s="1">
        <v>663000</v>
      </c>
    </row>
    <row r="780" spans="1:11">
      <c r="A780" t="s">
        <v>403</v>
      </c>
      <c r="B780" t="s">
        <v>871</v>
      </c>
      <c r="C780" t="s">
        <v>872</v>
      </c>
      <c r="D780">
        <v>57</v>
      </c>
      <c r="E780" t="s">
        <v>219</v>
      </c>
      <c r="F780">
        <v>2982</v>
      </c>
      <c r="G780" t="s">
        <v>872</v>
      </c>
      <c r="H780">
        <v>140</v>
      </c>
      <c r="I780" t="s">
        <v>18</v>
      </c>
      <c r="J780" t="str">
        <f>VLOOKUP(E780,'Expenditure Category Lookup'!$J$2:$K$34,2,FALSE)</f>
        <v xml:space="preserve"> Police </v>
      </c>
      <c r="K780" s="1">
        <v>662000</v>
      </c>
    </row>
    <row r="781" spans="1:11">
      <c r="A781" t="s">
        <v>10</v>
      </c>
      <c r="B781">
        <v>314</v>
      </c>
      <c r="C781" t="s">
        <v>46</v>
      </c>
      <c r="D781">
        <v>3</v>
      </c>
      <c r="E781" t="s">
        <v>34</v>
      </c>
      <c r="F781">
        <v>2005</v>
      </c>
      <c r="G781" t="s">
        <v>35</v>
      </c>
      <c r="H781">
        <v>5</v>
      </c>
      <c r="I781" t="s">
        <v>14</v>
      </c>
      <c r="J781" t="str">
        <f>VLOOKUP(E781,'Expenditure Category Lookup'!$J$2:$K$34,2,FALSE)</f>
        <v xml:space="preserve"> Regulatory </v>
      </c>
      <c r="K781" s="1">
        <v>652316</v>
      </c>
    </row>
    <row r="782" spans="1:11">
      <c r="A782" t="s">
        <v>10</v>
      </c>
      <c r="B782">
        <v>740</v>
      </c>
      <c r="C782" t="s">
        <v>48</v>
      </c>
      <c r="D782">
        <v>85</v>
      </c>
      <c r="E782" t="s">
        <v>71</v>
      </c>
      <c r="F782">
        <v>2015</v>
      </c>
      <c r="G782" t="s">
        <v>299</v>
      </c>
      <c r="H782">
        <v>362</v>
      </c>
      <c r="I782" t="s">
        <v>273</v>
      </c>
      <c r="J782" t="e">
        <f>VLOOKUP(E782,'Expenditure Category Lookup'!$J$2:$K$34,2,FALSE)</f>
        <v>#N/A</v>
      </c>
      <c r="K782" s="1">
        <v>650000</v>
      </c>
    </row>
    <row r="783" spans="1:11">
      <c r="A783" t="s">
        <v>1000</v>
      </c>
      <c r="B783" t="s">
        <v>1001</v>
      </c>
      <c r="C783" t="s">
        <v>1000</v>
      </c>
      <c r="D783">
        <v>48</v>
      </c>
      <c r="E783" t="s">
        <v>188</v>
      </c>
      <c r="F783">
        <v>2510</v>
      </c>
      <c r="G783" t="s">
        <v>1023</v>
      </c>
      <c r="H783">
        <v>135</v>
      </c>
      <c r="I783" t="s">
        <v>91</v>
      </c>
      <c r="J783" t="str">
        <f>VLOOKUP(E783,'Expenditure Category Lookup'!$J$2:$K$34,2,FALSE)</f>
        <v xml:space="preserve"> Community Services </v>
      </c>
      <c r="K783" s="1">
        <v>650000</v>
      </c>
    </row>
    <row r="784" spans="1:11">
      <c r="A784" t="s">
        <v>10</v>
      </c>
      <c r="B784">
        <v>100</v>
      </c>
      <c r="C784" t="s">
        <v>11</v>
      </c>
      <c r="D784">
        <v>27</v>
      </c>
      <c r="E784" t="s">
        <v>60</v>
      </c>
      <c r="F784">
        <v>2020</v>
      </c>
      <c r="G784" t="s">
        <v>129</v>
      </c>
      <c r="H784">
        <v>162</v>
      </c>
      <c r="I784" t="s">
        <v>23</v>
      </c>
      <c r="J784" t="str">
        <f>VLOOKUP(E784,'Expenditure Category Lookup'!$J$2:$K$34,2,FALSE)</f>
        <v xml:space="preserve"> Finance and Administration </v>
      </c>
      <c r="K784" s="1">
        <v>645559</v>
      </c>
    </row>
    <row r="785" spans="1:11">
      <c r="A785" t="s">
        <v>10</v>
      </c>
      <c r="B785">
        <v>346</v>
      </c>
      <c r="C785" t="s">
        <v>178</v>
      </c>
      <c r="D785">
        <v>91</v>
      </c>
      <c r="E785" t="s">
        <v>312</v>
      </c>
      <c r="F785">
        <v>2005</v>
      </c>
      <c r="G785" t="s">
        <v>313</v>
      </c>
      <c r="H785">
        <v>162</v>
      </c>
      <c r="I785" t="s">
        <v>23</v>
      </c>
      <c r="J785" t="e">
        <f>VLOOKUP(E785,'Expenditure Category Lookup'!$J$2:$K$34,2,FALSE)</f>
        <v>#N/A</v>
      </c>
      <c r="K785" s="1">
        <v>645427</v>
      </c>
    </row>
    <row r="786" spans="1:11">
      <c r="A786" t="s">
        <v>10</v>
      </c>
      <c r="B786">
        <v>100</v>
      </c>
      <c r="C786" t="s">
        <v>11</v>
      </c>
      <c r="D786">
        <v>39</v>
      </c>
      <c r="E786" t="s">
        <v>180</v>
      </c>
      <c r="F786">
        <v>2005</v>
      </c>
      <c r="G786" t="s">
        <v>181</v>
      </c>
      <c r="H786">
        <v>138</v>
      </c>
      <c r="I786" t="s">
        <v>37</v>
      </c>
      <c r="J786" t="str">
        <f>VLOOKUP(E786,'Expenditure Category Lookup'!$J$2:$K$34,2,FALSE)</f>
        <v xml:space="preserve"> Finance and Administration </v>
      </c>
      <c r="K786" s="1">
        <v>640084</v>
      </c>
    </row>
    <row r="787" spans="1:11">
      <c r="A787" t="s">
        <v>403</v>
      </c>
      <c r="B787" t="s">
        <v>864</v>
      </c>
      <c r="C787" t="s">
        <v>865</v>
      </c>
      <c r="D787">
        <v>57</v>
      </c>
      <c r="E787" t="s">
        <v>219</v>
      </c>
      <c r="F787" t="s">
        <v>866</v>
      </c>
      <c r="G787" t="s">
        <v>867</v>
      </c>
      <c r="H787">
        <v>140</v>
      </c>
      <c r="I787" t="s">
        <v>18</v>
      </c>
      <c r="J787" t="str">
        <f>VLOOKUP(E787,'Expenditure Category Lookup'!$J$2:$K$34,2,FALSE)</f>
        <v xml:space="preserve"> Police </v>
      </c>
      <c r="K787" s="1">
        <v>640000</v>
      </c>
    </row>
    <row r="788" spans="1:11">
      <c r="A788" t="s">
        <v>403</v>
      </c>
      <c r="B788" t="s">
        <v>868</v>
      </c>
      <c r="C788" t="s">
        <v>865</v>
      </c>
      <c r="D788">
        <v>57</v>
      </c>
      <c r="E788" t="s">
        <v>219</v>
      </c>
      <c r="F788" t="s">
        <v>866</v>
      </c>
      <c r="G788" t="s">
        <v>867</v>
      </c>
      <c r="H788">
        <v>140</v>
      </c>
      <c r="I788" t="s">
        <v>18</v>
      </c>
      <c r="J788" t="str">
        <f>VLOOKUP(E788,'Expenditure Category Lookup'!$J$2:$K$34,2,FALSE)</f>
        <v xml:space="preserve"> Police </v>
      </c>
      <c r="K788" s="1">
        <v>640000</v>
      </c>
    </row>
    <row r="789" spans="1:11">
      <c r="A789" t="s">
        <v>403</v>
      </c>
      <c r="B789" t="s">
        <v>765</v>
      </c>
      <c r="C789" t="s">
        <v>766</v>
      </c>
      <c r="D789">
        <v>58</v>
      </c>
      <c r="E789" t="s">
        <v>239</v>
      </c>
      <c r="F789">
        <v>2811</v>
      </c>
      <c r="G789" t="s">
        <v>807</v>
      </c>
      <c r="H789">
        <v>44</v>
      </c>
      <c r="I789" t="s">
        <v>410</v>
      </c>
      <c r="J789" t="str">
        <f>VLOOKUP(E789,'Expenditure Category Lookup'!$J$2:$K$34,2,FALSE)</f>
        <v xml:space="preserve"> Emergency Management </v>
      </c>
      <c r="K789" s="1">
        <v>636490</v>
      </c>
    </row>
    <row r="790" spans="1:11">
      <c r="A790" t="s">
        <v>10</v>
      </c>
      <c r="B790">
        <v>740</v>
      </c>
      <c r="C790" t="s">
        <v>48</v>
      </c>
      <c r="D790">
        <v>59</v>
      </c>
      <c r="E790" t="s">
        <v>244</v>
      </c>
      <c r="F790">
        <v>2005</v>
      </c>
      <c r="G790" t="s">
        <v>245</v>
      </c>
      <c r="H790">
        <v>22</v>
      </c>
      <c r="I790" t="s">
        <v>223</v>
      </c>
      <c r="J790" t="str">
        <f>VLOOKUP(E790,'Expenditure Category Lookup'!$J$2:$K$34,2,FALSE)</f>
        <v xml:space="preserve"> Fire </v>
      </c>
      <c r="K790" s="1">
        <v>633600</v>
      </c>
    </row>
    <row r="791" spans="1:11">
      <c r="A791" t="s">
        <v>403</v>
      </c>
      <c r="B791" t="s">
        <v>609</v>
      </c>
      <c r="C791" t="s">
        <v>499</v>
      </c>
      <c r="D791">
        <v>41</v>
      </c>
      <c r="E791" t="s">
        <v>183</v>
      </c>
      <c r="F791">
        <v>2829</v>
      </c>
      <c r="G791" t="s">
        <v>500</v>
      </c>
      <c r="H791">
        <v>140</v>
      </c>
      <c r="I791" t="s">
        <v>18</v>
      </c>
      <c r="J791" t="str">
        <f>VLOOKUP(E791,'Expenditure Category Lookup'!$J$2:$K$34,2,FALSE)</f>
        <v xml:space="preserve"> Community Services </v>
      </c>
      <c r="K791" s="1">
        <v>632000</v>
      </c>
    </row>
    <row r="792" spans="1:11">
      <c r="A792" t="s">
        <v>10</v>
      </c>
      <c r="B792">
        <v>346</v>
      </c>
      <c r="C792" t="s">
        <v>178</v>
      </c>
      <c r="D792">
        <v>38</v>
      </c>
      <c r="E792" t="s">
        <v>155</v>
      </c>
      <c r="F792">
        <v>2126</v>
      </c>
      <c r="G792" t="s">
        <v>158</v>
      </c>
      <c r="H792">
        <v>160</v>
      </c>
      <c r="I792" t="s">
        <v>151</v>
      </c>
      <c r="J792" t="str">
        <f>VLOOKUP(E792,'Expenditure Category Lookup'!$J$2:$K$34,2,FALSE)</f>
        <v xml:space="preserve"> Finance and Administration </v>
      </c>
      <c r="K792" s="1">
        <v>631000</v>
      </c>
    </row>
    <row r="793" spans="1:11">
      <c r="A793" t="s">
        <v>403</v>
      </c>
      <c r="B793" t="s">
        <v>726</v>
      </c>
      <c r="C793" t="s">
        <v>727</v>
      </c>
      <c r="D793">
        <v>50</v>
      </c>
      <c r="E793" t="s">
        <v>190</v>
      </c>
      <c r="F793">
        <v>2860</v>
      </c>
      <c r="G793" t="s">
        <v>701</v>
      </c>
      <c r="H793">
        <v>140</v>
      </c>
      <c r="I793" t="s">
        <v>18</v>
      </c>
      <c r="J793" t="str">
        <f>VLOOKUP(E793,'Expenditure Category Lookup'!$J$2:$K$34,2,FALSE)</f>
        <v xml:space="preserve"> Community Services </v>
      </c>
      <c r="K793" s="1">
        <v>630000</v>
      </c>
    </row>
    <row r="794" spans="1:11">
      <c r="A794" t="s">
        <v>10</v>
      </c>
      <c r="B794">
        <v>355</v>
      </c>
      <c r="C794" t="s">
        <v>33</v>
      </c>
      <c r="D794">
        <v>99</v>
      </c>
      <c r="E794" t="s">
        <v>317</v>
      </c>
      <c r="F794">
        <v>2005</v>
      </c>
      <c r="G794" t="s">
        <v>317</v>
      </c>
      <c r="H794">
        <v>42</v>
      </c>
      <c r="I794" t="s">
        <v>320</v>
      </c>
      <c r="J794" t="str">
        <f>VLOOKUP(E794,'Expenditure Category Lookup'!$J$2:$K$34,2,FALSE)</f>
        <v>General Financing</v>
      </c>
      <c r="K794" s="1">
        <v>625111</v>
      </c>
    </row>
    <row r="795" spans="1:11">
      <c r="A795" t="s">
        <v>10</v>
      </c>
      <c r="B795">
        <v>200</v>
      </c>
      <c r="C795" t="s">
        <v>45</v>
      </c>
      <c r="D795">
        <v>99</v>
      </c>
      <c r="E795" t="s">
        <v>317</v>
      </c>
      <c r="F795">
        <v>2005</v>
      </c>
      <c r="G795" t="s">
        <v>317</v>
      </c>
      <c r="H795">
        <v>9765</v>
      </c>
      <c r="I795" t="s">
        <v>358</v>
      </c>
      <c r="J795" t="str">
        <f>VLOOKUP(E795,'Expenditure Category Lookup'!$J$2:$K$34,2,FALSE)</f>
        <v>General Financing</v>
      </c>
      <c r="K795" s="1">
        <v>625000</v>
      </c>
    </row>
    <row r="796" spans="1:11">
      <c r="A796" t="s">
        <v>403</v>
      </c>
      <c r="B796" t="s">
        <v>891</v>
      </c>
      <c r="C796" t="s">
        <v>892</v>
      </c>
      <c r="D796">
        <v>58</v>
      </c>
      <c r="E796" t="s">
        <v>239</v>
      </c>
      <c r="F796">
        <v>2820</v>
      </c>
      <c r="G796" t="s">
        <v>893</v>
      </c>
      <c r="H796">
        <v>140</v>
      </c>
      <c r="I796" t="s">
        <v>18</v>
      </c>
      <c r="J796" t="str">
        <f>VLOOKUP(E796,'Expenditure Category Lookup'!$J$2:$K$34,2,FALSE)</f>
        <v xml:space="preserve"> Emergency Management </v>
      </c>
      <c r="K796" s="1">
        <v>625000</v>
      </c>
    </row>
    <row r="797" spans="1:11">
      <c r="A797" t="s">
        <v>403</v>
      </c>
      <c r="B797" t="s">
        <v>894</v>
      </c>
      <c r="C797" t="s">
        <v>892</v>
      </c>
      <c r="D797">
        <v>58</v>
      </c>
      <c r="E797" t="s">
        <v>239</v>
      </c>
      <c r="F797">
        <v>2820</v>
      </c>
      <c r="G797" t="s">
        <v>893</v>
      </c>
      <c r="H797">
        <v>6</v>
      </c>
      <c r="I797" t="s">
        <v>238</v>
      </c>
      <c r="J797" t="str">
        <f>VLOOKUP(E797,'Expenditure Category Lookup'!$J$2:$K$34,2,FALSE)</f>
        <v xml:space="preserve"> Emergency Management </v>
      </c>
      <c r="K797" s="1">
        <v>625000</v>
      </c>
    </row>
    <row r="798" spans="1:11">
      <c r="A798" t="s">
        <v>403</v>
      </c>
      <c r="B798" t="s">
        <v>710</v>
      </c>
      <c r="C798" t="s">
        <v>711</v>
      </c>
      <c r="D798">
        <v>50</v>
      </c>
      <c r="E798" t="s">
        <v>190</v>
      </c>
      <c r="F798">
        <v>2873</v>
      </c>
      <c r="G798" t="s">
        <v>711</v>
      </c>
      <c r="H798">
        <v>135</v>
      </c>
      <c r="I798" t="s">
        <v>91</v>
      </c>
      <c r="J798" t="str">
        <f>VLOOKUP(E798,'Expenditure Category Lookup'!$J$2:$K$34,2,FALSE)</f>
        <v xml:space="preserve"> Community Services </v>
      </c>
      <c r="K798" s="1">
        <v>621822</v>
      </c>
    </row>
    <row r="799" spans="1:11">
      <c r="A799" t="s">
        <v>10</v>
      </c>
      <c r="B799">
        <v>100</v>
      </c>
      <c r="C799" t="s">
        <v>11</v>
      </c>
      <c r="D799">
        <v>25</v>
      </c>
      <c r="E799" t="s">
        <v>118</v>
      </c>
      <c r="F799">
        <v>2005</v>
      </c>
      <c r="G799" t="s">
        <v>118</v>
      </c>
      <c r="H799">
        <v>149</v>
      </c>
      <c r="I799" t="s">
        <v>19</v>
      </c>
      <c r="J799" t="str">
        <f>VLOOKUP(E799,'Expenditure Category Lookup'!$J$2:$K$34,2,FALSE)</f>
        <v xml:space="preserve"> Finance and Administration </v>
      </c>
      <c r="K799" s="1">
        <v>620706</v>
      </c>
    </row>
    <row r="800" spans="1:11">
      <c r="A800" t="s">
        <v>10</v>
      </c>
      <c r="B800">
        <v>355</v>
      </c>
      <c r="C800" t="s">
        <v>33</v>
      </c>
      <c r="D800">
        <v>99</v>
      </c>
      <c r="E800" t="s">
        <v>317</v>
      </c>
      <c r="F800">
        <v>2005</v>
      </c>
      <c r="G800" t="s">
        <v>317</v>
      </c>
      <c r="H800">
        <v>9610</v>
      </c>
      <c r="I800" t="s">
        <v>362</v>
      </c>
      <c r="J800" t="s">
        <v>1652</v>
      </c>
      <c r="K800" s="1">
        <v>613000</v>
      </c>
    </row>
    <row r="801" spans="1:11">
      <c r="A801" t="s">
        <v>403</v>
      </c>
      <c r="B801" t="s">
        <v>795</v>
      </c>
      <c r="C801" t="s">
        <v>796</v>
      </c>
      <c r="D801">
        <v>57</v>
      </c>
      <c r="E801" t="s">
        <v>219</v>
      </c>
      <c r="F801">
        <v>2983</v>
      </c>
      <c r="G801" t="s">
        <v>796</v>
      </c>
      <c r="H801">
        <v>6</v>
      </c>
      <c r="I801" t="s">
        <v>238</v>
      </c>
      <c r="J801" t="str">
        <f>VLOOKUP(E801,'Expenditure Category Lookup'!$J$2:$K$34,2,FALSE)</f>
        <v xml:space="preserve"> Police </v>
      </c>
      <c r="K801" s="1">
        <v>610527</v>
      </c>
    </row>
    <row r="802" spans="1:11">
      <c r="A802" t="s">
        <v>10</v>
      </c>
      <c r="B802">
        <v>100</v>
      </c>
      <c r="C802" t="s">
        <v>11</v>
      </c>
      <c r="D802">
        <v>38</v>
      </c>
      <c r="E802" t="s">
        <v>155</v>
      </c>
      <c r="F802">
        <v>2131</v>
      </c>
      <c r="G802" t="s">
        <v>161</v>
      </c>
      <c r="H802">
        <v>9160</v>
      </c>
      <c r="I802" t="s">
        <v>170</v>
      </c>
      <c r="J802" t="str">
        <f>VLOOKUP(E802,'Expenditure Category Lookup'!$J$2:$K$34,2,FALSE)</f>
        <v xml:space="preserve"> Finance and Administration </v>
      </c>
      <c r="K802" s="1">
        <v>609234</v>
      </c>
    </row>
    <row r="803" spans="1:11">
      <c r="A803" t="s">
        <v>10</v>
      </c>
      <c r="B803">
        <v>346</v>
      </c>
      <c r="C803" t="s">
        <v>178</v>
      </c>
      <c r="D803">
        <v>38</v>
      </c>
      <c r="E803" t="s">
        <v>155</v>
      </c>
      <c r="F803">
        <v>2131</v>
      </c>
      <c r="G803" t="s">
        <v>161</v>
      </c>
      <c r="H803">
        <v>322</v>
      </c>
      <c r="I803" t="s">
        <v>166</v>
      </c>
      <c r="J803" t="str">
        <f>VLOOKUP(E803,'Expenditure Category Lookup'!$J$2:$K$34,2,FALSE)</f>
        <v xml:space="preserve"> Finance and Administration </v>
      </c>
      <c r="K803" s="1">
        <v>608202</v>
      </c>
    </row>
    <row r="804" spans="1:11">
      <c r="A804" t="s">
        <v>10</v>
      </c>
      <c r="B804" t="s">
        <v>393</v>
      </c>
      <c r="C804" t="s">
        <v>394</v>
      </c>
      <c r="D804">
        <v>99</v>
      </c>
      <c r="E804" t="s">
        <v>317</v>
      </c>
      <c r="F804">
        <v>2005</v>
      </c>
      <c r="G804" t="s">
        <v>317</v>
      </c>
      <c r="H804">
        <v>9640</v>
      </c>
      <c r="I804" t="s">
        <v>396</v>
      </c>
      <c r="J804" t="str">
        <f>VLOOKUP(E804,'Expenditure Category Lookup'!$J$2:$K$34,2,FALSE)</f>
        <v>General Financing</v>
      </c>
      <c r="K804" s="1">
        <v>608000</v>
      </c>
    </row>
    <row r="805" spans="1:11">
      <c r="A805" t="s">
        <v>10</v>
      </c>
      <c r="B805" t="s">
        <v>215</v>
      </c>
      <c r="C805" t="s">
        <v>216</v>
      </c>
      <c r="D805">
        <v>54</v>
      </c>
      <c r="E805" t="s">
        <v>212</v>
      </c>
      <c r="F805">
        <v>2005</v>
      </c>
      <c r="G805" t="s">
        <v>213</v>
      </c>
      <c r="H805">
        <v>5</v>
      </c>
      <c r="I805" t="s">
        <v>14</v>
      </c>
      <c r="J805" t="str">
        <f>VLOOKUP(E805,'Expenditure Category Lookup'!$J$2:$K$34,2,FALSE)</f>
        <v xml:space="preserve"> City Development </v>
      </c>
      <c r="K805" s="1">
        <v>607815</v>
      </c>
    </row>
    <row r="806" spans="1:11">
      <c r="A806" t="s">
        <v>403</v>
      </c>
      <c r="B806" t="s">
        <v>730</v>
      </c>
      <c r="C806" t="s">
        <v>705</v>
      </c>
      <c r="D806">
        <v>50</v>
      </c>
      <c r="E806" t="s">
        <v>190</v>
      </c>
      <c r="F806">
        <v>2962</v>
      </c>
      <c r="G806" t="s">
        <v>706</v>
      </c>
      <c r="H806">
        <v>44</v>
      </c>
      <c r="I806" t="s">
        <v>410</v>
      </c>
      <c r="J806" t="str">
        <f>VLOOKUP(E806,'Expenditure Category Lookup'!$J$2:$K$34,2,FALSE)</f>
        <v xml:space="preserve"> Community Services </v>
      </c>
      <c r="K806" s="1">
        <v>607754</v>
      </c>
    </row>
    <row r="807" spans="1:11">
      <c r="A807" t="s">
        <v>403</v>
      </c>
      <c r="B807" t="s">
        <v>560</v>
      </c>
      <c r="C807" t="s">
        <v>561</v>
      </c>
      <c r="D807">
        <v>41</v>
      </c>
      <c r="E807" t="s">
        <v>183</v>
      </c>
      <c r="F807">
        <v>2960</v>
      </c>
      <c r="G807" t="s">
        <v>562</v>
      </c>
      <c r="H807">
        <v>140</v>
      </c>
      <c r="I807" t="s">
        <v>18</v>
      </c>
      <c r="J807" t="str">
        <f>VLOOKUP(E807,'Expenditure Category Lookup'!$J$2:$K$34,2,FALSE)</f>
        <v xml:space="preserve"> Community Services </v>
      </c>
      <c r="K807" s="1">
        <v>606286</v>
      </c>
    </row>
    <row r="808" spans="1:11">
      <c r="A808" t="s">
        <v>10</v>
      </c>
      <c r="B808">
        <v>200</v>
      </c>
      <c r="C808" t="s">
        <v>45</v>
      </c>
      <c r="D808">
        <v>99</v>
      </c>
      <c r="E808" t="s">
        <v>317</v>
      </c>
      <c r="F808">
        <v>2005</v>
      </c>
      <c r="G808" t="s">
        <v>317</v>
      </c>
      <c r="H808">
        <v>128</v>
      </c>
      <c r="I808" t="s">
        <v>348</v>
      </c>
      <c r="J808" t="str">
        <f>VLOOKUP(E808,'Expenditure Category Lookup'!$J$2:$K$34,2,FALSE)</f>
        <v>General Financing</v>
      </c>
      <c r="K808" s="1">
        <v>602550</v>
      </c>
    </row>
    <row r="809" spans="1:11">
      <c r="A809" t="s">
        <v>10</v>
      </c>
      <c r="B809">
        <v>346</v>
      </c>
      <c r="C809" t="s">
        <v>178</v>
      </c>
      <c r="D809">
        <v>99</v>
      </c>
      <c r="E809" t="s">
        <v>317</v>
      </c>
      <c r="F809">
        <v>2005</v>
      </c>
      <c r="G809" t="s">
        <v>317</v>
      </c>
      <c r="H809">
        <v>420</v>
      </c>
      <c r="I809" t="s">
        <v>316</v>
      </c>
      <c r="J809" t="str">
        <f>VLOOKUP(E809,'Expenditure Category Lookup'!$J$2:$K$34,2,FALSE)</f>
        <v>General Financing</v>
      </c>
      <c r="K809" s="1">
        <v>600625</v>
      </c>
    </row>
    <row r="810" spans="1:11">
      <c r="A810" t="s">
        <v>10</v>
      </c>
      <c r="B810">
        <v>740</v>
      </c>
      <c r="C810" t="s">
        <v>48</v>
      </c>
      <c r="D810">
        <v>59</v>
      </c>
      <c r="E810" t="s">
        <v>244</v>
      </c>
      <c r="F810">
        <v>2005</v>
      </c>
      <c r="G810" t="s">
        <v>245</v>
      </c>
      <c r="H810">
        <v>88</v>
      </c>
      <c r="I810" t="s">
        <v>229</v>
      </c>
      <c r="J810" t="str">
        <f>VLOOKUP(E810,'Expenditure Category Lookup'!$J$2:$K$34,2,FALSE)</f>
        <v xml:space="preserve"> Fire </v>
      </c>
      <c r="K810" s="1">
        <v>600000</v>
      </c>
    </row>
    <row r="811" spans="1:11">
      <c r="A811" t="s">
        <v>10</v>
      </c>
      <c r="B811">
        <v>300</v>
      </c>
      <c r="C811" t="s">
        <v>85</v>
      </c>
      <c r="D811">
        <v>81</v>
      </c>
      <c r="E811" t="s">
        <v>266</v>
      </c>
      <c r="F811">
        <v>2070</v>
      </c>
      <c r="G811" t="s">
        <v>278</v>
      </c>
      <c r="H811">
        <v>20</v>
      </c>
      <c r="I811" t="s">
        <v>49</v>
      </c>
      <c r="J811" t="str">
        <f>VLOOKUP(E811,'Expenditure Category Lookup'!$J$2:$K$34,2,FALSE)</f>
        <v xml:space="preserve"> Streets and Transportation </v>
      </c>
      <c r="K811" s="1">
        <v>600000</v>
      </c>
    </row>
    <row r="812" spans="1:11">
      <c r="A812" t="s">
        <v>10</v>
      </c>
      <c r="B812">
        <v>300</v>
      </c>
      <c r="C812" t="s">
        <v>85</v>
      </c>
      <c r="D812">
        <v>81</v>
      </c>
      <c r="E812" t="s">
        <v>266</v>
      </c>
      <c r="F812">
        <v>2070</v>
      </c>
      <c r="G812" t="s">
        <v>278</v>
      </c>
      <c r="H812">
        <v>130</v>
      </c>
      <c r="I812" t="s">
        <v>17</v>
      </c>
      <c r="J812" t="str">
        <f>VLOOKUP(E812,'Expenditure Category Lookup'!$J$2:$K$34,2,FALSE)</f>
        <v xml:space="preserve"> Streets and Transportation </v>
      </c>
      <c r="K812" s="1">
        <v>600000</v>
      </c>
    </row>
    <row r="813" spans="1:11">
      <c r="A813" t="s">
        <v>10</v>
      </c>
      <c r="B813">
        <v>100</v>
      </c>
      <c r="C813" t="s">
        <v>11</v>
      </c>
      <c r="D813">
        <v>99</v>
      </c>
      <c r="E813" t="s">
        <v>317</v>
      </c>
      <c r="F813">
        <v>2005</v>
      </c>
      <c r="G813" t="s">
        <v>317</v>
      </c>
      <c r="H813">
        <v>69</v>
      </c>
      <c r="I813" t="s">
        <v>326</v>
      </c>
      <c r="J813" t="str">
        <f>VLOOKUP(E813,'Expenditure Category Lookup'!$J$2:$K$34,2,FALSE)</f>
        <v>General Financing</v>
      </c>
      <c r="K813" s="1">
        <v>600000</v>
      </c>
    </row>
    <row r="814" spans="1:11">
      <c r="A814" t="s">
        <v>10</v>
      </c>
      <c r="B814">
        <v>100</v>
      </c>
      <c r="C814" t="s">
        <v>11</v>
      </c>
      <c r="D814">
        <v>21</v>
      </c>
      <c r="E814" t="s">
        <v>89</v>
      </c>
      <c r="F814">
        <v>2010</v>
      </c>
      <c r="G814" t="s">
        <v>90</v>
      </c>
      <c r="H814">
        <v>140</v>
      </c>
      <c r="I814" t="s">
        <v>18</v>
      </c>
      <c r="J814" t="str">
        <f>VLOOKUP(E814,'Expenditure Category Lookup'!$J$2:$K$34,2,FALSE)</f>
        <v xml:space="preserve"> City Development </v>
      </c>
      <c r="K814" s="1">
        <v>596900</v>
      </c>
    </row>
    <row r="815" spans="1:11">
      <c r="A815" t="s">
        <v>10</v>
      </c>
      <c r="B815">
        <v>100</v>
      </c>
      <c r="C815" t="s">
        <v>11</v>
      </c>
      <c r="D815">
        <v>57</v>
      </c>
      <c r="E815" t="s">
        <v>219</v>
      </c>
      <c r="F815">
        <v>1005</v>
      </c>
      <c r="G815" t="s">
        <v>220</v>
      </c>
      <c r="H815">
        <v>190</v>
      </c>
      <c r="I815" t="s">
        <v>27</v>
      </c>
      <c r="J815" t="str">
        <f>VLOOKUP(E815,'Expenditure Category Lookup'!$J$2:$K$34,2,FALSE)</f>
        <v xml:space="preserve"> Police </v>
      </c>
      <c r="K815" s="1">
        <v>595000</v>
      </c>
    </row>
    <row r="816" spans="1:11">
      <c r="A816" t="s">
        <v>1000</v>
      </c>
      <c r="B816" t="s">
        <v>1001</v>
      </c>
      <c r="C816" t="s">
        <v>1000</v>
      </c>
      <c r="D816">
        <v>21</v>
      </c>
      <c r="E816" t="s">
        <v>89</v>
      </c>
      <c r="F816">
        <v>2559</v>
      </c>
      <c r="G816" t="s">
        <v>1009</v>
      </c>
      <c r="H816">
        <v>135</v>
      </c>
      <c r="I816" t="s">
        <v>91</v>
      </c>
      <c r="J816" t="str">
        <f>VLOOKUP(E816,'Expenditure Category Lookup'!$J$2:$K$34,2,FALSE)</f>
        <v xml:space="preserve"> City Development </v>
      </c>
      <c r="K816" s="1">
        <v>593875</v>
      </c>
    </row>
    <row r="817" spans="1:11">
      <c r="A817" t="s">
        <v>10</v>
      </c>
      <c r="B817">
        <v>100</v>
      </c>
      <c r="C817" t="s">
        <v>11</v>
      </c>
      <c r="D817">
        <v>38</v>
      </c>
      <c r="E817" t="s">
        <v>155</v>
      </c>
      <c r="F817">
        <v>2131</v>
      </c>
      <c r="G817" t="s">
        <v>161</v>
      </c>
      <c r="H817">
        <v>160</v>
      </c>
      <c r="I817" t="s">
        <v>151</v>
      </c>
      <c r="J817" t="str">
        <f>VLOOKUP(E817,'Expenditure Category Lookup'!$J$2:$K$34,2,FALSE)</f>
        <v xml:space="preserve"> Finance and Administration </v>
      </c>
      <c r="K817" s="1">
        <v>590000</v>
      </c>
    </row>
    <row r="818" spans="1:11">
      <c r="A818" t="s">
        <v>10</v>
      </c>
      <c r="B818">
        <v>314</v>
      </c>
      <c r="C818" t="s">
        <v>46</v>
      </c>
      <c r="D818">
        <v>38</v>
      </c>
      <c r="E818" t="s">
        <v>155</v>
      </c>
      <c r="F818">
        <v>2131</v>
      </c>
      <c r="G818" t="s">
        <v>161</v>
      </c>
      <c r="H818">
        <v>315</v>
      </c>
      <c r="I818" t="s">
        <v>164</v>
      </c>
      <c r="J818" t="str">
        <f>VLOOKUP(E818,'Expenditure Category Lookup'!$J$2:$K$34,2,FALSE)</f>
        <v xml:space="preserve"> Finance and Administration </v>
      </c>
      <c r="K818" s="1">
        <v>587200</v>
      </c>
    </row>
    <row r="819" spans="1:11">
      <c r="A819" t="s">
        <v>10</v>
      </c>
      <c r="B819">
        <v>100</v>
      </c>
      <c r="C819" t="s">
        <v>11</v>
      </c>
      <c r="D819">
        <v>59</v>
      </c>
      <c r="E819" t="s">
        <v>244</v>
      </c>
      <c r="F819">
        <v>2005</v>
      </c>
      <c r="G819" t="s">
        <v>245</v>
      </c>
      <c r="H819">
        <v>9067</v>
      </c>
      <c r="I819" t="s">
        <v>169</v>
      </c>
      <c r="J819" t="str">
        <f>VLOOKUP(E819,'Expenditure Category Lookup'!$J$2:$K$34,2,FALSE)</f>
        <v xml:space="preserve"> Fire </v>
      </c>
      <c r="K819" s="1">
        <v>584675</v>
      </c>
    </row>
    <row r="820" spans="1:11">
      <c r="A820" t="s">
        <v>10</v>
      </c>
      <c r="B820">
        <v>100</v>
      </c>
      <c r="C820" t="s">
        <v>11</v>
      </c>
      <c r="D820">
        <v>39</v>
      </c>
      <c r="E820" t="s">
        <v>180</v>
      </c>
      <c r="F820">
        <v>2005</v>
      </c>
      <c r="G820" t="s">
        <v>181</v>
      </c>
      <c r="H820">
        <v>190</v>
      </c>
      <c r="I820" t="s">
        <v>27</v>
      </c>
      <c r="J820" t="str">
        <f>VLOOKUP(E820,'Expenditure Category Lookup'!$J$2:$K$34,2,FALSE)</f>
        <v xml:space="preserve"> Finance and Administration </v>
      </c>
      <c r="K820" s="1">
        <v>582747</v>
      </c>
    </row>
    <row r="821" spans="1:11">
      <c r="A821" t="s">
        <v>10</v>
      </c>
      <c r="B821">
        <v>100</v>
      </c>
      <c r="C821" t="s">
        <v>11</v>
      </c>
      <c r="D821">
        <v>59</v>
      </c>
      <c r="E821" t="s">
        <v>244</v>
      </c>
      <c r="F821">
        <v>2005</v>
      </c>
      <c r="G821" t="s">
        <v>245</v>
      </c>
      <c r="H821">
        <v>162</v>
      </c>
      <c r="I821" t="s">
        <v>23</v>
      </c>
      <c r="J821" t="str">
        <f>VLOOKUP(E821,'Expenditure Category Lookup'!$J$2:$K$34,2,FALSE)</f>
        <v xml:space="preserve"> Fire </v>
      </c>
      <c r="K821" s="1">
        <v>581713</v>
      </c>
    </row>
    <row r="822" spans="1:11">
      <c r="A822" t="s">
        <v>403</v>
      </c>
      <c r="B822" t="s">
        <v>768</v>
      </c>
      <c r="C822" t="s">
        <v>769</v>
      </c>
      <c r="D822">
        <v>54</v>
      </c>
      <c r="E822" t="s">
        <v>212</v>
      </c>
      <c r="F822">
        <v>2884</v>
      </c>
      <c r="G822" t="s">
        <v>770</v>
      </c>
      <c r="H822">
        <v>140</v>
      </c>
      <c r="I822" t="s">
        <v>18</v>
      </c>
      <c r="J822" t="str">
        <f>VLOOKUP(E822,'Expenditure Category Lookup'!$J$2:$K$34,2,FALSE)</f>
        <v xml:space="preserve"> City Development </v>
      </c>
      <c r="K822" s="1">
        <v>580756</v>
      </c>
    </row>
    <row r="823" spans="1:11">
      <c r="A823" t="s">
        <v>403</v>
      </c>
      <c r="B823" t="s">
        <v>732</v>
      </c>
      <c r="C823" t="s">
        <v>672</v>
      </c>
      <c r="D823">
        <v>50</v>
      </c>
      <c r="E823" t="s">
        <v>190</v>
      </c>
      <c r="F823">
        <v>2904</v>
      </c>
      <c r="G823" t="s">
        <v>672</v>
      </c>
      <c r="H823">
        <v>801</v>
      </c>
      <c r="I823" t="s">
        <v>497</v>
      </c>
      <c r="J823" t="str">
        <f>VLOOKUP(E823,'Expenditure Category Lookup'!$J$2:$K$34,2,FALSE)</f>
        <v xml:space="preserve"> Community Services </v>
      </c>
      <c r="K823" s="1">
        <v>575718</v>
      </c>
    </row>
    <row r="824" spans="1:11">
      <c r="A824" t="s">
        <v>10</v>
      </c>
      <c r="B824">
        <v>314</v>
      </c>
      <c r="C824" t="s">
        <v>46</v>
      </c>
      <c r="D824">
        <v>88</v>
      </c>
      <c r="E824" t="s">
        <v>304</v>
      </c>
      <c r="F824">
        <v>2025</v>
      </c>
      <c r="G824" t="s">
        <v>310</v>
      </c>
      <c r="H824">
        <v>12</v>
      </c>
      <c r="I824" t="s">
        <v>131</v>
      </c>
      <c r="J824" t="e">
        <f>VLOOKUP(E824,'Expenditure Category Lookup'!$J$2:$K$34,2,FALSE)</f>
        <v>#N/A</v>
      </c>
      <c r="K824" s="1">
        <v>574183</v>
      </c>
    </row>
    <row r="825" spans="1:11">
      <c r="A825" t="s">
        <v>10</v>
      </c>
      <c r="B825">
        <v>100</v>
      </c>
      <c r="C825" t="s">
        <v>11</v>
      </c>
      <c r="D825">
        <v>39</v>
      </c>
      <c r="E825" t="s">
        <v>180</v>
      </c>
      <c r="F825">
        <v>2005</v>
      </c>
      <c r="G825" t="s">
        <v>181</v>
      </c>
      <c r="H825">
        <v>340</v>
      </c>
      <c r="I825" t="s">
        <v>41</v>
      </c>
      <c r="J825" t="str">
        <f>VLOOKUP(E825,'Expenditure Category Lookup'!$J$2:$K$34,2,FALSE)</f>
        <v xml:space="preserve"> Finance and Administration </v>
      </c>
      <c r="K825" s="1">
        <v>573910</v>
      </c>
    </row>
    <row r="826" spans="1:11">
      <c r="A826" t="s">
        <v>10</v>
      </c>
      <c r="B826">
        <v>740</v>
      </c>
      <c r="C826" t="s">
        <v>48</v>
      </c>
      <c r="D826">
        <v>85</v>
      </c>
      <c r="E826" t="s">
        <v>71</v>
      </c>
      <c r="F826">
        <v>2015</v>
      </c>
      <c r="G826" t="s">
        <v>299</v>
      </c>
      <c r="H826">
        <v>361</v>
      </c>
      <c r="I826" t="s">
        <v>275</v>
      </c>
      <c r="J826" t="e">
        <f>VLOOKUP(E826,'Expenditure Category Lookup'!$J$2:$K$34,2,FALSE)</f>
        <v>#N/A</v>
      </c>
      <c r="K826" s="1">
        <v>573000</v>
      </c>
    </row>
    <row r="827" spans="1:11">
      <c r="A827" t="s">
        <v>10</v>
      </c>
      <c r="B827">
        <v>740</v>
      </c>
      <c r="C827" t="s">
        <v>48</v>
      </c>
      <c r="D827">
        <v>57</v>
      </c>
      <c r="E827" t="s">
        <v>219</v>
      </c>
      <c r="F827">
        <v>1005</v>
      </c>
      <c r="G827" t="s">
        <v>220</v>
      </c>
      <c r="H827">
        <v>22</v>
      </c>
      <c r="I827" t="s">
        <v>223</v>
      </c>
      <c r="J827" t="str">
        <f>VLOOKUP(E827,'Expenditure Category Lookup'!$J$2:$K$34,2,FALSE)</f>
        <v xml:space="preserve"> Police </v>
      </c>
      <c r="K827" s="1">
        <v>570800</v>
      </c>
    </row>
    <row r="828" spans="1:11">
      <c r="A828" t="s">
        <v>403</v>
      </c>
      <c r="B828" t="s">
        <v>802</v>
      </c>
      <c r="C828" t="s">
        <v>803</v>
      </c>
      <c r="D828">
        <v>57</v>
      </c>
      <c r="E828" t="s">
        <v>219</v>
      </c>
      <c r="F828" t="s">
        <v>804</v>
      </c>
      <c r="G828" t="s">
        <v>805</v>
      </c>
      <c r="H828">
        <v>140</v>
      </c>
      <c r="I828" t="s">
        <v>18</v>
      </c>
      <c r="J828" t="str">
        <f>VLOOKUP(E828,'Expenditure Category Lookup'!$J$2:$K$34,2,FALSE)</f>
        <v xml:space="preserve"> Police </v>
      </c>
      <c r="K828" s="1">
        <v>570000</v>
      </c>
    </row>
    <row r="829" spans="1:11">
      <c r="A829" t="s">
        <v>10</v>
      </c>
      <c r="B829">
        <v>100</v>
      </c>
      <c r="C829" t="s">
        <v>11</v>
      </c>
      <c r="D829">
        <v>39</v>
      </c>
      <c r="E829" t="s">
        <v>180</v>
      </c>
      <c r="F829">
        <v>2005</v>
      </c>
      <c r="G829" t="s">
        <v>181</v>
      </c>
      <c r="H829">
        <v>181</v>
      </c>
      <c r="I829" t="s">
        <v>26</v>
      </c>
      <c r="J829" t="str">
        <f>VLOOKUP(E829,'Expenditure Category Lookup'!$J$2:$K$34,2,FALSE)</f>
        <v xml:space="preserve"> Finance and Administration </v>
      </c>
      <c r="K829" s="1">
        <v>568725</v>
      </c>
    </row>
    <row r="830" spans="1:11">
      <c r="A830" t="s">
        <v>10</v>
      </c>
      <c r="B830">
        <v>100</v>
      </c>
      <c r="C830" t="s">
        <v>11</v>
      </c>
      <c r="D830">
        <v>27</v>
      </c>
      <c r="E830" t="s">
        <v>60</v>
      </c>
      <c r="F830">
        <v>2012</v>
      </c>
      <c r="G830" t="s">
        <v>123</v>
      </c>
      <c r="H830">
        <v>142</v>
      </c>
      <c r="I830" t="s">
        <v>124</v>
      </c>
      <c r="J830" t="str">
        <f>VLOOKUP(E830,'Expenditure Category Lookup'!$J$2:$K$34,2,FALSE)</f>
        <v xml:space="preserve"> Finance and Administration </v>
      </c>
      <c r="K830" s="1">
        <v>567000</v>
      </c>
    </row>
    <row r="831" spans="1:11">
      <c r="A831" t="s">
        <v>1000</v>
      </c>
      <c r="B831" t="s">
        <v>1001</v>
      </c>
      <c r="C831" t="s">
        <v>1000</v>
      </c>
      <c r="D831">
        <v>21</v>
      </c>
      <c r="E831" t="s">
        <v>89</v>
      </c>
      <c r="F831">
        <v>2563</v>
      </c>
      <c r="G831" t="s">
        <v>1013</v>
      </c>
      <c r="H831">
        <v>44</v>
      </c>
      <c r="I831" t="s">
        <v>410</v>
      </c>
      <c r="J831" t="str">
        <f>VLOOKUP(E831,'Expenditure Category Lookup'!$J$2:$K$34,2,FALSE)</f>
        <v xml:space="preserve"> City Development </v>
      </c>
      <c r="K831" s="1">
        <v>565797</v>
      </c>
    </row>
    <row r="832" spans="1:11">
      <c r="A832" t="s">
        <v>10</v>
      </c>
      <c r="B832">
        <v>200</v>
      </c>
      <c r="C832" t="s">
        <v>45</v>
      </c>
      <c r="D832">
        <v>88</v>
      </c>
      <c r="E832" t="s">
        <v>304</v>
      </c>
      <c r="F832">
        <v>2005</v>
      </c>
      <c r="G832" t="s">
        <v>267</v>
      </c>
      <c r="H832">
        <v>166</v>
      </c>
      <c r="I832" t="s">
        <v>24</v>
      </c>
      <c r="J832" t="e">
        <f>VLOOKUP(E832,'Expenditure Category Lookup'!$J$2:$K$34,2,FALSE)</f>
        <v>#N/A</v>
      </c>
      <c r="K832" s="1">
        <v>561000</v>
      </c>
    </row>
    <row r="833" spans="1:11">
      <c r="A833" t="s">
        <v>10</v>
      </c>
      <c r="B833">
        <v>346</v>
      </c>
      <c r="C833" t="s">
        <v>178</v>
      </c>
      <c r="D833">
        <v>91</v>
      </c>
      <c r="E833" t="s">
        <v>312</v>
      </c>
      <c r="F833">
        <v>2005</v>
      </c>
      <c r="G833" t="s">
        <v>313</v>
      </c>
      <c r="H833">
        <v>350</v>
      </c>
      <c r="I833" t="s">
        <v>32</v>
      </c>
      <c r="J833" t="e">
        <f>VLOOKUP(E833,'Expenditure Category Lookup'!$J$2:$K$34,2,FALSE)</f>
        <v>#N/A</v>
      </c>
      <c r="K833" s="1">
        <v>560291</v>
      </c>
    </row>
    <row r="834" spans="1:11">
      <c r="A834" t="s">
        <v>10</v>
      </c>
      <c r="B834" t="s">
        <v>52</v>
      </c>
      <c r="C834" t="s">
        <v>53</v>
      </c>
      <c r="D834">
        <v>27</v>
      </c>
      <c r="E834" t="s">
        <v>60</v>
      </c>
      <c r="F834">
        <v>2012</v>
      </c>
      <c r="G834" t="s">
        <v>123</v>
      </c>
      <c r="H834">
        <v>5</v>
      </c>
      <c r="I834" t="s">
        <v>14</v>
      </c>
      <c r="J834" t="str">
        <f>VLOOKUP(E834,'Expenditure Category Lookup'!$J$2:$K$34,2,FALSE)</f>
        <v xml:space="preserve"> Finance and Administration </v>
      </c>
      <c r="K834" s="1">
        <v>555468</v>
      </c>
    </row>
    <row r="835" spans="1:11">
      <c r="A835" t="s">
        <v>10</v>
      </c>
      <c r="B835">
        <v>314</v>
      </c>
      <c r="C835" t="s">
        <v>46</v>
      </c>
      <c r="D835">
        <v>99</v>
      </c>
      <c r="E835" t="s">
        <v>317</v>
      </c>
      <c r="F835">
        <v>2005</v>
      </c>
      <c r="G835" t="s">
        <v>317</v>
      </c>
      <c r="H835">
        <v>9076</v>
      </c>
      <c r="I835" t="s">
        <v>335</v>
      </c>
      <c r="J835" t="str">
        <f>VLOOKUP(E835,'Expenditure Category Lookup'!$J$2:$K$34,2,FALSE)</f>
        <v>General Financing</v>
      </c>
      <c r="K835" s="1">
        <v>553951</v>
      </c>
    </row>
    <row r="836" spans="1:11">
      <c r="A836" t="s">
        <v>403</v>
      </c>
      <c r="B836" t="s">
        <v>821</v>
      </c>
      <c r="C836" t="s">
        <v>822</v>
      </c>
      <c r="D836">
        <v>57</v>
      </c>
      <c r="E836" t="s">
        <v>219</v>
      </c>
      <c r="F836" t="s">
        <v>529</v>
      </c>
      <c r="G836" t="s">
        <v>823</v>
      </c>
      <c r="H836">
        <v>140</v>
      </c>
      <c r="I836" t="s">
        <v>18</v>
      </c>
      <c r="J836" t="str">
        <f>VLOOKUP(E836,'Expenditure Category Lookup'!$J$2:$K$34,2,FALSE)</f>
        <v xml:space="preserve"> Police </v>
      </c>
      <c r="K836" s="1">
        <v>552000</v>
      </c>
    </row>
    <row r="837" spans="1:11">
      <c r="A837" t="s">
        <v>403</v>
      </c>
      <c r="B837" t="s">
        <v>531</v>
      </c>
      <c r="C837" t="s">
        <v>493</v>
      </c>
      <c r="D837">
        <v>41</v>
      </c>
      <c r="E837" t="s">
        <v>183</v>
      </c>
      <c r="F837">
        <v>2714</v>
      </c>
      <c r="G837" t="s">
        <v>493</v>
      </c>
      <c r="H837">
        <v>5</v>
      </c>
      <c r="I837" t="s">
        <v>14</v>
      </c>
      <c r="J837" t="str">
        <f>VLOOKUP(E837,'Expenditure Category Lookup'!$J$2:$K$34,2,FALSE)</f>
        <v xml:space="preserve"> Community Services </v>
      </c>
      <c r="K837" s="1">
        <v>550248</v>
      </c>
    </row>
    <row r="838" spans="1:11">
      <c r="A838" t="s">
        <v>10</v>
      </c>
      <c r="B838">
        <v>346</v>
      </c>
      <c r="C838" t="s">
        <v>178</v>
      </c>
      <c r="D838">
        <v>99</v>
      </c>
      <c r="E838" t="s">
        <v>317</v>
      </c>
      <c r="F838">
        <v>2005</v>
      </c>
      <c r="G838" t="s">
        <v>317</v>
      </c>
      <c r="H838">
        <v>49</v>
      </c>
      <c r="I838" t="s">
        <v>295</v>
      </c>
      <c r="J838" t="str">
        <f>VLOOKUP(E838,'Expenditure Category Lookup'!$J$2:$K$34,2,FALSE)</f>
        <v>General Financing</v>
      </c>
      <c r="K838" s="1">
        <v>550000</v>
      </c>
    </row>
    <row r="839" spans="1:11">
      <c r="A839" t="s">
        <v>403</v>
      </c>
      <c r="B839" t="s">
        <v>575</v>
      </c>
      <c r="C839" t="s">
        <v>576</v>
      </c>
      <c r="D839">
        <v>41</v>
      </c>
      <c r="E839" t="s">
        <v>183</v>
      </c>
      <c r="F839">
        <v>2720</v>
      </c>
      <c r="G839" t="s">
        <v>577</v>
      </c>
      <c r="H839">
        <v>140</v>
      </c>
      <c r="I839" t="s">
        <v>18</v>
      </c>
      <c r="J839" t="str">
        <f>VLOOKUP(E839,'Expenditure Category Lookup'!$J$2:$K$34,2,FALSE)</f>
        <v xml:space="preserve"> Community Services </v>
      </c>
      <c r="K839" s="1">
        <v>550000</v>
      </c>
    </row>
    <row r="840" spans="1:11">
      <c r="A840" t="s">
        <v>403</v>
      </c>
      <c r="B840" t="s">
        <v>726</v>
      </c>
      <c r="C840" t="s">
        <v>727</v>
      </c>
      <c r="D840">
        <v>50</v>
      </c>
      <c r="E840" t="s">
        <v>190</v>
      </c>
      <c r="F840">
        <v>2860</v>
      </c>
      <c r="G840" t="s">
        <v>701</v>
      </c>
      <c r="H840">
        <v>6</v>
      </c>
      <c r="I840" t="s">
        <v>238</v>
      </c>
      <c r="J840" t="str">
        <f>VLOOKUP(E840,'Expenditure Category Lookup'!$J$2:$K$34,2,FALSE)</f>
        <v xml:space="preserve"> Community Services </v>
      </c>
      <c r="K840" s="1">
        <v>550000</v>
      </c>
    </row>
    <row r="841" spans="1:11">
      <c r="A841" t="s">
        <v>10</v>
      </c>
      <c r="B841">
        <v>200</v>
      </c>
      <c r="C841" t="s">
        <v>45</v>
      </c>
      <c r="D841">
        <v>88</v>
      </c>
      <c r="E841" t="s">
        <v>304</v>
      </c>
      <c r="F841">
        <v>2025</v>
      </c>
      <c r="G841" t="s">
        <v>310</v>
      </c>
      <c r="H841">
        <v>440</v>
      </c>
      <c r="I841" t="s">
        <v>128</v>
      </c>
      <c r="J841" t="e">
        <f>VLOOKUP(E841,'Expenditure Category Lookup'!$J$2:$K$34,2,FALSE)</f>
        <v>#N/A</v>
      </c>
      <c r="K841" s="1">
        <v>549391</v>
      </c>
    </row>
    <row r="842" spans="1:11">
      <c r="A842" t="s">
        <v>403</v>
      </c>
      <c r="B842" t="s">
        <v>436</v>
      </c>
      <c r="C842" t="s">
        <v>423</v>
      </c>
      <c r="D842">
        <v>21</v>
      </c>
      <c r="E842" t="s">
        <v>89</v>
      </c>
      <c r="F842">
        <v>2833</v>
      </c>
      <c r="G842" t="s">
        <v>424</v>
      </c>
      <c r="H842">
        <v>44</v>
      </c>
      <c r="I842" t="s">
        <v>410</v>
      </c>
      <c r="J842" t="str">
        <f>VLOOKUP(E842,'Expenditure Category Lookup'!$J$2:$K$34,2,FALSE)</f>
        <v xml:space="preserve"> City Development </v>
      </c>
      <c r="K842" s="1">
        <v>548483</v>
      </c>
    </row>
    <row r="843" spans="1:11">
      <c r="A843" t="s">
        <v>403</v>
      </c>
      <c r="B843" t="s">
        <v>737</v>
      </c>
      <c r="C843" t="s">
        <v>722</v>
      </c>
      <c r="D843">
        <v>50</v>
      </c>
      <c r="E843" t="s">
        <v>190</v>
      </c>
      <c r="F843">
        <v>2943</v>
      </c>
      <c r="G843" t="s">
        <v>723</v>
      </c>
      <c r="H843">
        <v>44</v>
      </c>
      <c r="I843" t="s">
        <v>410</v>
      </c>
      <c r="J843" t="str">
        <f>VLOOKUP(E843,'Expenditure Category Lookup'!$J$2:$K$34,2,FALSE)</f>
        <v xml:space="preserve"> Community Services </v>
      </c>
      <c r="K843" s="1">
        <v>547046</v>
      </c>
    </row>
    <row r="844" spans="1:11">
      <c r="A844" t="s">
        <v>403</v>
      </c>
      <c r="B844" t="s">
        <v>875</v>
      </c>
      <c r="C844" t="s">
        <v>803</v>
      </c>
      <c r="D844">
        <v>58</v>
      </c>
      <c r="E844" t="s">
        <v>239</v>
      </c>
      <c r="F844">
        <v>2831</v>
      </c>
      <c r="G844" t="s">
        <v>803</v>
      </c>
      <c r="H844">
        <v>140</v>
      </c>
      <c r="I844" t="s">
        <v>18</v>
      </c>
      <c r="J844" t="str">
        <f>VLOOKUP(E844,'Expenditure Category Lookup'!$J$2:$K$34,2,FALSE)</f>
        <v xml:space="preserve"> Emergency Management </v>
      </c>
      <c r="K844" s="1">
        <v>547000</v>
      </c>
    </row>
    <row r="845" spans="1:11">
      <c r="A845" t="s">
        <v>10</v>
      </c>
      <c r="B845">
        <v>200</v>
      </c>
      <c r="C845" t="s">
        <v>45</v>
      </c>
      <c r="D845">
        <v>88</v>
      </c>
      <c r="E845" t="s">
        <v>304</v>
      </c>
      <c r="F845">
        <v>2005</v>
      </c>
      <c r="G845" t="s">
        <v>267</v>
      </c>
      <c r="H845">
        <v>196</v>
      </c>
      <c r="I845" t="s">
        <v>134</v>
      </c>
      <c r="J845" t="e">
        <f>VLOOKUP(E845,'Expenditure Category Lookup'!$J$2:$K$34,2,FALSE)</f>
        <v>#N/A</v>
      </c>
      <c r="K845" s="1">
        <v>542600</v>
      </c>
    </row>
    <row r="846" spans="1:11">
      <c r="A846" t="s">
        <v>403</v>
      </c>
      <c r="B846" t="s">
        <v>650</v>
      </c>
      <c r="C846" t="s">
        <v>651</v>
      </c>
      <c r="D846">
        <v>50</v>
      </c>
      <c r="E846" t="s">
        <v>190</v>
      </c>
      <c r="F846">
        <v>2944</v>
      </c>
      <c r="G846" t="s">
        <v>652</v>
      </c>
      <c r="H846">
        <v>135</v>
      </c>
      <c r="I846" t="s">
        <v>91</v>
      </c>
      <c r="J846" t="str">
        <f>VLOOKUP(E846,'Expenditure Category Lookup'!$J$2:$K$34,2,FALSE)</f>
        <v xml:space="preserve"> Community Services </v>
      </c>
      <c r="K846" s="1">
        <v>541000</v>
      </c>
    </row>
    <row r="847" spans="1:11">
      <c r="A847" t="s">
        <v>10</v>
      </c>
      <c r="B847">
        <v>100</v>
      </c>
      <c r="C847" t="s">
        <v>11</v>
      </c>
      <c r="D847">
        <v>57</v>
      </c>
      <c r="E847" t="s">
        <v>219</v>
      </c>
      <c r="F847">
        <v>1005</v>
      </c>
      <c r="G847" t="s">
        <v>220</v>
      </c>
      <c r="H847">
        <v>360</v>
      </c>
      <c r="I847" t="s">
        <v>174</v>
      </c>
      <c r="J847" t="str">
        <f>VLOOKUP(E847,'Expenditure Category Lookup'!$J$2:$K$34,2,FALSE)</f>
        <v xml:space="preserve"> Police </v>
      </c>
      <c r="K847" s="1">
        <v>539968</v>
      </c>
    </row>
    <row r="848" spans="1:11">
      <c r="A848" t="s">
        <v>403</v>
      </c>
      <c r="B848" t="s">
        <v>521</v>
      </c>
      <c r="C848" t="s">
        <v>522</v>
      </c>
      <c r="D848">
        <v>41</v>
      </c>
      <c r="E848" t="s">
        <v>183</v>
      </c>
      <c r="F848" t="s">
        <v>523</v>
      </c>
      <c r="G848" t="s">
        <v>524</v>
      </c>
      <c r="H848">
        <v>340</v>
      </c>
      <c r="I848" t="s">
        <v>41</v>
      </c>
      <c r="J848" t="str">
        <f>VLOOKUP(E848,'Expenditure Category Lookup'!$J$2:$K$34,2,FALSE)</f>
        <v xml:space="preserve"> Community Services </v>
      </c>
      <c r="K848" s="1">
        <v>538609</v>
      </c>
    </row>
    <row r="849" spans="1:11">
      <c r="A849" t="s">
        <v>403</v>
      </c>
      <c r="B849" t="s">
        <v>824</v>
      </c>
      <c r="C849" t="s">
        <v>803</v>
      </c>
      <c r="D849">
        <v>57</v>
      </c>
      <c r="E849" t="s">
        <v>219</v>
      </c>
      <c r="F849" t="s">
        <v>804</v>
      </c>
      <c r="G849" t="s">
        <v>805</v>
      </c>
      <c r="H849">
        <v>451</v>
      </c>
      <c r="I849" t="s">
        <v>825</v>
      </c>
      <c r="J849" t="str">
        <f>VLOOKUP(E849,'Expenditure Category Lookup'!$J$2:$K$34,2,FALSE)</f>
        <v xml:space="preserve"> Police </v>
      </c>
      <c r="K849" s="1">
        <v>538000</v>
      </c>
    </row>
    <row r="850" spans="1:11">
      <c r="A850" t="s">
        <v>1000</v>
      </c>
      <c r="B850" t="s">
        <v>1001</v>
      </c>
      <c r="C850" t="s">
        <v>1000</v>
      </c>
      <c r="D850">
        <v>50</v>
      </c>
      <c r="E850" t="s">
        <v>190</v>
      </c>
      <c r="F850">
        <v>2515</v>
      </c>
      <c r="G850" t="s">
        <v>201</v>
      </c>
      <c r="H850">
        <v>801</v>
      </c>
      <c r="I850" t="s">
        <v>497</v>
      </c>
      <c r="J850" t="str">
        <f>VLOOKUP(E850,'Expenditure Category Lookup'!$J$2:$K$34,2,FALSE)</f>
        <v xml:space="preserve"> Community Services </v>
      </c>
      <c r="K850" s="1">
        <v>537803</v>
      </c>
    </row>
    <row r="851" spans="1:11">
      <c r="A851" t="s">
        <v>403</v>
      </c>
      <c r="B851" t="s">
        <v>739</v>
      </c>
      <c r="C851" t="s">
        <v>740</v>
      </c>
      <c r="D851">
        <v>50</v>
      </c>
      <c r="E851" t="s">
        <v>190</v>
      </c>
      <c r="F851">
        <v>2860</v>
      </c>
      <c r="G851" t="s">
        <v>701</v>
      </c>
      <c r="H851">
        <v>801</v>
      </c>
      <c r="I851" t="s">
        <v>497</v>
      </c>
      <c r="J851" t="str">
        <f>VLOOKUP(E851,'Expenditure Category Lookup'!$J$2:$K$34,2,FALSE)</f>
        <v xml:space="preserve"> Community Services </v>
      </c>
      <c r="K851" s="1">
        <v>536236</v>
      </c>
    </row>
    <row r="852" spans="1:11">
      <c r="A852" t="s">
        <v>403</v>
      </c>
      <c r="B852" t="s">
        <v>907</v>
      </c>
      <c r="C852" t="s">
        <v>908</v>
      </c>
      <c r="D852">
        <v>70</v>
      </c>
      <c r="E852" t="s">
        <v>256</v>
      </c>
      <c r="F852">
        <v>2815</v>
      </c>
      <c r="G852" t="s">
        <v>909</v>
      </c>
      <c r="H852">
        <v>9470</v>
      </c>
      <c r="I852" t="s">
        <v>259</v>
      </c>
      <c r="J852" t="str">
        <f>VLOOKUP(E852,'Expenditure Category Lookup'!$J$2:$K$34,2,FALSE)</f>
        <v xml:space="preserve"> Regulatory </v>
      </c>
      <c r="K852" s="1">
        <v>534525</v>
      </c>
    </row>
    <row r="853" spans="1:11">
      <c r="A853" t="s">
        <v>10</v>
      </c>
      <c r="B853">
        <v>740</v>
      </c>
      <c r="C853" t="s">
        <v>48</v>
      </c>
      <c r="D853">
        <v>85</v>
      </c>
      <c r="E853" t="s">
        <v>71</v>
      </c>
      <c r="F853">
        <v>2015</v>
      </c>
      <c r="G853" t="s">
        <v>299</v>
      </c>
      <c r="H853">
        <v>319</v>
      </c>
      <c r="I853" t="s">
        <v>136</v>
      </c>
      <c r="J853" t="e">
        <f>VLOOKUP(E853,'Expenditure Category Lookup'!$J$2:$K$34,2,FALSE)</f>
        <v>#N/A</v>
      </c>
      <c r="K853" s="1">
        <v>533000</v>
      </c>
    </row>
    <row r="854" spans="1:11">
      <c r="A854" t="s">
        <v>10</v>
      </c>
      <c r="B854">
        <v>355</v>
      </c>
      <c r="C854" t="s">
        <v>33</v>
      </c>
      <c r="D854">
        <v>99</v>
      </c>
      <c r="E854" t="s">
        <v>317</v>
      </c>
      <c r="F854">
        <v>2005</v>
      </c>
      <c r="G854" t="s">
        <v>317</v>
      </c>
      <c r="H854">
        <v>9124</v>
      </c>
      <c r="I854" t="s">
        <v>369</v>
      </c>
      <c r="J854" t="str">
        <f>VLOOKUP(E854,'Expenditure Category Lookup'!$J$2:$K$34,2,FALSE)</f>
        <v>General Financing</v>
      </c>
      <c r="K854" s="1">
        <v>528643</v>
      </c>
    </row>
    <row r="855" spans="1:11">
      <c r="A855" t="s">
        <v>403</v>
      </c>
      <c r="B855" t="s">
        <v>426</v>
      </c>
      <c r="C855" t="s">
        <v>95</v>
      </c>
      <c r="D855">
        <v>21</v>
      </c>
      <c r="E855" t="s">
        <v>89</v>
      </c>
      <c r="F855">
        <v>2832</v>
      </c>
      <c r="G855" t="s">
        <v>427</v>
      </c>
      <c r="H855">
        <v>135</v>
      </c>
      <c r="I855" t="s">
        <v>91</v>
      </c>
      <c r="J855" t="str">
        <f>VLOOKUP(E855,'Expenditure Category Lookup'!$J$2:$K$34,2,FALSE)</f>
        <v xml:space="preserve"> City Development </v>
      </c>
      <c r="K855" s="1">
        <v>527000</v>
      </c>
    </row>
    <row r="856" spans="1:11">
      <c r="A856" t="s">
        <v>403</v>
      </c>
      <c r="B856" t="s">
        <v>857</v>
      </c>
      <c r="C856" t="s">
        <v>796</v>
      </c>
      <c r="D856">
        <v>57</v>
      </c>
      <c r="E856" t="s">
        <v>219</v>
      </c>
      <c r="F856">
        <v>2983</v>
      </c>
      <c r="G856" t="s">
        <v>796</v>
      </c>
      <c r="H856">
        <v>44</v>
      </c>
      <c r="I856" t="s">
        <v>410</v>
      </c>
      <c r="J856" t="str">
        <f>VLOOKUP(E856,'Expenditure Category Lookup'!$J$2:$K$34,2,FALSE)</f>
        <v xml:space="preserve"> Police </v>
      </c>
      <c r="K856" s="1">
        <v>526815</v>
      </c>
    </row>
    <row r="857" spans="1:11">
      <c r="A857" t="s">
        <v>403</v>
      </c>
      <c r="B857" t="s">
        <v>858</v>
      </c>
      <c r="C857" t="s">
        <v>796</v>
      </c>
      <c r="D857">
        <v>57</v>
      </c>
      <c r="E857" t="s">
        <v>219</v>
      </c>
      <c r="F857">
        <v>2983</v>
      </c>
      <c r="G857" t="s">
        <v>796</v>
      </c>
      <c r="H857">
        <v>44</v>
      </c>
      <c r="I857" t="s">
        <v>410</v>
      </c>
      <c r="J857" t="str">
        <f>VLOOKUP(E857,'Expenditure Category Lookup'!$J$2:$K$34,2,FALSE)</f>
        <v xml:space="preserve"> Police </v>
      </c>
      <c r="K857" s="1">
        <v>526815</v>
      </c>
    </row>
    <row r="858" spans="1:11">
      <c r="A858" t="s">
        <v>1000</v>
      </c>
      <c r="B858" t="s">
        <v>1001</v>
      </c>
      <c r="C858" t="s">
        <v>1000</v>
      </c>
      <c r="D858">
        <v>48</v>
      </c>
      <c r="E858" t="s">
        <v>188</v>
      </c>
      <c r="F858">
        <v>2505</v>
      </c>
      <c r="G858" t="s">
        <v>1022</v>
      </c>
      <c r="H858">
        <v>5</v>
      </c>
      <c r="I858" t="s">
        <v>14</v>
      </c>
      <c r="J858" t="str">
        <f>VLOOKUP(E858,'Expenditure Category Lookup'!$J$2:$K$34,2,FALSE)</f>
        <v xml:space="preserve"> Community Services </v>
      </c>
      <c r="K858" s="1">
        <v>520020</v>
      </c>
    </row>
    <row r="859" spans="1:11">
      <c r="A859" t="s">
        <v>10</v>
      </c>
      <c r="B859">
        <v>610</v>
      </c>
      <c r="C859" t="s">
        <v>47</v>
      </c>
      <c r="D859">
        <v>85</v>
      </c>
      <c r="E859" t="s">
        <v>71</v>
      </c>
      <c r="F859">
        <v>2010</v>
      </c>
      <c r="G859" t="s">
        <v>294</v>
      </c>
      <c r="H859">
        <v>183</v>
      </c>
      <c r="I859" t="s">
        <v>297</v>
      </c>
      <c r="J859" t="e">
        <f>VLOOKUP(E859,'Expenditure Category Lookup'!$J$2:$K$34,2,FALSE)</f>
        <v>#N/A</v>
      </c>
      <c r="K859" s="1">
        <v>520000</v>
      </c>
    </row>
    <row r="860" spans="1:11">
      <c r="A860" t="s">
        <v>1000</v>
      </c>
      <c r="B860" t="s">
        <v>1001</v>
      </c>
      <c r="C860" t="s">
        <v>1000</v>
      </c>
      <c r="D860">
        <v>21</v>
      </c>
      <c r="E860" t="s">
        <v>89</v>
      </c>
      <c r="F860">
        <v>2558</v>
      </c>
      <c r="G860" t="s">
        <v>1006</v>
      </c>
      <c r="H860">
        <v>5</v>
      </c>
      <c r="I860" t="s">
        <v>14</v>
      </c>
      <c r="J860" t="str">
        <f>VLOOKUP(E860,'Expenditure Category Lookup'!$J$2:$K$34,2,FALSE)</f>
        <v xml:space="preserve"> City Development </v>
      </c>
      <c r="K860" s="1">
        <v>517827</v>
      </c>
    </row>
    <row r="861" spans="1:11">
      <c r="A861" t="s">
        <v>10</v>
      </c>
      <c r="B861">
        <v>300</v>
      </c>
      <c r="C861" t="s">
        <v>85</v>
      </c>
      <c r="D861">
        <v>84</v>
      </c>
      <c r="E861" t="s">
        <v>282</v>
      </c>
      <c r="F861">
        <v>2135</v>
      </c>
      <c r="G861" t="s">
        <v>293</v>
      </c>
      <c r="H861">
        <v>152</v>
      </c>
      <c r="I861" t="s">
        <v>51</v>
      </c>
      <c r="J861" t="str">
        <f>VLOOKUP(E861,'Expenditure Category Lookup'!$J$2:$K$34,2,FALSE)</f>
        <v xml:space="preserve"> Streets and Transportation </v>
      </c>
      <c r="K861" s="1">
        <v>512000</v>
      </c>
    </row>
    <row r="862" spans="1:11">
      <c r="A862" t="s">
        <v>10</v>
      </c>
      <c r="B862" t="s">
        <v>52</v>
      </c>
      <c r="C862" t="s">
        <v>53</v>
      </c>
      <c r="D862">
        <v>99</v>
      </c>
      <c r="E862" t="s">
        <v>317</v>
      </c>
      <c r="F862">
        <v>2005</v>
      </c>
      <c r="G862" t="s">
        <v>317</v>
      </c>
      <c r="H862">
        <v>9611</v>
      </c>
      <c r="I862" t="s">
        <v>356</v>
      </c>
      <c r="J862" t="str">
        <f>VLOOKUP(E862,'Expenditure Category Lookup'!$J$2:$K$34,2,FALSE)</f>
        <v>General Financing</v>
      </c>
      <c r="K862" s="1">
        <v>511000</v>
      </c>
    </row>
    <row r="863" spans="1:11">
      <c r="A863" t="s">
        <v>10</v>
      </c>
      <c r="B863">
        <v>100</v>
      </c>
      <c r="C863" t="s">
        <v>11</v>
      </c>
      <c r="D863">
        <v>38</v>
      </c>
      <c r="E863" t="s">
        <v>155</v>
      </c>
      <c r="F863">
        <v>2126</v>
      </c>
      <c r="G863" t="s">
        <v>158</v>
      </c>
      <c r="H863">
        <v>20</v>
      </c>
      <c r="I863" t="s">
        <v>49</v>
      </c>
      <c r="J863" t="str">
        <f>VLOOKUP(E863,'Expenditure Category Lookup'!$J$2:$K$34,2,FALSE)</f>
        <v xml:space="preserve"> Finance and Administration </v>
      </c>
      <c r="K863" s="1">
        <v>510000</v>
      </c>
    </row>
    <row r="864" spans="1:11">
      <c r="A864" t="s">
        <v>10</v>
      </c>
      <c r="B864">
        <v>740</v>
      </c>
      <c r="C864" t="s">
        <v>48</v>
      </c>
      <c r="D864">
        <v>85</v>
      </c>
      <c r="E864" t="s">
        <v>71</v>
      </c>
      <c r="F864">
        <v>2015</v>
      </c>
      <c r="G864" t="s">
        <v>299</v>
      </c>
      <c r="H864">
        <v>424</v>
      </c>
      <c r="I864" t="s">
        <v>143</v>
      </c>
      <c r="J864" t="e">
        <f>VLOOKUP(E864,'Expenditure Category Lookup'!$J$2:$K$34,2,FALSE)</f>
        <v>#N/A</v>
      </c>
      <c r="K864" s="1">
        <v>510000</v>
      </c>
    </row>
    <row r="865" spans="1:11">
      <c r="A865" t="s">
        <v>10</v>
      </c>
      <c r="B865">
        <v>610</v>
      </c>
      <c r="C865" t="s">
        <v>47</v>
      </c>
      <c r="D865">
        <v>85</v>
      </c>
      <c r="E865" t="s">
        <v>71</v>
      </c>
      <c r="F865">
        <v>2010</v>
      </c>
      <c r="G865" t="s">
        <v>294</v>
      </c>
      <c r="H865">
        <v>190</v>
      </c>
      <c r="I865" t="s">
        <v>27</v>
      </c>
      <c r="J865" t="e">
        <f>VLOOKUP(E865,'Expenditure Category Lookup'!$J$2:$K$34,2,FALSE)</f>
        <v>#N/A</v>
      </c>
      <c r="K865" s="1">
        <v>506000</v>
      </c>
    </row>
    <row r="866" spans="1:11">
      <c r="A866" t="s">
        <v>10</v>
      </c>
      <c r="B866">
        <v>740</v>
      </c>
      <c r="C866" t="s">
        <v>48</v>
      </c>
      <c r="D866">
        <v>85</v>
      </c>
      <c r="E866" t="s">
        <v>71</v>
      </c>
      <c r="F866">
        <v>2015</v>
      </c>
      <c r="G866" t="s">
        <v>299</v>
      </c>
      <c r="H866">
        <v>166</v>
      </c>
      <c r="I866" t="s">
        <v>24</v>
      </c>
      <c r="J866" t="e">
        <f>VLOOKUP(E866,'Expenditure Category Lookup'!$J$2:$K$34,2,FALSE)</f>
        <v>#N/A</v>
      </c>
      <c r="K866" s="1">
        <v>505900</v>
      </c>
    </row>
    <row r="867" spans="1:11">
      <c r="A867" t="s">
        <v>10</v>
      </c>
      <c r="B867">
        <v>200</v>
      </c>
      <c r="C867" t="s">
        <v>45</v>
      </c>
      <c r="D867">
        <v>99</v>
      </c>
      <c r="E867" t="s">
        <v>317</v>
      </c>
      <c r="F867">
        <v>2005</v>
      </c>
      <c r="G867" t="s">
        <v>317</v>
      </c>
      <c r="H867">
        <v>3</v>
      </c>
      <c r="I867" t="s">
        <v>318</v>
      </c>
      <c r="J867" t="str">
        <f>VLOOKUP(E867,'Expenditure Category Lookup'!$J$2:$K$34,2,FALSE)</f>
        <v>General Financing</v>
      </c>
      <c r="K867" s="1">
        <v>503205</v>
      </c>
    </row>
    <row r="868" spans="1:11">
      <c r="A868" t="s">
        <v>403</v>
      </c>
      <c r="B868" t="s">
        <v>840</v>
      </c>
      <c r="C868" t="s">
        <v>841</v>
      </c>
      <c r="D868">
        <v>57</v>
      </c>
      <c r="E868" t="s">
        <v>219</v>
      </c>
      <c r="F868">
        <v>2881</v>
      </c>
      <c r="G868" t="s">
        <v>842</v>
      </c>
      <c r="H868">
        <v>140</v>
      </c>
      <c r="I868" t="s">
        <v>18</v>
      </c>
      <c r="J868" t="str">
        <f>VLOOKUP(E868,'Expenditure Category Lookup'!$J$2:$K$34,2,FALSE)</f>
        <v xml:space="preserve"> Police </v>
      </c>
      <c r="K868" s="1">
        <v>503000</v>
      </c>
    </row>
    <row r="869" spans="1:11">
      <c r="A869" t="s">
        <v>403</v>
      </c>
      <c r="B869" t="s">
        <v>873</v>
      </c>
      <c r="C869" t="s">
        <v>834</v>
      </c>
      <c r="D869">
        <v>57</v>
      </c>
      <c r="E869" t="s">
        <v>219</v>
      </c>
      <c r="F869">
        <v>2995</v>
      </c>
      <c r="G869" t="s">
        <v>835</v>
      </c>
      <c r="H869">
        <v>140</v>
      </c>
      <c r="I869" t="s">
        <v>18</v>
      </c>
      <c r="J869" t="str">
        <f>VLOOKUP(E869,'Expenditure Category Lookup'!$J$2:$K$34,2,FALSE)</f>
        <v xml:space="preserve"> Police </v>
      </c>
      <c r="K869" s="1">
        <v>503000</v>
      </c>
    </row>
    <row r="870" spans="1:11">
      <c r="A870" t="s">
        <v>403</v>
      </c>
      <c r="B870" t="s">
        <v>797</v>
      </c>
      <c r="C870" t="s">
        <v>798</v>
      </c>
      <c r="D870">
        <v>57</v>
      </c>
      <c r="E870" t="s">
        <v>219</v>
      </c>
      <c r="F870">
        <v>2996</v>
      </c>
      <c r="G870" t="s">
        <v>764</v>
      </c>
      <c r="H870">
        <v>5</v>
      </c>
      <c r="I870" t="s">
        <v>14</v>
      </c>
      <c r="J870" t="str">
        <f>VLOOKUP(E870,'Expenditure Category Lookup'!$J$2:$K$34,2,FALSE)</f>
        <v xml:space="preserve"> Police </v>
      </c>
      <c r="K870" s="1">
        <v>501725</v>
      </c>
    </row>
    <row r="871" spans="1:11">
      <c r="A871" t="s">
        <v>403</v>
      </c>
      <c r="B871" t="s">
        <v>907</v>
      </c>
      <c r="C871" t="s">
        <v>908</v>
      </c>
      <c r="D871">
        <v>70</v>
      </c>
      <c r="E871" t="s">
        <v>256</v>
      </c>
      <c r="F871">
        <v>2815</v>
      </c>
      <c r="G871" t="s">
        <v>909</v>
      </c>
      <c r="H871">
        <v>5</v>
      </c>
      <c r="I871" t="s">
        <v>14</v>
      </c>
      <c r="J871" t="str">
        <f>VLOOKUP(E871,'Expenditure Category Lookup'!$J$2:$K$34,2,FALSE)</f>
        <v xml:space="preserve"> Regulatory </v>
      </c>
      <c r="K871" s="1">
        <v>500918</v>
      </c>
    </row>
    <row r="872" spans="1:11">
      <c r="A872" t="s">
        <v>10</v>
      </c>
      <c r="B872">
        <v>100</v>
      </c>
      <c r="C872" t="s">
        <v>11</v>
      </c>
      <c r="D872">
        <v>81</v>
      </c>
      <c r="E872" t="s">
        <v>266</v>
      </c>
      <c r="F872">
        <v>2060</v>
      </c>
      <c r="G872" t="s">
        <v>274</v>
      </c>
      <c r="H872">
        <v>20</v>
      </c>
      <c r="I872" t="s">
        <v>49</v>
      </c>
      <c r="J872" t="str">
        <f>VLOOKUP(E872,'Expenditure Category Lookup'!$J$2:$K$34,2,FALSE)</f>
        <v xml:space="preserve"> Streets and Transportation </v>
      </c>
      <c r="K872" s="1">
        <v>500000</v>
      </c>
    </row>
    <row r="873" spans="1:11">
      <c r="A873" t="s">
        <v>10</v>
      </c>
      <c r="B873">
        <v>610</v>
      </c>
      <c r="C873" t="s">
        <v>47</v>
      </c>
      <c r="D873">
        <v>85</v>
      </c>
      <c r="E873" t="s">
        <v>71</v>
      </c>
      <c r="F873">
        <v>2010</v>
      </c>
      <c r="G873" t="s">
        <v>294</v>
      </c>
      <c r="H873">
        <v>185</v>
      </c>
      <c r="I873" t="s">
        <v>163</v>
      </c>
      <c r="J873" t="e">
        <f>VLOOKUP(E873,'Expenditure Category Lookup'!$J$2:$K$34,2,FALSE)</f>
        <v>#N/A</v>
      </c>
      <c r="K873" s="1">
        <v>500000</v>
      </c>
    </row>
    <row r="874" spans="1:11">
      <c r="A874" t="s">
        <v>10</v>
      </c>
      <c r="B874">
        <v>346</v>
      </c>
      <c r="C874" t="s">
        <v>178</v>
      </c>
      <c r="D874">
        <v>91</v>
      </c>
      <c r="E874" t="s">
        <v>312</v>
      </c>
      <c r="F874">
        <v>2005</v>
      </c>
      <c r="G874" t="s">
        <v>313</v>
      </c>
      <c r="H874">
        <v>420</v>
      </c>
      <c r="I874" t="s">
        <v>316</v>
      </c>
      <c r="J874" t="e">
        <f>VLOOKUP(E874,'Expenditure Category Lookup'!$J$2:$K$34,2,FALSE)</f>
        <v>#N/A</v>
      </c>
      <c r="K874" s="1">
        <v>500000</v>
      </c>
    </row>
    <row r="875" spans="1:11">
      <c r="A875" t="s">
        <v>10</v>
      </c>
      <c r="B875">
        <v>300</v>
      </c>
      <c r="C875" t="s">
        <v>85</v>
      </c>
      <c r="D875">
        <v>99</v>
      </c>
      <c r="E875" t="s">
        <v>317</v>
      </c>
      <c r="F875">
        <v>2005</v>
      </c>
      <c r="G875" t="s">
        <v>317</v>
      </c>
      <c r="H875">
        <v>9581</v>
      </c>
      <c r="I875" t="s">
        <v>361</v>
      </c>
      <c r="J875" t="str">
        <f>VLOOKUP(E875,'Expenditure Category Lookup'!$J$2:$K$34,2,FALSE)</f>
        <v>General Financing</v>
      </c>
      <c r="K875" s="1">
        <v>500000</v>
      </c>
    </row>
    <row r="876" spans="1:11">
      <c r="A876" t="s">
        <v>403</v>
      </c>
      <c r="B876" t="s">
        <v>444</v>
      </c>
      <c r="C876" t="s">
        <v>445</v>
      </c>
      <c r="D876">
        <v>23</v>
      </c>
      <c r="E876" t="s">
        <v>103</v>
      </c>
      <c r="F876">
        <v>2878</v>
      </c>
      <c r="G876" t="s">
        <v>447</v>
      </c>
      <c r="H876">
        <v>140</v>
      </c>
      <c r="I876" t="s">
        <v>18</v>
      </c>
      <c r="J876" t="e">
        <f>VLOOKUP(E876,'Expenditure Category Lookup'!$J$2:$K$34,2,FALSE)</f>
        <v>#N/A</v>
      </c>
      <c r="K876" s="1">
        <v>500000</v>
      </c>
    </row>
    <row r="877" spans="1:11">
      <c r="A877" t="s">
        <v>403</v>
      </c>
      <c r="B877" t="s">
        <v>468</v>
      </c>
      <c r="C877" t="s">
        <v>469</v>
      </c>
      <c r="D877">
        <v>23</v>
      </c>
      <c r="E877" t="s">
        <v>103</v>
      </c>
      <c r="F877">
        <v>2851</v>
      </c>
      <c r="G877" t="s">
        <v>469</v>
      </c>
      <c r="H877">
        <v>140</v>
      </c>
      <c r="I877" t="s">
        <v>18</v>
      </c>
      <c r="J877" t="e">
        <f>VLOOKUP(E877,'Expenditure Category Lookup'!$J$2:$K$34,2,FALSE)</f>
        <v>#N/A</v>
      </c>
      <c r="K877" s="1">
        <v>500000</v>
      </c>
    </row>
    <row r="878" spans="1:11">
      <c r="A878" t="s">
        <v>403</v>
      </c>
      <c r="B878" t="s">
        <v>702</v>
      </c>
      <c r="C878" t="s">
        <v>703</v>
      </c>
      <c r="D878">
        <v>50</v>
      </c>
      <c r="E878" t="s">
        <v>190</v>
      </c>
      <c r="F878">
        <v>2860</v>
      </c>
      <c r="G878" t="s">
        <v>701</v>
      </c>
      <c r="H878">
        <v>152</v>
      </c>
      <c r="I878" t="s">
        <v>51</v>
      </c>
      <c r="J878" t="str">
        <f>VLOOKUP(E878,'Expenditure Category Lookup'!$J$2:$K$34,2,FALSE)</f>
        <v xml:space="preserve"> Community Services </v>
      </c>
      <c r="K878" s="1">
        <v>500000</v>
      </c>
    </row>
    <row r="879" spans="1:11">
      <c r="A879" t="s">
        <v>403</v>
      </c>
      <c r="B879" t="s">
        <v>702</v>
      </c>
      <c r="C879" t="s">
        <v>703</v>
      </c>
      <c r="D879">
        <v>50</v>
      </c>
      <c r="E879" t="s">
        <v>190</v>
      </c>
      <c r="F879">
        <v>2860</v>
      </c>
      <c r="G879" t="s">
        <v>701</v>
      </c>
      <c r="H879">
        <v>348</v>
      </c>
      <c r="I879" t="s">
        <v>42</v>
      </c>
      <c r="J879" t="str">
        <f>VLOOKUP(E879,'Expenditure Category Lookup'!$J$2:$K$34,2,FALSE)</f>
        <v xml:space="preserve"> Community Services </v>
      </c>
      <c r="K879" s="1">
        <v>500000</v>
      </c>
    </row>
    <row r="880" spans="1:11">
      <c r="A880" t="s">
        <v>403</v>
      </c>
      <c r="B880" t="s">
        <v>738</v>
      </c>
      <c r="C880" t="s">
        <v>703</v>
      </c>
      <c r="D880">
        <v>50</v>
      </c>
      <c r="E880" t="s">
        <v>190</v>
      </c>
      <c r="F880">
        <v>2860</v>
      </c>
      <c r="G880" t="s">
        <v>701</v>
      </c>
      <c r="H880">
        <v>152</v>
      </c>
      <c r="I880" t="s">
        <v>51</v>
      </c>
      <c r="J880" t="str">
        <f>VLOOKUP(E880,'Expenditure Category Lookup'!$J$2:$K$34,2,FALSE)</f>
        <v xml:space="preserve"> Community Services </v>
      </c>
      <c r="K880" s="1">
        <v>500000</v>
      </c>
    </row>
    <row r="881" spans="1:11">
      <c r="A881" t="s">
        <v>403</v>
      </c>
      <c r="B881" t="s">
        <v>738</v>
      </c>
      <c r="C881" t="s">
        <v>703</v>
      </c>
      <c r="D881">
        <v>50</v>
      </c>
      <c r="E881" t="s">
        <v>190</v>
      </c>
      <c r="F881">
        <v>2860</v>
      </c>
      <c r="G881" t="s">
        <v>701</v>
      </c>
      <c r="H881">
        <v>348</v>
      </c>
      <c r="I881" t="s">
        <v>42</v>
      </c>
      <c r="J881" t="str">
        <f>VLOOKUP(E881,'Expenditure Category Lookup'!$J$2:$K$34,2,FALSE)</f>
        <v xml:space="preserve"> Community Services </v>
      </c>
      <c r="K881" s="1">
        <v>500000</v>
      </c>
    </row>
    <row r="882" spans="1:11">
      <c r="A882" t="s">
        <v>403</v>
      </c>
      <c r="B882" t="s">
        <v>774</v>
      </c>
      <c r="C882" t="s">
        <v>775</v>
      </c>
      <c r="D882">
        <v>54</v>
      </c>
      <c r="E882" t="s">
        <v>212</v>
      </c>
      <c r="F882">
        <v>2887</v>
      </c>
      <c r="G882" t="s">
        <v>776</v>
      </c>
      <c r="H882">
        <v>140</v>
      </c>
      <c r="I882" t="s">
        <v>18</v>
      </c>
      <c r="J882" t="str">
        <f>VLOOKUP(E882,'Expenditure Category Lookup'!$J$2:$K$34,2,FALSE)</f>
        <v xml:space="preserve"> City Development </v>
      </c>
      <c r="K882" s="1">
        <v>500000</v>
      </c>
    </row>
    <row r="883" spans="1:11">
      <c r="A883" t="s">
        <v>403</v>
      </c>
      <c r="B883" t="s">
        <v>985</v>
      </c>
      <c r="C883" t="s">
        <v>986</v>
      </c>
      <c r="D883">
        <v>91</v>
      </c>
      <c r="E883" t="s">
        <v>312</v>
      </c>
      <c r="F883">
        <v>2843</v>
      </c>
      <c r="G883" t="s">
        <v>987</v>
      </c>
      <c r="H883">
        <v>140</v>
      </c>
      <c r="I883" t="s">
        <v>18</v>
      </c>
      <c r="J883" t="e">
        <f>VLOOKUP(E883,'Expenditure Category Lookup'!$J$2:$K$34,2,FALSE)</f>
        <v>#N/A</v>
      </c>
      <c r="K883" s="1">
        <v>500000</v>
      </c>
    </row>
    <row r="884" spans="1:11">
      <c r="A884" t="s">
        <v>1000</v>
      </c>
      <c r="B884" t="s">
        <v>1001</v>
      </c>
      <c r="C884" t="s">
        <v>1000</v>
      </c>
      <c r="D884">
        <v>41</v>
      </c>
      <c r="E884" t="s">
        <v>183</v>
      </c>
      <c r="F884">
        <v>2565</v>
      </c>
      <c r="G884" t="s">
        <v>1017</v>
      </c>
      <c r="H884">
        <v>135</v>
      </c>
      <c r="I884" t="s">
        <v>91</v>
      </c>
      <c r="J884" t="str">
        <f>VLOOKUP(E884,'Expenditure Category Lookup'!$J$2:$K$34,2,FALSE)</f>
        <v xml:space="preserve"> Community Services </v>
      </c>
      <c r="K884" s="1">
        <v>500000</v>
      </c>
    </row>
    <row r="885" spans="1:11">
      <c r="A885" t="s">
        <v>10</v>
      </c>
      <c r="B885">
        <v>100</v>
      </c>
      <c r="C885" t="s">
        <v>11</v>
      </c>
      <c r="D885">
        <v>39</v>
      </c>
      <c r="E885" t="s">
        <v>180</v>
      </c>
      <c r="F885">
        <v>2005</v>
      </c>
      <c r="G885" t="s">
        <v>181</v>
      </c>
      <c r="H885">
        <v>20</v>
      </c>
      <c r="I885" t="s">
        <v>49</v>
      </c>
      <c r="J885" t="str">
        <f>VLOOKUP(E885,'Expenditure Category Lookup'!$J$2:$K$34,2,FALSE)</f>
        <v xml:space="preserve"> Finance and Administration </v>
      </c>
      <c r="K885" s="1">
        <v>499800</v>
      </c>
    </row>
    <row r="886" spans="1:11">
      <c r="A886" t="s">
        <v>403</v>
      </c>
      <c r="B886">
        <v>75</v>
      </c>
      <c r="C886" t="s">
        <v>417</v>
      </c>
      <c r="D886">
        <v>5</v>
      </c>
      <c r="E886" t="s">
        <v>50</v>
      </c>
      <c r="F886">
        <v>2855</v>
      </c>
      <c r="G886" t="s">
        <v>418</v>
      </c>
      <c r="H886">
        <v>44</v>
      </c>
      <c r="I886" t="s">
        <v>410</v>
      </c>
      <c r="J886" t="str">
        <f>VLOOKUP(E886,'Expenditure Category Lookup'!$J$2:$K$34,2,FALSE)</f>
        <v xml:space="preserve"> Finance and Administration </v>
      </c>
      <c r="K886" s="1">
        <v>499210</v>
      </c>
    </row>
    <row r="887" spans="1:11">
      <c r="A887" t="s">
        <v>403</v>
      </c>
      <c r="B887" t="s">
        <v>833</v>
      </c>
      <c r="C887" t="s">
        <v>834</v>
      </c>
      <c r="D887">
        <v>57</v>
      </c>
      <c r="E887" t="s">
        <v>219</v>
      </c>
      <c r="F887">
        <v>2995</v>
      </c>
      <c r="G887" t="s">
        <v>835</v>
      </c>
      <c r="H887">
        <v>140</v>
      </c>
      <c r="I887" t="s">
        <v>18</v>
      </c>
      <c r="J887" t="str">
        <f>VLOOKUP(E887,'Expenditure Category Lookup'!$J$2:$K$34,2,FALSE)</f>
        <v xml:space="preserve"> Police </v>
      </c>
      <c r="K887" s="1">
        <v>497000</v>
      </c>
    </row>
    <row r="888" spans="1:11">
      <c r="A888" t="s">
        <v>10</v>
      </c>
      <c r="B888">
        <v>300</v>
      </c>
      <c r="C888" t="s">
        <v>85</v>
      </c>
      <c r="D888">
        <v>67</v>
      </c>
      <c r="E888" t="s">
        <v>253</v>
      </c>
      <c r="F888">
        <v>2005</v>
      </c>
      <c r="G888" t="s">
        <v>253</v>
      </c>
      <c r="H888">
        <v>5</v>
      </c>
      <c r="I888" t="s">
        <v>14</v>
      </c>
      <c r="J888" t="str">
        <f>VLOOKUP(E888,'Expenditure Category Lookup'!$J$2:$K$34,2,FALSE)</f>
        <v xml:space="preserve"> Regulatory </v>
      </c>
      <c r="K888" s="1">
        <v>496728</v>
      </c>
    </row>
    <row r="889" spans="1:11">
      <c r="A889" t="s">
        <v>10</v>
      </c>
      <c r="B889">
        <v>740</v>
      </c>
      <c r="C889" t="s">
        <v>48</v>
      </c>
      <c r="D889">
        <v>85</v>
      </c>
      <c r="E889" t="s">
        <v>71</v>
      </c>
      <c r="F889">
        <v>2015</v>
      </c>
      <c r="G889" t="s">
        <v>299</v>
      </c>
      <c r="H889">
        <v>15</v>
      </c>
      <c r="I889" t="s">
        <v>36</v>
      </c>
      <c r="J889" t="e">
        <f>VLOOKUP(E889,'Expenditure Category Lookup'!$J$2:$K$34,2,FALSE)</f>
        <v>#N/A</v>
      </c>
      <c r="K889" s="1">
        <v>495909</v>
      </c>
    </row>
    <row r="890" spans="1:11">
      <c r="A890" t="s">
        <v>10</v>
      </c>
      <c r="B890" t="s">
        <v>52</v>
      </c>
      <c r="C890" t="s">
        <v>53</v>
      </c>
      <c r="D890">
        <v>21</v>
      </c>
      <c r="E890" t="s">
        <v>89</v>
      </c>
      <c r="F890">
        <v>2010</v>
      </c>
      <c r="G890" t="s">
        <v>90</v>
      </c>
      <c r="H890">
        <v>5</v>
      </c>
      <c r="I890" t="s">
        <v>14</v>
      </c>
      <c r="J890" t="str">
        <f>VLOOKUP(E890,'Expenditure Category Lookup'!$J$2:$K$34,2,FALSE)</f>
        <v xml:space="preserve"> City Development </v>
      </c>
      <c r="K890" s="1">
        <v>495294</v>
      </c>
    </row>
    <row r="891" spans="1:11">
      <c r="A891" t="s">
        <v>10</v>
      </c>
      <c r="B891">
        <v>100</v>
      </c>
      <c r="C891" t="s">
        <v>11</v>
      </c>
      <c r="D891">
        <v>58</v>
      </c>
      <c r="E891" t="s">
        <v>239</v>
      </c>
      <c r="F891">
        <v>2705</v>
      </c>
      <c r="G891" t="s">
        <v>239</v>
      </c>
      <c r="H891">
        <v>91</v>
      </c>
      <c r="I891" t="s">
        <v>132</v>
      </c>
      <c r="J891" t="str">
        <f>VLOOKUP(E891,'Expenditure Category Lookup'!$J$2:$K$34,2,FALSE)</f>
        <v xml:space="preserve"> Emergency Management </v>
      </c>
      <c r="K891" s="1">
        <v>492250</v>
      </c>
    </row>
    <row r="892" spans="1:11">
      <c r="A892" t="s">
        <v>403</v>
      </c>
      <c r="B892" t="s">
        <v>532</v>
      </c>
      <c r="C892" t="s">
        <v>533</v>
      </c>
      <c r="D892">
        <v>41</v>
      </c>
      <c r="E892" t="s">
        <v>183</v>
      </c>
      <c r="F892">
        <v>2710</v>
      </c>
      <c r="G892" t="s">
        <v>534</v>
      </c>
      <c r="H892">
        <v>140</v>
      </c>
      <c r="I892" t="s">
        <v>18</v>
      </c>
      <c r="J892" t="str">
        <f>VLOOKUP(E892,'Expenditure Category Lookup'!$J$2:$K$34,2,FALSE)</f>
        <v xml:space="preserve"> Community Services </v>
      </c>
      <c r="K892" s="1">
        <v>492155</v>
      </c>
    </row>
    <row r="893" spans="1:11">
      <c r="A893" t="s">
        <v>10</v>
      </c>
      <c r="B893">
        <v>100</v>
      </c>
      <c r="C893" t="s">
        <v>11</v>
      </c>
      <c r="D893">
        <v>50</v>
      </c>
      <c r="E893" t="s">
        <v>190</v>
      </c>
      <c r="F893">
        <v>2005</v>
      </c>
      <c r="G893" t="s">
        <v>191</v>
      </c>
      <c r="H893">
        <v>140</v>
      </c>
      <c r="I893" t="s">
        <v>18</v>
      </c>
      <c r="J893" t="str">
        <f>VLOOKUP(E893,'Expenditure Category Lookup'!$J$2:$K$34,2,FALSE)</f>
        <v xml:space="preserve"> Community Services </v>
      </c>
      <c r="K893" s="1">
        <v>490000</v>
      </c>
    </row>
    <row r="894" spans="1:11">
      <c r="A894" t="s">
        <v>10</v>
      </c>
      <c r="B894">
        <v>100</v>
      </c>
      <c r="C894" t="s">
        <v>11</v>
      </c>
      <c r="D894">
        <v>59</v>
      </c>
      <c r="E894" t="s">
        <v>244</v>
      </c>
      <c r="F894">
        <v>2005</v>
      </c>
      <c r="G894" t="s">
        <v>245</v>
      </c>
      <c r="H894">
        <v>70</v>
      </c>
      <c r="I894" t="s">
        <v>228</v>
      </c>
      <c r="J894" t="str">
        <f>VLOOKUP(E894,'Expenditure Category Lookup'!$J$2:$K$34,2,FALSE)</f>
        <v xml:space="preserve"> Fire </v>
      </c>
      <c r="K894" s="1">
        <v>490000</v>
      </c>
    </row>
    <row r="895" spans="1:11">
      <c r="A895" t="s">
        <v>10</v>
      </c>
      <c r="B895">
        <v>300</v>
      </c>
      <c r="C895" t="s">
        <v>85</v>
      </c>
      <c r="D895">
        <v>99</v>
      </c>
      <c r="E895" t="s">
        <v>317</v>
      </c>
      <c r="F895">
        <v>2005</v>
      </c>
      <c r="G895" t="s">
        <v>317</v>
      </c>
      <c r="H895">
        <v>56</v>
      </c>
      <c r="I895" t="s">
        <v>325</v>
      </c>
      <c r="J895" t="str">
        <f>VLOOKUP(E895,'Expenditure Category Lookup'!$J$2:$K$34,2,FALSE)</f>
        <v>General Financing</v>
      </c>
      <c r="K895" s="1">
        <v>487225</v>
      </c>
    </row>
    <row r="896" spans="1:11">
      <c r="A896" t="s">
        <v>10</v>
      </c>
      <c r="B896">
        <v>353</v>
      </c>
      <c r="C896" t="s">
        <v>211</v>
      </c>
      <c r="D896">
        <v>58</v>
      </c>
      <c r="E896" t="s">
        <v>239</v>
      </c>
      <c r="F896">
        <v>2705</v>
      </c>
      <c r="G896" t="s">
        <v>239</v>
      </c>
      <c r="H896">
        <v>157</v>
      </c>
      <c r="I896" t="s">
        <v>21</v>
      </c>
      <c r="J896" t="str">
        <f>VLOOKUP(E896,'Expenditure Category Lookup'!$J$2:$K$34,2,FALSE)</f>
        <v xml:space="preserve"> Emergency Management </v>
      </c>
      <c r="K896" s="1">
        <v>486272</v>
      </c>
    </row>
    <row r="897" spans="1:11">
      <c r="A897" t="s">
        <v>403</v>
      </c>
      <c r="B897" t="s">
        <v>532</v>
      </c>
      <c r="C897" t="s">
        <v>533</v>
      </c>
      <c r="D897">
        <v>41</v>
      </c>
      <c r="E897" t="s">
        <v>183</v>
      </c>
      <c r="F897">
        <v>2710</v>
      </c>
      <c r="G897" t="s">
        <v>534</v>
      </c>
      <c r="H897">
        <v>44</v>
      </c>
      <c r="I897" t="s">
        <v>410</v>
      </c>
      <c r="J897" t="str">
        <f>VLOOKUP(E897,'Expenditure Category Lookup'!$J$2:$K$34,2,FALSE)</f>
        <v xml:space="preserve"> Community Services </v>
      </c>
      <c r="K897" s="1">
        <v>485000</v>
      </c>
    </row>
    <row r="898" spans="1:11">
      <c r="A898" t="s">
        <v>10</v>
      </c>
      <c r="B898" t="s">
        <v>52</v>
      </c>
      <c r="C898" t="s">
        <v>53</v>
      </c>
      <c r="D898">
        <v>99</v>
      </c>
      <c r="E898" t="s">
        <v>317</v>
      </c>
      <c r="F898">
        <v>2005</v>
      </c>
      <c r="G898" t="s">
        <v>317</v>
      </c>
      <c r="H898">
        <v>42</v>
      </c>
      <c r="I898" t="s">
        <v>320</v>
      </c>
      <c r="J898" t="str">
        <f>VLOOKUP(E898,'Expenditure Category Lookup'!$J$2:$K$34,2,FALSE)</f>
        <v>General Financing</v>
      </c>
      <c r="K898" s="1">
        <v>484654</v>
      </c>
    </row>
    <row r="899" spans="1:11">
      <c r="A899" t="s">
        <v>10</v>
      </c>
      <c r="B899">
        <v>300</v>
      </c>
      <c r="C899" t="s">
        <v>85</v>
      </c>
      <c r="D899">
        <v>27</v>
      </c>
      <c r="E899" t="s">
        <v>60</v>
      </c>
      <c r="F899">
        <v>2020</v>
      </c>
      <c r="G899" t="s">
        <v>129</v>
      </c>
      <c r="H899">
        <v>5</v>
      </c>
      <c r="I899" t="s">
        <v>14</v>
      </c>
      <c r="J899" t="str">
        <f>VLOOKUP(E899,'Expenditure Category Lookup'!$J$2:$K$34,2,FALSE)</f>
        <v xml:space="preserve"> Finance and Administration </v>
      </c>
      <c r="K899" s="1">
        <v>484643</v>
      </c>
    </row>
    <row r="900" spans="1:11">
      <c r="A900" t="s">
        <v>10</v>
      </c>
      <c r="B900">
        <v>200</v>
      </c>
      <c r="C900" t="s">
        <v>45</v>
      </c>
      <c r="D900">
        <v>99</v>
      </c>
      <c r="E900" t="s">
        <v>317</v>
      </c>
      <c r="F900">
        <v>2005</v>
      </c>
      <c r="G900" t="s">
        <v>317</v>
      </c>
      <c r="H900">
        <v>51</v>
      </c>
      <c r="I900" t="s">
        <v>323</v>
      </c>
      <c r="J900" t="str">
        <f>VLOOKUP(E900,'Expenditure Category Lookup'!$J$2:$K$34,2,FALSE)</f>
        <v>General Financing</v>
      </c>
      <c r="K900" s="1">
        <v>483710</v>
      </c>
    </row>
    <row r="901" spans="1:11">
      <c r="A901" t="s">
        <v>10</v>
      </c>
      <c r="B901">
        <v>100</v>
      </c>
      <c r="C901" t="s">
        <v>11</v>
      </c>
      <c r="D901">
        <v>21</v>
      </c>
      <c r="E901" t="s">
        <v>89</v>
      </c>
      <c r="F901">
        <v>2010</v>
      </c>
      <c r="G901" t="s">
        <v>90</v>
      </c>
      <c r="H901">
        <v>9183</v>
      </c>
      <c r="I901" t="s">
        <v>95</v>
      </c>
      <c r="J901" t="str">
        <f>VLOOKUP(E901,'Expenditure Category Lookup'!$J$2:$K$34,2,FALSE)</f>
        <v xml:space="preserve"> City Development </v>
      </c>
      <c r="K901" s="1">
        <v>482150</v>
      </c>
    </row>
    <row r="902" spans="1:11">
      <c r="A902" t="s">
        <v>10</v>
      </c>
      <c r="B902">
        <v>740</v>
      </c>
      <c r="C902" t="s">
        <v>48</v>
      </c>
      <c r="D902">
        <v>99</v>
      </c>
      <c r="E902" t="s">
        <v>317</v>
      </c>
      <c r="F902">
        <v>2005</v>
      </c>
      <c r="G902" t="s">
        <v>317</v>
      </c>
      <c r="H902">
        <v>51</v>
      </c>
      <c r="I902" t="s">
        <v>323</v>
      </c>
      <c r="J902" t="str">
        <f>VLOOKUP(E902,'Expenditure Category Lookup'!$J$2:$K$34,2,FALSE)</f>
        <v>General Financing</v>
      </c>
      <c r="K902" s="1">
        <v>478731</v>
      </c>
    </row>
    <row r="903" spans="1:11">
      <c r="A903" t="s">
        <v>403</v>
      </c>
      <c r="B903" t="s">
        <v>488</v>
      </c>
      <c r="C903" t="s">
        <v>489</v>
      </c>
      <c r="D903">
        <v>41</v>
      </c>
      <c r="E903" t="s">
        <v>183</v>
      </c>
      <c r="F903" t="s">
        <v>490</v>
      </c>
      <c r="G903" t="s">
        <v>491</v>
      </c>
      <c r="H903">
        <v>140</v>
      </c>
      <c r="I903" t="s">
        <v>18</v>
      </c>
      <c r="J903" t="str">
        <f>VLOOKUP(E903,'Expenditure Category Lookup'!$J$2:$K$34,2,FALSE)</f>
        <v xml:space="preserve"> Community Services </v>
      </c>
      <c r="K903" s="1">
        <v>473131</v>
      </c>
    </row>
    <row r="904" spans="1:11">
      <c r="A904" t="s">
        <v>10</v>
      </c>
      <c r="B904">
        <v>610</v>
      </c>
      <c r="C904" t="s">
        <v>47</v>
      </c>
      <c r="D904">
        <v>99</v>
      </c>
      <c r="E904" t="s">
        <v>317</v>
      </c>
      <c r="F904">
        <v>2005</v>
      </c>
      <c r="G904" t="s">
        <v>317</v>
      </c>
      <c r="H904">
        <v>142</v>
      </c>
      <c r="I904" t="s">
        <v>124</v>
      </c>
      <c r="J904" t="str">
        <f>VLOOKUP(E904,'Expenditure Category Lookup'!$J$2:$K$34,2,FALSE)</f>
        <v>General Financing</v>
      </c>
      <c r="K904" s="1">
        <v>470500</v>
      </c>
    </row>
    <row r="905" spans="1:11">
      <c r="A905" t="s">
        <v>10</v>
      </c>
      <c r="B905">
        <v>100</v>
      </c>
      <c r="C905" t="s">
        <v>11</v>
      </c>
      <c r="D905">
        <v>38</v>
      </c>
      <c r="E905" t="s">
        <v>155</v>
      </c>
      <c r="F905">
        <v>2131</v>
      </c>
      <c r="G905" t="s">
        <v>161</v>
      </c>
      <c r="H905">
        <v>350</v>
      </c>
      <c r="I905" t="s">
        <v>32</v>
      </c>
      <c r="J905" t="str">
        <f>VLOOKUP(E905,'Expenditure Category Lookup'!$J$2:$K$34,2,FALSE)</f>
        <v xml:space="preserve"> Finance and Administration </v>
      </c>
      <c r="K905" s="1">
        <v>470000</v>
      </c>
    </row>
    <row r="906" spans="1:11">
      <c r="A906" t="s">
        <v>403</v>
      </c>
      <c r="B906" t="s">
        <v>608</v>
      </c>
      <c r="C906" t="s">
        <v>495</v>
      </c>
      <c r="D906">
        <v>41</v>
      </c>
      <c r="E906" t="s">
        <v>183</v>
      </c>
      <c r="F906">
        <v>2883</v>
      </c>
      <c r="G906" t="s">
        <v>496</v>
      </c>
      <c r="H906">
        <v>140</v>
      </c>
      <c r="I906" t="s">
        <v>18</v>
      </c>
      <c r="J906" t="str">
        <f>VLOOKUP(E906,'Expenditure Category Lookup'!$J$2:$K$34,2,FALSE)</f>
        <v xml:space="preserve"> Community Services </v>
      </c>
      <c r="K906" s="1">
        <v>469000</v>
      </c>
    </row>
    <row r="907" spans="1:11">
      <c r="A907" t="s">
        <v>10</v>
      </c>
      <c r="B907">
        <v>100</v>
      </c>
      <c r="C907" t="s">
        <v>11</v>
      </c>
      <c r="D907">
        <v>59</v>
      </c>
      <c r="E907" t="s">
        <v>244</v>
      </c>
      <c r="F907">
        <v>2005</v>
      </c>
      <c r="G907" t="s">
        <v>245</v>
      </c>
      <c r="H907">
        <v>345</v>
      </c>
      <c r="I907" t="s">
        <v>173</v>
      </c>
      <c r="J907" t="str">
        <f>VLOOKUP(E907,'Expenditure Category Lookup'!$J$2:$K$34,2,FALSE)</f>
        <v xml:space="preserve"> Fire </v>
      </c>
      <c r="K907" s="1">
        <v>466682</v>
      </c>
    </row>
    <row r="908" spans="1:11">
      <c r="A908" t="s">
        <v>10</v>
      </c>
      <c r="B908">
        <v>200</v>
      </c>
      <c r="C908" t="s">
        <v>45</v>
      </c>
      <c r="D908">
        <v>88</v>
      </c>
      <c r="E908" t="s">
        <v>304</v>
      </c>
      <c r="F908">
        <v>2005</v>
      </c>
      <c r="G908" t="s">
        <v>267</v>
      </c>
      <c r="H908">
        <v>162</v>
      </c>
      <c r="I908" t="s">
        <v>23</v>
      </c>
      <c r="J908" t="e">
        <f>VLOOKUP(E908,'Expenditure Category Lookup'!$J$2:$K$34,2,FALSE)</f>
        <v>#N/A</v>
      </c>
      <c r="K908" s="1">
        <v>466675</v>
      </c>
    </row>
    <row r="909" spans="1:11">
      <c r="A909" t="s">
        <v>10</v>
      </c>
      <c r="B909">
        <v>355</v>
      </c>
      <c r="C909" t="s">
        <v>33</v>
      </c>
      <c r="D909">
        <v>23</v>
      </c>
      <c r="E909" t="s">
        <v>103</v>
      </c>
      <c r="F909">
        <v>2015</v>
      </c>
      <c r="G909" t="s">
        <v>104</v>
      </c>
      <c r="H909">
        <v>172</v>
      </c>
      <c r="I909" t="s">
        <v>108</v>
      </c>
      <c r="J909" t="e">
        <f>VLOOKUP(E909,'Expenditure Category Lookup'!$J$2:$K$34,2,FALSE)</f>
        <v>#N/A</v>
      </c>
      <c r="K909" s="1">
        <v>464750</v>
      </c>
    </row>
    <row r="910" spans="1:11">
      <c r="A910" t="s">
        <v>1000</v>
      </c>
      <c r="B910" t="s">
        <v>1001</v>
      </c>
      <c r="C910" t="s">
        <v>1000</v>
      </c>
      <c r="D910">
        <v>50</v>
      </c>
      <c r="E910" t="s">
        <v>190</v>
      </c>
      <c r="F910">
        <v>2515</v>
      </c>
      <c r="G910" t="s">
        <v>201</v>
      </c>
      <c r="H910">
        <v>44</v>
      </c>
      <c r="I910" t="s">
        <v>410</v>
      </c>
      <c r="J910" t="str">
        <f>VLOOKUP(E910,'Expenditure Category Lookup'!$J$2:$K$34,2,FALSE)</f>
        <v xml:space="preserve"> Community Services </v>
      </c>
      <c r="K910" s="1">
        <v>460936</v>
      </c>
    </row>
    <row r="911" spans="1:11">
      <c r="A911" t="s">
        <v>10</v>
      </c>
      <c r="B911">
        <v>100</v>
      </c>
      <c r="C911" t="s">
        <v>11</v>
      </c>
      <c r="D911">
        <v>58</v>
      </c>
      <c r="E911" t="s">
        <v>239</v>
      </c>
      <c r="F911">
        <v>2705</v>
      </c>
      <c r="G911" t="s">
        <v>239</v>
      </c>
      <c r="H911">
        <v>181</v>
      </c>
      <c r="I911" t="s">
        <v>26</v>
      </c>
      <c r="J911" t="str">
        <f>VLOOKUP(E911,'Expenditure Category Lookup'!$J$2:$K$34,2,FALSE)</f>
        <v xml:space="preserve"> Emergency Management </v>
      </c>
      <c r="K911" s="1">
        <v>459584</v>
      </c>
    </row>
    <row r="912" spans="1:11">
      <c r="A912" t="s">
        <v>1000</v>
      </c>
      <c r="B912" t="s">
        <v>1001</v>
      </c>
      <c r="C912" t="s">
        <v>1000</v>
      </c>
      <c r="D912">
        <v>45</v>
      </c>
      <c r="E912" t="s">
        <v>187</v>
      </c>
      <c r="F912">
        <v>2510</v>
      </c>
      <c r="G912" t="s">
        <v>1021</v>
      </c>
      <c r="H912">
        <v>5</v>
      </c>
      <c r="I912" t="s">
        <v>14</v>
      </c>
      <c r="J912" t="str">
        <f>VLOOKUP(E912,'Expenditure Category Lookup'!$J$2:$K$34,2,FALSE)</f>
        <v xml:space="preserve"> Community Services </v>
      </c>
      <c r="K912" s="1">
        <v>458832</v>
      </c>
    </row>
    <row r="913" spans="1:11">
      <c r="A913" t="s">
        <v>10</v>
      </c>
      <c r="B913">
        <v>100</v>
      </c>
      <c r="C913" t="s">
        <v>11</v>
      </c>
      <c r="D913">
        <v>57</v>
      </c>
      <c r="E913" t="s">
        <v>219</v>
      </c>
      <c r="F913">
        <v>1005</v>
      </c>
      <c r="G913" t="s">
        <v>220</v>
      </c>
      <c r="H913">
        <v>189</v>
      </c>
      <c r="I913" t="s">
        <v>39</v>
      </c>
      <c r="J913" t="str">
        <f>VLOOKUP(E913,'Expenditure Category Lookup'!$J$2:$K$34,2,FALSE)</f>
        <v xml:space="preserve"> Police </v>
      </c>
      <c r="K913" s="1">
        <v>455355</v>
      </c>
    </row>
    <row r="914" spans="1:11">
      <c r="A914" t="s">
        <v>403</v>
      </c>
      <c r="B914" t="s">
        <v>733</v>
      </c>
      <c r="C914" t="s">
        <v>734</v>
      </c>
      <c r="D914">
        <v>50</v>
      </c>
      <c r="E914" t="s">
        <v>190</v>
      </c>
      <c r="F914">
        <v>2923</v>
      </c>
      <c r="G914" t="s">
        <v>719</v>
      </c>
      <c r="H914">
        <v>140</v>
      </c>
      <c r="I914" t="s">
        <v>18</v>
      </c>
      <c r="J914" t="str">
        <f>VLOOKUP(E914,'Expenditure Category Lookup'!$J$2:$K$34,2,FALSE)</f>
        <v xml:space="preserve"> Community Services </v>
      </c>
      <c r="K914" s="1">
        <v>455000</v>
      </c>
    </row>
    <row r="915" spans="1:11">
      <c r="A915" t="s">
        <v>1000</v>
      </c>
      <c r="B915" t="s">
        <v>1001</v>
      </c>
      <c r="C915" t="s">
        <v>1000</v>
      </c>
      <c r="D915">
        <v>67</v>
      </c>
      <c r="E915" t="s">
        <v>253</v>
      </c>
      <c r="F915">
        <v>2515</v>
      </c>
      <c r="G915" t="s">
        <v>1031</v>
      </c>
      <c r="H915">
        <v>44</v>
      </c>
      <c r="I915" t="s">
        <v>410</v>
      </c>
      <c r="J915" t="str">
        <f>VLOOKUP(E915,'Expenditure Category Lookup'!$J$2:$K$34,2,FALSE)</f>
        <v xml:space="preserve"> Regulatory </v>
      </c>
      <c r="K915" s="1">
        <v>454945</v>
      </c>
    </row>
    <row r="916" spans="1:11">
      <c r="A916" t="s">
        <v>10</v>
      </c>
      <c r="B916" t="s">
        <v>280</v>
      </c>
      <c r="C916" t="s">
        <v>281</v>
      </c>
      <c r="D916">
        <v>81</v>
      </c>
      <c r="E916" t="s">
        <v>266</v>
      </c>
      <c r="F916">
        <v>2020</v>
      </c>
      <c r="G916" t="s">
        <v>269</v>
      </c>
      <c r="H916">
        <v>12</v>
      </c>
      <c r="I916" t="s">
        <v>131</v>
      </c>
      <c r="J916" t="str">
        <f>VLOOKUP(E916,'Expenditure Category Lookup'!$J$2:$K$34,2,FALSE)</f>
        <v xml:space="preserve"> Streets and Transportation </v>
      </c>
      <c r="K916" s="1">
        <v>453337</v>
      </c>
    </row>
    <row r="917" spans="1:11">
      <c r="A917" t="s">
        <v>10</v>
      </c>
      <c r="B917">
        <v>100</v>
      </c>
      <c r="C917" t="s">
        <v>11</v>
      </c>
      <c r="D917">
        <v>58</v>
      </c>
      <c r="E917" t="s">
        <v>239</v>
      </c>
      <c r="F917">
        <v>2705</v>
      </c>
      <c r="G917" t="s">
        <v>239</v>
      </c>
      <c r="H917">
        <v>138</v>
      </c>
      <c r="I917" t="s">
        <v>37</v>
      </c>
      <c r="J917" t="str">
        <f>VLOOKUP(E917,'Expenditure Category Lookup'!$J$2:$K$34,2,FALSE)</f>
        <v xml:space="preserve"> Emergency Management </v>
      </c>
      <c r="K917" s="1">
        <v>452160</v>
      </c>
    </row>
    <row r="918" spans="1:11">
      <c r="A918" t="s">
        <v>1000</v>
      </c>
      <c r="B918" t="s">
        <v>1001</v>
      </c>
      <c r="C918" t="s">
        <v>1000</v>
      </c>
      <c r="D918">
        <v>50</v>
      </c>
      <c r="E918" t="s">
        <v>190</v>
      </c>
      <c r="F918">
        <v>2520</v>
      </c>
      <c r="G918" t="s">
        <v>1027</v>
      </c>
      <c r="H918">
        <v>5</v>
      </c>
      <c r="I918" t="s">
        <v>14</v>
      </c>
      <c r="J918" t="str">
        <f>VLOOKUP(E918,'Expenditure Category Lookup'!$J$2:$K$34,2,FALSE)</f>
        <v xml:space="preserve"> Community Services </v>
      </c>
      <c r="K918" s="1">
        <v>451923</v>
      </c>
    </row>
    <row r="919" spans="1:11">
      <c r="A919" t="s">
        <v>403</v>
      </c>
      <c r="B919" t="s">
        <v>557</v>
      </c>
      <c r="C919" t="s">
        <v>558</v>
      </c>
      <c r="D919">
        <v>41</v>
      </c>
      <c r="E919" t="s">
        <v>183</v>
      </c>
      <c r="F919">
        <v>2814</v>
      </c>
      <c r="G919" t="s">
        <v>559</v>
      </c>
      <c r="H919">
        <v>44</v>
      </c>
      <c r="I919" t="s">
        <v>410</v>
      </c>
      <c r="J919" t="str">
        <f>VLOOKUP(E919,'Expenditure Category Lookup'!$J$2:$K$34,2,FALSE)</f>
        <v xml:space="preserve"> Community Services </v>
      </c>
      <c r="K919" s="1">
        <v>451564</v>
      </c>
    </row>
    <row r="920" spans="1:11">
      <c r="A920" t="s">
        <v>10</v>
      </c>
      <c r="B920">
        <v>100</v>
      </c>
      <c r="C920" t="s">
        <v>11</v>
      </c>
      <c r="D920">
        <v>73</v>
      </c>
      <c r="E920" t="s">
        <v>260</v>
      </c>
      <c r="F920">
        <v>2005</v>
      </c>
      <c r="G920" t="s">
        <v>261</v>
      </c>
      <c r="H920">
        <v>135</v>
      </c>
      <c r="I920" t="s">
        <v>91</v>
      </c>
      <c r="J920" t="str">
        <f>VLOOKUP(E920,'Expenditure Category Lookup'!$J$2:$K$34,2,FALSE)</f>
        <v xml:space="preserve"> Regulatory </v>
      </c>
      <c r="K920" s="1">
        <v>450000</v>
      </c>
    </row>
    <row r="921" spans="1:11">
      <c r="A921" t="s">
        <v>10</v>
      </c>
      <c r="B921">
        <v>740</v>
      </c>
      <c r="C921" t="s">
        <v>48</v>
      </c>
      <c r="D921">
        <v>85</v>
      </c>
      <c r="E921" t="s">
        <v>71</v>
      </c>
      <c r="F921">
        <v>2015</v>
      </c>
      <c r="G921" t="s">
        <v>299</v>
      </c>
      <c r="H921">
        <v>313</v>
      </c>
      <c r="I921" t="s">
        <v>159</v>
      </c>
      <c r="J921" t="e">
        <f>VLOOKUP(E921,'Expenditure Category Lookup'!$J$2:$K$34,2,FALSE)</f>
        <v>#N/A</v>
      </c>
      <c r="K921" s="1">
        <v>450000</v>
      </c>
    </row>
    <row r="922" spans="1:11">
      <c r="A922" t="s">
        <v>403</v>
      </c>
      <c r="B922" t="s">
        <v>808</v>
      </c>
      <c r="C922" t="s">
        <v>809</v>
      </c>
      <c r="D922">
        <v>57</v>
      </c>
      <c r="E922" t="s">
        <v>219</v>
      </c>
      <c r="F922">
        <v>2859</v>
      </c>
      <c r="G922" t="s">
        <v>810</v>
      </c>
      <c r="H922">
        <v>140</v>
      </c>
      <c r="I922" t="s">
        <v>18</v>
      </c>
      <c r="J922" t="str">
        <f>VLOOKUP(E922,'Expenditure Category Lookup'!$J$2:$K$34,2,FALSE)</f>
        <v xml:space="preserve"> Police </v>
      </c>
      <c r="K922" s="1">
        <v>450000</v>
      </c>
    </row>
    <row r="923" spans="1:11">
      <c r="A923" t="s">
        <v>1000</v>
      </c>
      <c r="B923" t="s">
        <v>1001</v>
      </c>
      <c r="C923" t="s">
        <v>1000</v>
      </c>
      <c r="D923">
        <v>48</v>
      </c>
      <c r="E923" t="s">
        <v>188</v>
      </c>
      <c r="F923">
        <v>2505</v>
      </c>
      <c r="G923" t="s">
        <v>1022</v>
      </c>
      <c r="H923">
        <v>801</v>
      </c>
      <c r="I923" t="s">
        <v>497</v>
      </c>
      <c r="J923" t="str">
        <f>VLOOKUP(E923,'Expenditure Category Lookup'!$J$2:$K$34,2,FALSE)</f>
        <v xml:space="preserve"> Community Services </v>
      </c>
      <c r="K923" s="1">
        <v>447795</v>
      </c>
    </row>
    <row r="924" spans="1:11">
      <c r="A924" t="s">
        <v>10</v>
      </c>
      <c r="B924" t="s">
        <v>203</v>
      </c>
      <c r="C924" t="s">
        <v>204</v>
      </c>
      <c r="D924">
        <v>99</v>
      </c>
      <c r="E924" t="s">
        <v>317</v>
      </c>
      <c r="F924">
        <v>2005</v>
      </c>
      <c r="G924" t="s">
        <v>317</v>
      </c>
      <c r="H924">
        <v>9713</v>
      </c>
      <c r="I924" t="s">
        <v>397</v>
      </c>
      <c r="J924" t="str">
        <f>VLOOKUP(E924,'Expenditure Category Lookup'!$J$2:$K$34,2,FALSE)</f>
        <v>General Financing</v>
      </c>
      <c r="K924" s="1">
        <v>447000</v>
      </c>
    </row>
    <row r="925" spans="1:11">
      <c r="A925" t="s">
        <v>403</v>
      </c>
      <c r="B925" t="s">
        <v>771</v>
      </c>
      <c r="C925" t="s">
        <v>772</v>
      </c>
      <c r="D925">
        <v>54</v>
      </c>
      <c r="E925" t="s">
        <v>212</v>
      </c>
      <c r="F925">
        <v>2888</v>
      </c>
      <c r="G925" t="s">
        <v>773</v>
      </c>
      <c r="H925">
        <v>140</v>
      </c>
      <c r="I925" t="s">
        <v>18</v>
      </c>
      <c r="J925" t="str">
        <f>VLOOKUP(E925,'Expenditure Category Lookup'!$J$2:$K$34,2,FALSE)</f>
        <v xml:space="preserve"> City Development </v>
      </c>
      <c r="K925" s="1">
        <v>446000</v>
      </c>
    </row>
    <row r="926" spans="1:11">
      <c r="A926" t="s">
        <v>10</v>
      </c>
      <c r="B926">
        <v>200</v>
      </c>
      <c r="C926" t="s">
        <v>45</v>
      </c>
      <c r="D926">
        <v>38</v>
      </c>
      <c r="E926" t="s">
        <v>155</v>
      </c>
      <c r="F926">
        <v>2126</v>
      </c>
      <c r="G926" t="s">
        <v>158</v>
      </c>
      <c r="H926">
        <v>125</v>
      </c>
      <c r="I926" t="s">
        <v>105</v>
      </c>
      <c r="J926" t="str">
        <f>VLOOKUP(E926,'Expenditure Category Lookup'!$J$2:$K$34,2,FALSE)</f>
        <v xml:space="preserve"> Finance and Administration </v>
      </c>
      <c r="K926" s="1">
        <v>445780</v>
      </c>
    </row>
    <row r="927" spans="1:11">
      <c r="A927" t="s">
        <v>403</v>
      </c>
      <c r="B927" t="s">
        <v>811</v>
      </c>
      <c r="C927" t="s">
        <v>812</v>
      </c>
      <c r="D927">
        <v>57</v>
      </c>
      <c r="E927" t="s">
        <v>219</v>
      </c>
      <c r="F927">
        <v>2811</v>
      </c>
      <c r="G927" t="s">
        <v>813</v>
      </c>
      <c r="H927">
        <v>140</v>
      </c>
      <c r="I927" t="s">
        <v>18</v>
      </c>
      <c r="J927" t="str">
        <f>VLOOKUP(E927,'Expenditure Category Lookup'!$J$2:$K$34,2,FALSE)</f>
        <v xml:space="preserve"> Police </v>
      </c>
      <c r="K927" s="1">
        <v>445000</v>
      </c>
    </row>
    <row r="928" spans="1:11">
      <c r="A928" t="s">
        <v>10</v>
      </c>
      <c r="B928">
        <v>740</v>
      </c>
      <c r="C928" t="s">
        <v>48</v>
      </c>
      <c r="D928">
        <v>38</v>
      </c>
      <c r="E928" t="s">
        <v>155</v>
      </c>
      <c r="F928">
        <v>2131</v>
      </c>
      <c r="G928" t="s">
        <v>161</v>
      </c>
      <c r="H928">
        <v>155</v>
      </c>
      <c r="I928" t="s">
        <v>162</v>
      </c>
      <c r="J928" t="str">
        <f>VLOOKUP(E928,'Expenditure Category Lookup'!$J$2:$K$34,2,FALSE)</f>
        <v xml:space="preserve"> Finance and Administration </v>
      </c>
      <c r="K928" s="1">
        <v>443359</v>
      </c>
    </row>
    <row r="929" spans="1:11">
      <c r="A929" t="s">
        <v>10</v>
      </c>
      <c r="B929">
        <v>200</v>
      </c>
      <c r="C929" t="s">
        <v>45</v>
      </c>
      <c r="D929">
        <v>99</v>
      </c>
      <c r="E929" t="s">
        <v>317</v>
      </c>
      <c r="F929">
        <v>2005</v>
      </c>
      <c r="G929" t="s">
        <v>317</v>
      </c>
      <c r="H929">
        <v>142</v>
      </c>
      <c r="I929" t="s">
        <v>124</v>
      </c>
      <c r="J929" t="str">
        <f>VLOOKUP(E929,'Expenditure Category Lookup'!$J$2:$K$34,2,FALSE)</f>
        <v>General Financing</v>
      </c>
      <c r="K929" s="1">
        <v>442500</v>
      </c>
    </row>
    <row r="930" spans="1:11">
      <c r="A930" t="s">
        <v>403</v>
      </c>
      <c r="B930" t="s">
        <v>521</v>
      </c>
      <c r="C930" t="s">
        <v>522</v>
      </c>
      <c r="D930">
        <v>41</v>
      </c>
      <c r="E930" t="s">
        <v>183</v>
      </c>
      <c r="F930" t="s">
        <v>523</v>
      </c>
      <c r="G930" t="s">
        <v>524</v>
      </c>
      <c r="H930">
        <v>801</v>
      </c>
      <c r="I930" t="s">
        <v>497</v>
      </c>
      <c r="J930" t="str">
        <f>VLOOKUP(E930,'Expenditure Category Lookup'!$J$2:$K$34,2,FALSE)</f>
        <v xml:space="preserve"> Community Services </v>
      </c>
      <c r="K930" s="1">
        <v>441482</v>
      </c>
    </row>
    <row r="931" spans="1:11">
      <c r="A931" t="s">
        <v>10</v>
      </c>
      <c r="B931" t="s">
        <v>52</v>
      </c>
      <c r="C931" t="s">
        <v>53</v>
      </c>
      <c r="D931">
        <v>54</v>
      </c>
      <c r="E931" t="s">
        <v>212</v>
      </c>
      <c r="F931">
        <v>2005</v>
      </c>
      <c r="G931" t="s">
        <v>213</v>
      </c>
      <c r="H931">
        <v>139</v>
      </c>
      <c r="I931" t="s">
        <v>101</v>
      </c>
      <c r="J931" t="str">
        <f>VLOOKUP(E931,'Expenditure Category Lookup'!$J$2:$K$34,2,FALSE)</f>
        <v xml:space="preserve"> City Development </v>
      </c>
      <c r="K931" s="1">
        <v>440000</v>
      </c>
    </row>
    <row r="932" spans="1:11">
      <c r="A932" t="s">
        <v>10</v>
      </c>
      <c r="B932">
        <v>740</v>
      </c>
      <c r="C932" t="s">
        <v>48</v>
      </c>
      <c r="D932">
        <v>85</v>
      </c>
      <c r="E932" t="s">
        <v>71</v>
      </c>
      <c r="F932">
        <v>2015</v>
      </c>
      <c r="G932" t="s">
        <v>299</v>
      </c>
      <c r="H932">
        <v>189</v>
      </c>
      <c r="I932" t="s">
        <v>39</v>
      </c>
      <c r="J932" t="e">
        <f>VLOOKUP(E932,'Expenditure Category Lookup'!$J$2:$K$34,2,FALSE)</f>
        <v>#N/A</v>
      </c>
      <c r="K932" s="1">
        <v>438600</v>
      </c>
    </row>
    <row r="933" spans="1:11">
      <c r="A933" t="s">
        <v>10</v>
      </c>
      <c r="B933">
        <v>346</v>
      </c>
      <c r="C933" t="s">
        <v>178</v>
      </c>
      <c r="D933">
        <v>91</v>
      </c>
      <c r="E933" t="s">
        <v>312</v>
      </c>
      <c r="F933">
        <v>2005</v>
      </c>
      <c r="G933" t="s">
        <v>313</v>
      </c>
      <c r="H933">
        <v>140</v>
      </c>
      <c r="I933" t="s">
        <v>18</v>
      </c>
      <c r="J933" t="e">
        <f>VLOOKUP(E933,'Expenditure Category Lookup'!$J$2:$K$34,2,FALSE)</f>
        <v>#N/A</v>
      </c>
      <c r="K933" s="1">
        <v>435429</v>
      </c>
    </row>
    <row r="934" spans="1:11">
      <c r="A934" t="s">
        <v>403</v>
      </c>
      <c r="B934" t="s">
        <v>874</v>
      </c>
      <c r="C934" t="s">
        <v>803</v>
      </c>
      <c r="D934">
        <v>58</v>
      </c>
      <c r="E934" t="s">
        <v>239</v>
      </c>
      <c r="F934">
        <v>2831</v>
      </c>
      <c r="G934" t="s">
        <v>803</v>
      </c>
      <c r="H934">
        <v>140</v>
      </c>
      <c r="I934" t="s">
        <v>18</v>
      </c>
      <c r="J934" t="str">
        <f>VLOOKUP(E934,'Expenditure Category Lookup'!$J$2:$K$34,2,FALSE)</f>
        <v xml:space="preserve"> Emergency Management </v>
      </c>
      <c r="K934" s="1">
        <v>435000</v>
      </c>
    </row>
    <row r="935" spans="1:11">
      <c r="A935" t="s">
        <v>10</v>
      </c>
      <c r="B935">
        <v>300</v>
      </c>
      <c r="C935" t="s">
        <v>85</v>
      </c>
      <c r="D935">
        <v>27</v>
      </c>
      <c r="E935" t="s">
        <v>60</v>
      </c>
      <c r="F935">
        <v>2015</v>
      </c>
      <c r="G935" t="s">
        <v>125</v>
      </c>
      <c r="H935">
        <v>5</v>
      </c>
      <c r="I935" t="s">
        <v>14</v>
      </c>
      <c r="J935" t="str">
        <f>VLOOKUP(E935,'Expenditure Category Lookup'!$J$2:$K$34,2,FALSE)</f>
        <v xml:space="preserve"> Finance and Administration </v>
      </c>
      <c r="K935" s="1">
        <v>433356</v>
      </c>
    </row>
    <row r="936" spans="1:11">
      <c r="A936" t="s">
        <v>403</v>
      </c>
      <c r="B936" t="s">
        <v>897</v>
      </c>
      <c r="C936" t="s">
        <v>898</v>
      </c>
      <c r="D936">
        <v>59</v>
      </c>
      <c r="E936" t="s">
        <v>244</v>
      </c>
      <c r="F936">
        <v>2810</v>
      </c>
      <c r="G936" t="s">
        <v>899</v>
      </c>
      <c r="H936">
        <v>44</v>
      </c>
      <c r="I936" t="s">
        <v>410</v>
      </c>
      <c r="J936" t="str">
        <f>VLOOKUP(E936,'Expenditure Category Lookup'!$J$2:$K$34,2,FALSE)</f>
        <v xml:space="preserve"> Fire </v>
      </c>
      <c r="K936" s="1">
        <v>430858</v>
      </c>
    </row>
    <row r="937" spans="1:11">
      <c r="A937" t="s">
        <v>10</v>
      </c>
      <c r="B937">
        <v>100</v>
      </c>
      <c r="C937" t="s">
        <v>11</v>
      </c>
      <c r="D937">
        <v>57</v>
      </c>
      <c r="E937" t="s">
        <v>219</v>
      </c>
      <c r="F937">
        <v>1005</v>
      </c>
      <c r="G937" t="s">
        <v>220</v>
      </c>
      <c r="H937">
        <v>350</v>
      </c>
      <c r="I937" t="s">
        <v>32</v>
      </c>
      <c r="J937" t="str">
        <f>VLOOKUP(E937,'Expenditure Category Lookup'!$J$2:$K$34,2,FALSE)</f>
        <v xml:space="preserve"> Police </v>
      </c>
      <c r="K937" s="1">
        <v>429390</v>
      </c>
    </row>
    <row r="938" spans="1:11">
      <c r="A938" t="s">
        <v>403</v>
      </c>
      <c r="B938" t="s">
        <v>494</v>
      </c>
      <c r="C938" t="s">
        <v>495</v>
      </c>
      <c r="D938">
        <v>41</v>
      </c>
      <c r="E938" t="s">
        <v>183</v>
      </c>
      <c r="F938">
        <v>2883</v>
      </c>
      <c r="G938" t="s">
        <v>496</v>
      </c>
      <c r="H938">
        <v>5</v>
      </c>
      <c r="I938" t="s">
        <v>14</v>
      </c>
      <c r="J938" t="str">
        <f>VLOOKUP(E938,'Expenditure Category Lookup'!$J$2:$K$34,2,FALSE)</f>
        <v xml:space="preserve"> Community Services </v>
      </c>
      <c r="K938" s="1">
        <v>428199</v>
      </c>
    </row>
    <row r="939" spans="1:11">
      <c r="A939" t="s">
        <v>1000</v>
      </c>
      <c r="B939" t="s">
        <v>1001</v>
      </c>
      <c r="C939" t="s">
        <v>1000</v>
      </c>
      <c r="D939">
        <v>27</v>
      </c>
      <c r="E939" t="s">
        <v>60</v>
      </c>
      <c r="F939">
        <v>2512</v>
      </c>
      <c r="G939" t="s">
        <v>123</v>
      </c>
      <c r="H939">
        <v>5</v>
      </c>
      <c r="I939" t="s">
        <v>14</v>
      </c>
      <c r="J939" t="str">
        <f>VLOOKUP(E939,'Expenditure Category Lookup'!$J$2:$K$34,2,FALSE)</f>
        <v xml:space="preserve"> Finance and Administration </v>
      </c>
      <c r="K939" s="1">
        <v>424320</v>
      </c>
    </row>
    <row r="940" spans="1:11">
      <c r="A940" t="s">
        <v>10</v>
      </c>
      <c r="B940">
        <v>100</v>
      </c>
      <c r="C940" t="s">
        <v>11</v>
      </c>
      <c r="D940">
        <v>99</v>
      </c>
      <c r="E940" t="s">
        <v>317</v>
      </c>
      <c r="F940">
        <v>2005</v>
      </c>
      <c r="G940" t="s">
        <v>317</v>
      </c>
      <c r="H940">
        <v>9298</v>
      </c>
      <c r="I940" t="s">
        <v>340</v>
      </c>
      <c r="J940" t="str">
        <f>VLOOKUP(E940,'Expenditure Category Lookup'!$J$2:$K$34,2,FALSE)</f>
        <v>General Financing</v>
      </c>
      <c r="K940" s="1">
        <v>420000</v>
      </c>
    </row>
    <row r="941" spans="1:11">
      <c r="A941" t="s">
        <v>10</v>
      </c>
      <c r="B941">
        <v>740</v>
      </c>
      <c r="C941" t="s">
        <v>48</v>
      </c>
      <c r="D941">
        <v>99</v>
      </c>
      <c r="E941" t="s">
        <v>317</v>
      </c>
      <c r="F941">
        <v>2005</v>
      </c>
      <c r="G941" t="s">
        <v>317</v>
      </c>
      <c r="H941">
        <v>52</v>
      </c>
      <c r="I941" t="s">
        <v>324</v>
      </c>
      <c r="J941" t="str">
        <f>VLOOKUP(E941,'Expenditure Category Lookup'!$J$2:$K$34,2,FALSE)</f>
        <v>General Financing</v>
      </c>
      <c r="K941" s="1">
        <v>416588</v>
      </c>
    </row>
    <row r="942" spans="1:11">
      <c r="A942" t="s">
        <v>10</v>
      </c>
      <c r="B942">
        <v>100</v>
      </c>
      <c r="C942" t="s">
        <v>11</v>
      </c>
      <c r="D942">
        <v>27</v>
      </c>
      <c r="E942" t="s">
        <v>60</v>
      </c>
      <c r="F942">
        <v>2020</v>
      </c>
      <c r="G942" t="s">
        <v>129</v>
      </c>
      <c r="H942">
        <v>11</v>
      </c>
      <c r="I942" t="s">
        <v>130</v>
      </c>
      <c r="J942" t="str">
        <f>VLOOKUP(E942,'Expenditure Category Lookup'!$J$2:$K$34,2,FALSE)</f>
        <v xml:space="preserve"> Finance and Administration </v>
      </c>
      <c r="K942" s="1">
        <v>415747</v>
      </c>
    </row>
    <row r="943" spans="1:11">
      <c r="A943" t="s">
        <v>1000</v>
      </c>
      <c r="B943" t="s">
        <v>1001</v>
      </c>
      <c r="C943" t="s">
        <v>1000</v>
      </c>
      <c r="D943">
        <v>50</v>
      </c>
      <c r="E943" t="s">
        <v>190</v>
      </c>
      <c r="F943">
        <v>2525</v>
      </c>
      <c r="G943" t="s">
        <v>1028</v>
      </c>
      <c r="H943">
        <v>801</v>
      </c>
      <c r="I943" t="s">
        <v>497</v>
      </c>
      <c r="J943" t="str">
        <f>VLOOKUP(E943,'Expenditure Category Lookup'!$J$2:$K$34,2,FALSE)</f>
        <v xml:space="preserve"> Community Services </v>
      </c>
      <c r="K943" s="1">
        <v>415687</v>
      </c>
    </row>
    <row r="944" spans="1:11">
      <c r="A944" t="s">
        <v>10</v>
      </c>
      <c r="B944" t="s">
        <v>52</v>
      </c>
      <c r="C944" t="s">
        <v>53</v>
      </c>
      <c r="D944">
        <v>99</v>
      </c>
      <c r="E944" t="s">
        <v>317</v>
      </c>
      <c r="F944">
        <v>2005</v>
      </c>
      <c r="G944" t="s">
        <v>317</v>
      </c>
      <c r="H944">
        <v>142</v>
      </c>
      <c r="I944" t="s">
        <v>124</v>
      </c>
      <c r="J944" t="str">
        <f>VLOOKUP(E944,'Expenditure Category Lookup'!$J$2:$K$34,2,FALSE)</f>
        <v>General Financing</v>
      </c>
      <c r="K944" s="1">
        <v>415000</v>
      </c>
    </row>
    <row r="945" spans="1:11">
      <c r="A945" t="s">
        <v>10</v>
      </c>
      <c r="B945">
        <v>314</v>
      </c>
      <c r="C945" t="s">
        <v>46</v>
      </c>
      <c r="D945">
        <v>38</v>
      </c>
      <c r="E945" t="s">
        <v>155</v>
      </c>
      <c r="F945">
        <v>2131</v>
      </c>
      <c r="G945" t="s">
        <v>161</v>
      </c>
      <c r="H945">
        <v>155</v>
      </c>
      <c r="I945" t="s">
        <v>162</v>
      </c>
      <c r="J945" t="str">
        <f>VLOOKUP(E945,'Expenditure Category Lookup'!$J$2:$K$34,2,FALSE)</f>
        <v xml:space="preserve"> Finance and Administration </v>
      </c>
      <c r="K945" s="1">
        <v>414788</v>
      </c>
    </row>
    <row r="946" spans="1:11">
      <c r="A946" t="s">
        <v>10</v>
      </c>
      <c r="B946">
        <v>740</v>
      </c>
      <c r="C946" t="s">
        <v>48</v>
      </c>
      <c r="D946">
        <v>85</v>
      </c>
      <c r="E946" t="s">
        <v>71</v>
      </c>
      <c r="F946">
        <v>2015</v>
      </c>
      <c r="G946" t="s">
        <v>299</v>
      </c>
      <c r="H946">
        <v>196</v>
      </c>
      <c r="I946" t="s">
        <v>134</v>
      </c>
      <c r="J946" t="e">
        <f>VLOOKUP(E946,'Expenditure Category Lookup'!$J$2:$K$34,2,FALSE)</f>
        <v>#N/A</v>
      </c>
      <c r="K946" s="1">
        <v>410000</v>
      </c>
    </row>
    <row r="947" spans="1:11">
      <c r="A947" t="s">
        <v>1000</v>
      </c>
      <c r="B947" t="s">
        <v>1001</v>
      </c>
      <c r="C947" t="s">
        <v>1000</v>
      </c>
      <c r="D947">
        <v>21</v>
      </c>
      <c r="E947" t="s">
        <v>89</v>
      </c>
      <c r="F947">
        <v>2558</v>
      </c>
      <c r="G947" t="s">
        <v>1006</v>
      </c>
      <c r="H947">
        <v>801</v>
      </c>
      <c r="I947" t="s">
        <v>497</v>
      </c>
      <c r="J947" t="str">
        <f>VLOOKUP(E947,'Expenditure Category Lookup'!$J$2:$K$34,2,FALSE)</f>
        <v xml:space="preserve"> City Development </v>
      </c>
      <c r="K947" s="1">
        <v>408626</v>
      </c>
    </row>
    <row r="948" spans="1:11">
      <c r="A948" t="s">
        <v>10</v>
      </c>
      <c r="B948">
        <v>610</v>
      </c>
      <c r="C948" t="s">
        <v>47</v>
      </c>
      <c r="D948">
        <v>85</v>
      </c>
      <c r="E948" t="s">
        <v>71</v>
      </c>
      <c r="F948">
        <v>2010</v>
      </c>
      <c r="G948" t="s">
        <v>294</v>
      </c>
      <c r="H948">
        <v>446</v>
      </c>
      <c r="I948" t="s">
        <v>154</v>
      </c>
      <c r="J948" t="e">
        <f>VLOOKUP(E948,'Expenditure Category Lookup'!$J$2:$K$34,2,FALSE)</f>
        <v>#N/A</v>
      </c>
      <c r="K948" s="1">
        <v>402000</v>
      </c>
    </row>
    <row r="949" spans="1:11">
      <c r="A949" t="s">
        <v>10</v>
      </c>
      <c r="B949">
        <v>100</v>
      </c>
      <c r="C949" t="s">
        <v>11</v>
      </c>
      <c r="D949">
        <v>48</v>
      </c>
      <c r="E949" t="s">
        <v>188</v>
      </c>
      <c r="F949">
        <v>2005</v>
      </c>
      <c r="G949" t="s">
        <v>188</v>
      </c>
      <c r="H949">
        <v>135</v>
      </c>
      <c r="I949" t="s">
        <v>91</v>
      </c>
      <c r="J949" t="str">
        <f>VLOOKUP(E949,'Expenditure Category Lookup'!$J$2:$K$34,2,FALSE)</f>
        <v xml:space="preserve"> Community Services </v>
      </c>
      <c r="K949" s="1">
        <v>400000</v>
      </c>
    </row>
    <row r="950" spans="1:11">
      <c r="A950" t="s">
        <v>10</v>
      </c>
      <c r="B950">
        <v>300</v>
      </c>
      <c r="C950" t="s">
        <v>85</v>
      </c>
      <c r="D950">
        <v>81</v>
      </c>
      <c r="E950" t="s">
        <v>266</v>
      </c>
      <c r="F950">
        <v>2070</v>
      </c>
      <c r="G950" t="s">
        <v>278</v>
      </c>
      <c r="H950">
        <v>992</v>
      </c>
      <c r="I950" t="s">
        <v>279</v>
      </c>
      <c r="J950" t="str">
        <f>VLOOKUP(E950,'Expenditure Category Lookup'!$J$2:$K$34,2,FALSE)</f>
        <v xml:space="preserve"> Streets and Transportation </v>
      </c>
      <c r="K950" s="1">
        <v>400000</v>
      </c>
    </row>
    <row r="951" spans="1:11">
      <c r="A951" t="s">
        <v>10</v>
      </c>
      <c r="B951">
        <v>200</v>
      </c>
      <c r="C951" t="s">
        <v>45</v>
      </c>
      <c r="D951">
        <v>88</v>
      </c>
      <c r="E951" t="s">
        <v>304</v>
      </c>
      <c r="F951">
        <v>2010</v>
      </c>
      <c r="G951" t="s">
        <v>305</v>
      </c>
      <c r="H951">
        <v>20</v>
      </c>
      <c r="I951" t="s">
        <v>49</v>
      </c>
      <c r="J951" t="e">
        <f>VLOOKUP(E951,'Expenditure Category Lookup'!$J$2:$K$34,2,FALSE)</f>
        <v>#N/A</v>
      </c>
      <c r="K951" s="1">
        <v>400000</v>
      </c>
    </row>
    <row r="952" spans="1:11">
      <c r="A952" t="s">
        <v>10</v>
      </c>
      <c r="B952">
        <v>346</v>
      </c>
      <c r="C952" t="s">
        <v>178</v>
      </c>
      <c r="D952">
        <v>91</v>
      </c>
      <c r="E952" t="s">
        <v>312</v>
      </c>
      <c r="F952">
        <v>2005</v>
      </c>
      <c r="G952" t="s">
        <v>313</v>
      </c>
      <c r="H952">
        <v>20</v>
      </c>
      <c r="I952" t="s">
        <v>49</v>
      </c>
      <c r="J952" t="e">
        <f>VLOOKUP(E952,'Expenditure Category Lookup'!$J$2:$K$34,2,FALSE)</f>
        <v>#N/A</v>
      </c>
      <c r="K952" s="1">
        <v>400000</v>
      </c>
    </row>
    <row r="953" spans="1:11">
      <c r="A953" t="s">
        <v>10</v>
      </c>
      <c r="B953" t="s">
        <v>205</v>
      </c>
      <c r="C953" t="s">
        <v>206</v>
      </c>
      <c r="D953">
        <v>99</v>
      </c>
      <c r="E953" t="s">
        <v>317</v>
      </c>
      <c r="F953">
        <v>2005</v>
      </c>
      <c r="G953" t="s">
        <v>317</v>
      </c>
      <c r="H953">
        <v>9713</v>
      </c>
      <c r="I953" t="s">
        <v>397</v>
      </c>
      <c r="J953" t="str">
        <f>VLOOKUP(E953,'Expenditure Category Lookup'!$J$2:$K$34,2,FALSE)</f>
        <v>General Financing</v>
      </c>
      <c r="K953" s="1">
        <v>400000</v>
      </c>
    </row>
    <row r="954" spans="1:11">
      <c r="A954" t="s">
        <v>403</v>
      </c>
      <c r="B954" t="s">
        <v>453</v>
      </c>
      <c r="C954" t="s">
        <v>454</v>
      </c>
      <c r="D954">
        <v>23</v>
      </c>
      <c r="E954" t="s">
        <v>103</v>
      </c>
      <c r="F954">
        <v>2872</v>
      </c>
      <c r="G954" t="s">
        <v>455</v>
      </c>
      <c r="H954">
        <v>140</v>
      </c>
      <c r="I954" t="s">
        <v>18</v>
      </c>
      <c r="J954" t="e">
        <f>VLOOKUP(E954,'Expenditure Category Lookup'!$J$2:$K$34,2,FALSE)</f>
        <v>#N/A</v>
      </c>
      <c r="K954" s="1">
        <v>400000</v>
      </c>
    </row>
    <row r="955" spans="1:11">
      <c r="A955" t="s">
        <v>10</v>
      </c>
      <c r="B955">
        <v>100</v>
      </c>
      <c r="C955" t="s">
        <v>11</v>
      </c>
      <c r="D955">
        <v>3</v>
      </c>
      <c r="E955" t="s">
        <v>34</v>
      </c>
      <c r="F955">
        <v>2005</v>
      </c>
      <c r="G955" t="s">
        <v>35</v>
      </c>
      <c r="H955">
        <v>149</v>
      </c>
      <c r="I955" t="s">
        <v>19</v>
      </c>
      <c r="J955" t="str">
        <f>VLOOKUP(E955,'Expenditure Category Lookup'!$J$2:$K$34,2,FALSE)</f>
        <v xml:space="preserve"> Regulatory </v>
      </c>
      <c r="K955" s="1">
        <v>396804</v>
      </c>
    </row>
    <row r="956" spans="1:11">
      <c r="A956" t="s">
        <v>403</v>
      </c>
      <c r="B956" t="s">
        <v>749</v>
      </c>
      <c r="C956" t="s">
        <v>750</v>
      </c>
      <c r="D956">
        <v>50</v>
      </c>
      <c r="E956" t="s">
        <v>190</v>
      </c>
      <c r="F956">
        <v>2807</v>
      </c>
      <c r="G956" t="s">
        <v>662</v>
      </c>
      <c r="H956">
        <v>50</v>
      </c>
      <c r="I956" t="s">
        <v>148</v>
      </c>
      <c r="J956" t="str">
        <f>VLOOKUP(E956,'Expenditure Category Lookup'!$J$2:$K$34,2,FALSE)</f>
        <v xml:space="preserve"> Community Services </v>
      </c>
      <c r="K956" s="1">
        <v>395881</v>
      </c>
    </row>
    <row r="957" spans="1:11">
      <c r="A957" t="s">
        <v>10</v>
      </c>
      <c r="B957">
        <v>200</v>
      </c>
      <c r="C957" t="s">
        <v>45</v>
      </c>
      <c r="D957">
        <v>38</v>
      </c>
      <c r="E957" t="s">
        <v>155</v>
      </c>
      <c r="F957">
        <v>2140</v>
      </c>
      <c r="G957" t="s">
        <v>171</v>
      </c>
      <c r="H957">
        <v>140</v>
      </c>
      <c r="I957" t="s">
        <v>18</v>
      </c>
      <c r="J957" t="str">
        <f>VLOOKUP(E957,'Expenditure Category Lookup'!$J$2:$K$34,2,FALSE)</f>
        <v xml:space="preserve"> Finance and Administration </v>
      </c>
      <c r="K957" s="1">
        <v>395810</v>
      </c>
    </row>
    <row r="958" spans="1:11">
      <c r="A958" t="s">
        <v>10</v>
      </c>
      <c r="B958">
        <v>300</v>
      </c>
      <c r="C958" t="s">
        <v>85</v>
      </c>
      <c r="D958">
        <v>25</v>
      </c>
      <c r="E958" t="s">
        <v>118</v>
      </c>
      <c r="F958">
        <v>2005</v>
      </c>
      <c r="G958" t="s">
        <v>118</v>
      </c>
      <c r="H958">
        <v>338</v>
      </c>
      <c r="I958" t="s">
        <v>121</v>
      </c>
      <c r="J958" t="str">
        <f>VLOOKUP(E958,'Expenditure Category Lookup'!$J$2:$K$34,2,FALSE)</f>
        <v xml:space="preserve"> Finance and Administration </v>
      </c>
      <c r="K958" s="1">
        <v>394493</v>
      </c>
    </row>
    <row r="959" spans="1:11">
      <c r="A959" t="s">
        <v>403</v>
      </c>
      <c r="B959" t="s">
        <v>756</v>
      </c>
      <c r="C959" t="s">
        <v>757</v>
      </c>
      <c r="D959">
        <v>50</v>
      </c>
      <c r="E959" t="s">
        <v>190</v>
      </c>
      <c r="F959">
        <v>2964</v>
      </c>
      <c r="G959" t="s">
        <v>758</v>
      </c>
      <c r="H959">
        <v>140</v>
      </c>
      <c r="I959" t="s">
        <v>18</v>
      </c>
      <c r="J959" t="str">
        <f>VLOOKUP(E959,'Expenditure Category Lookup'!$J$2:$K$34,2,FALSE)</f>
        <v xml:space="preserve"> Community Services </v>
      </c>
      <c r="K959" s="1">
        <v>393981</v>
      </c>
    </row>
    <row r="960" spans="1:11">
      <c r="A960" t="s">
        <v>10</v>
      </c>
      <c r="B960">
        <v>100</v>
      </c>
      <c r="C960" t="s">
        <v>11</v>
      </c>
      <c r="D960">
        <v>38</v>
      </c>
      <c r="E960" t="s">
        <v>155</v>
      </c>
      <c r="F960">
        <v>2126</v>
      </c>
      <c r="G960" t="s">
        <v>158</v>
      </c>
      <c r="H960">
        <v>12</v>
      </c>
      <c r="I960" t="s">
        <v>131</v>
      </c>
      <c r="J960" t="str">
        <f>VLOOKUP(E960,'Expenditure Category Lookup'!$J$2:$K$34,2,FALSE)</f>
        <v xml:space="preserve"> Finance and Administration </v>
      </c>
      <c r="K960" s="1">
        <v>390750</v>
      </c>
    </row>
    <row r="961" spans="1:11">
      <c r="A961" t="s">
        <v>10</v>
      </c>
      <c r="B961">
        <v>610</v>
      </c>
      <c r="C961" t="s">
        <v>47</v>
      </c>
      <c r="D961">
        <v>35</v>
      </c>
      <c r="E961" t="s">
        <v>149</v>
      </c>
      <c r="F961">
        <v>2005</v>
      </c>
      <c r="G961" t="s">
        <v>150</v>
      </c>
      <c r="H961">
        <v>5</v>
      </c>
      <c r="I961" t="s">
        <v>14</v>
      </c>
      <c r="J961" t="str">
        <f>VLOOKUP(E961,'Expenditure Category Lookup'!$J$2:$K$34,2,FALSE)</f>
        <v xml:space="preserve"> Finance and Administration </v>
      </c>
      <c r="K961" s="1">
        <v>389113</v>
      </c>
    </row>
    <row r="962" spans="1:11">
      <c r="A962" t="s">
        <v>1000</v>
      </c>
      <c r="B962" t="s">
        <v>1001</v>
      </c>
      <c r="C962" t="s">
        <v>1000</v>
      </c>
      <c r="D962">
        <v>41</v>
      </c>
      <c r="E962" t="s">
        <v>183</v>
      </c>
      <c r="F962">
        <v>2598</v>
      </c>
      <c r="G962" t="s">
        <v>1019</v>
      </c>
      <c r="H962">
        <v>140</v>
      </c>
      <c r="I962" t="s">
        <v>18</v>
      </c>
      <c r="J962" t="str">
        <f>VLOOKUP(E962,'Expenditure Category Lookup'!$J$2:$K$34,2,FALSE)</f>
        <v xml:space="preserve"> Community Services </v>
      </c>
      <c r="K962" s="1">
        <v>388952</v>
      </c>
    </row>
    <row r="963" spans="1:11">
      <c r="A963" t="s">
        <v>10</v>
      </c>
      <c r="B963">
        <v>610</v>
      </c>
      <c r="C963" t="s">
        <v>47</v>
      </c>
      <c r="D963">
        <v>58</v>
      </c>
      <c r="E963" t="s">
        <v>239</v>
      </c>
      <c r="F963">
        <v>2705</v>
      </c>
      <c r="G963" t="s">
        <v>239</v>
      </c>
      <c r="H963">
        <v>11</v>
      </c>
      <c r="I963" t="s">
        <v>130</v>
      </c>
      <c r="J963" t="str">
        <f>VLOOKUP(E963,'Expenditure Category Lookup'!$J$2:$K$34,2,FALSE)</f>
        <v xml:space="preserve"> Emergency Management </v>
      </c>
      <c r="K963" s="1">
        <v>387523</v>
      </c>
    </row>
    <row r="964" spans="1:11">
      <c r="A964" t="s">
        <v>10</v>
      </c>
      <c r="B964">
        <v>100</v>
      </c>
      <c r="C964" t="s">
        <v>11</v>
      </c>
      <c r="D964">
        <v>73</v>
      </c>
      <c r="E964" t="s">
        <v>260</v>
      </c>
      <c r="F964">
        <v>2005</v>
      </c>
      <c r="G964" t="s">
        <v>261</v>
      </c>
      <c r="H964">
        <v>342</v>
      </c>
      <c r="I964" t="s">
        <v>160</v>
      </c>
      <c r="J964" t="str">
        <f>VLOOKUP(E964,'Expenditure Category Lookup'!$J$2:$K$34,2,FALSE)</f>
        <v xml:space="preserve"> Regulatory </v>
      </c>
      <c r="K964" s="1">
        <v>386400</v>
      </c>
    </row>
    <row r="965" spans="1:11">
      <c r="A965" t="s">
        <v>10</v>
      </c>
      <c r="B965">
        <v>100</v>
      </c>
      <c r="C965" t="s">
        <v>11</v>
      </c>
      <c r="D965">
        <v>15</v>
      </c>
      <c r="E965" t="s">
        <v>54</v>
      </c>
      <c r="F965">
        <v>2255</v>
      </c>
      <c r="G965" t="s">
        <v>76</v>
      </c>
      <c r="H965">
        <v>0</v>
      </c>
      <c r="I965" t="s">
        <v>61</v>
      </c>
      <c r="J965" t="str">
        <f>VLOOKUP(E965,'Expenditure Category Lookup'!$J$2:$K$34,2,FALSE)</f>
        <v xml:space="preserve"> Finance and Administration </v>
      </c>
      <c r="K965" s="1">
        <v>385000</v>
      </c>
    </row>
    <row r="966" spans="1:11">
      <c r="A966" t="s">
        <v>1000</v>
      </c>
      <c r="B966" t="s">
        <v>1001</v>
      </c>
      <c r="C966" t="s">
        <v>1000</v>
      </c>
      <c r="D966">
        <v>45</v>
      </c>
      <c r="E966" t="s">
        <v>187</v>
      </c>
      <c r="F966">
        <v>2510</v>
      </c>
      <c r="G966" t="s">
        <v>1021</v>
      </c>
      <c r="H966">
        <v>801</v>
      </c>
      <c r="I966" t="s">
        <v>497</v>
      </c>
      <c r="J966" t="str">
        <f>VLOOKUP(E966,'Expenditure Category Lookup'!$J$2:$K$34,2,FALSE)</f>
        <v xml:space="preserve"> Community Services </v>
      </c>
      <c r="K966" s="1">
        <v>383993</v>
      </c>
    </row>
    <row r="967" spans="1:11">
      <c r="A967" t="s">
        <v>10</v>
      </c>
      <c r="B967">
        <v>314</v>
      </c>
      <c r="C967" t="s">
        <v>46</v>
      </c>
      <c r="D967">
        <v>99</v>
      </c>
      <c r="E967" t="s">
        <v>317</v>
      </c>
      <c r="F967">
        <v>2005</v>
      </c>
      <c r="G967" t="s">
        <v>317</v>
      </c>
      <c r="H967">
        <v>931</v>
      </c>
      <c r="I967" t="s">
        <v>231</v>
      </c>
      <c r="J967" t="str">
        <f>VLOOKUP(E967,'Expenditure Category Lookup'!$J$2:$K$34,2,FALSE)</f>
        <v>General Financing</v>
      </c>
      <c r="K967" s="1">
        <v>383133</v>
      </c>
    </row>
    <row r="968" spans="1:11">
      <c r="A968" t="s">
        <v>1000</v>
      </c>
      <c r="B968" t="s">
        <v>1001</v>
      </c>
      <c r="C968" t="s">
        <v>1000</v>
      </c>
      <c r="D968">
        <v>50</v>
      </c>
      <c r="E968" t="s">
        <v>190</v>
      </c>
      <c r="F968">
        <v>2525</v>
      </c>
      <c r="G968" t="s">
        <v>1028</v>
      </c>
      <c r="H968">
        <v>5</v>
      </c>
      <c r="I968" t="s">
        <v>14</v>
      </c>
      <c r="J968" t="str">
        <f>VLOOKUP(E968,'Expenditure Category Lookup'!$J$2:$K$34,2,FALSE)</f>
        <v xml:space="preserve"> Community Services </v>
      </c>
      <c r="K968" s="1">
        <v>381862</v>
      </c>
    </row>
    <row r="969" spans="1:11">
      <c r="A969" t="s">
        <v>10</v>
      </c>
      <c r="B969">
        <v>610</v>
      </c>
      <c r="C969" t="s">
        <v>47</v>
      </c>
      <c r="D969">
        <v>38</v>
      </c>
      <c r="E969" t="s">
        <v>155</v>
      </c>
      <c r="F969">
        <v>2131</v>
      </c>
      <c r="G969" t="s">
        <v>161</v>
      </c>
      <c r="H969">
        <v>315</v>
      </c>
      <c r="I969" t="s">
        <v>164</v>
      </c>
      <c r="J969" t="str">
        <f>VLOOKUP(E969,'Expenditure Category Lookup'!$J$2:$K$34,2,FALSE)</f>
        <v xml:space="preserve"> Finance and Administration </v>
      </c>
      <c r="K969" s="1">
        <v>381267</v>
      </c>
    </row>
    <row r="970" spans="1:11">
      <c r="A970" t="s">
        <v>10</v>
      </c>
      <c r="B970">
        <v>100</v>
      </c>
      <c r="C970" t="s">
        <v>11</v>
      </c>
      <c r="D970">
        <v>38</v>
      </c>
      <c r="E970" t="s">
        <v>155</v>
      </c>
      <c r="F970">
        <v>2140</v>
      </c>
      <c r="G970" t="s">
        <v>171</v>
      </c>
      <c r="H970">
        <v>12</v>
      </c>
      <c r="I970" t="s">
        <v>131</v>
      </c>
      <c r="J970" t="str">
        <f>VLOOKUP(E970,'Expenditure Category Lookup'!$J$2:$K$34,2,FALSE)</f>
        <v xml:space="preserve"> Finance and Administration </v>
      </c>
      <c r="K970" s="1">
        <v>380308</v>
      </c>
    </row>
    <row r="971" spans="1:11">
      <c r="A971" t="s">
        <v>10</v>
      </c>
      <c r="B971">
        <v>610</v>
      </c>
      <c r="C971" t="s">
        <v>47</v>
      </c>
      <c r="D971">
        <v>38</v>
      </c>
      <c r="E971" t="s">
        <v>155</v>
      </c>
      <c r="F971">
        <v>2140</v>
      </c>
      <c r="G971" t="s">
        <v>171</v>
      </c>
      <c r="H971">
        <v>450</v>
      </c>
      <c r="I971" t="s">
        <v>179</v>
      </c>
      <c r="J971" t="str">
        <f>VLOOKUP(E971,'Expenditure Category Lookup'!$J$2:$K$34,2,FALSE)</f>
        <v xml:space="preserve"> Finance and Administration </v>
      </c>
      <c r="K971" s="1">
        <v>380000</v>
      </c>
    </row>
    <row r="972" spans="1:11">
      <c r="A972" t="s">
        <v>10</v>
      </c>
      <c r="B972">
        <v>353</v>
      </c>
      <c r="C972" t="s">
        <v>211</v>
      </c>
      <c r="D972">
        <v>58</v>
      </c>
      <c r="E972" t="s">
        <v>239</v>
      </c>
      <c r="F972">
        <v>2705</v>
      </c>
      <c r="G972" t="s">
        <v>239</v>
      </c>
      <c r="H972">
        <v>190</v>
      </c>
      <c r="I972" t="s">
        <v>27</v>
      </c>
      <c r="J972" t="str">
        <f>VLOOKUP(E972,'Expenditure Category Lookup'!$J$2:$K$34,2,FALSE)</f>
        <v xml:space="preserve"> Emergency Management </v>
      </c>
      <c r="K972" s="1">
        <v>380000</v>
      </c>
    </row>
    <row r="973" spans="1:11">
      <c r="A973" t="s">
        <v>403</v>
      </c>
      <c r="B973" t="s">
        <v>582</v>
      </c>
      <c r="C973" t="s">
        <v>583</v>
      </c>
      <c r="D973">
        <v>41</v>
      </c>
      <c r="E973" t="s">
        <v>183</v>
      </c>
      <c r="F973">
        <v>2804</v>
      </c>
      <c r="G973" t="s">
        <v>584</v>
      </c>
      <c r="H973">
        <v>44</v>
      </c>
      <c r="I973" t="s">
        <v>410</v>
      </c>
      <c r="J973" t="str">
        <f>VLOOKUP(E973,'Expenditure Category Lookup'!$J$2:$K$34,2,FALSE)</f>
        <v xml:space="preserve"> Community Services </v>
      </c>
      <c r="K973" s="1">
        <v>378007</v>
      </c>
    </row>
    <row r="974" spans="1:11">
      <c r="A974" t="s">
        <v>10</v>
      </c>
      <c r="B974">
        <v>383</v>
      </c>
      <c r="C974" t="s">
        <v>376</v>
      </c>
      <c r="D974">
        <v>99</v>
      </c>
      <c r="E974" t="s">
        <v>317</v>
      </c>
      <c r="F974">
        <v>2005</v>
      </c>
      <c r="G974" t="s">
        <v>317</v>
      </c>
      <c r="H974">
        <v>944</v>
      </c>
      <c r="I974" t="s">
        <v>352</v>
      </c>
      <c r="J974" t="s">
        <v>1652</v>
      </c>
      <c r="K974" s="1">
        <v>378000</v>
      </c>
    </row>
    <row r="975" spans="1:11">
      <c r="A975" t="s">
        <v>10</v>
      </c>
      <c r="B975">
        <v>100</v>
      </c>
      <c r="C975" t="s">
        <v>11</v>
      </c>
      <c r="D975">
        <v>38</v>
      </c>
      <c r="E975" t="s">
        <v>155</v>
      </c>
      <c r="F975">
        <v>2131</v>
      </c>
      <c r="G975" t="s">
        <v>161</v>
      </c>
      <c r="H975">
        <v>159</v>
      </c>
      <c r="I975" t="s">
        <v>22</v>
      </c>
      <c r="J975" t="str">
        <f>VLOOKUP(E975,'Expenditure Category Lookup'!$J$2:$K$34,2,FALSE)</f>
        <v xml:space="preserve"> Finance and Administration </v>
      </c>
      <c r="K975" s="1">
        <v>375000</v>
      </c>
    </row>
    <row r="976" spans="1:11">
      <c r="A976" t="s">
        <v>10</v>
      </c>
      <c r="B976" t="s">
        <v>52</v>
      </c>
      <c r="C976" t="s">
        <v>53</v>
      </c>
      <c r="D976">
        <v>70</v>
      </c>
      <c r="E976" t="s">
        <v>256</v>
      </c>
      <c r="F976">
        <v>2005</v>
      </c>
      <c r="G976" t="s">
        <v>256</v>
      </c>
      <c r="H976">
        <v>9470</v>
      </c>
      <c r="I976" t="s">
        <v>259</v>
      </c>
      <c r="J976" t="str">
        <f>VLOOKUP(E976,'Expenditure Category Lookup'!$J$2:$K$34,2,FALSE)</f>
        <v xml:space="preserve"> Regulatory </v>
      </c>
      <c r="K976" s="1">
        <v>375000</v>
      </c>
    </row>
    <row r="977" spans="1:11">
      <c r="A977" t="s">
        <v>10</v>
      </c>
      <c r="B977">
        <v>300</v>
      </c>
      <c r="C977" t="s">
        <v>85</v>
      </c>
      <c r="D977">
        <v>99</v>
      </c>
      <c r="E977" t="s">
        <v>317</v>
      </c>
      <c r="F977">
        <v>2005</v>
      </c>
      <c r="G977" t="s">
        <v>317</v>
      </c>
      <c r="H977">
        <v>934</v>
      </c>
      <c r="I977" t="s">
        <v>331</v>
      </c>
      <c r="J977" t="str">
        <f>VLOOKUP(E977,'Expenditure Category Lookup'!$J$2:$K$34,2,FALSE)</f>
        <v>General Financing</v>
      </c>
      <c r="K977" s="1">
        <v>375000</v>
      </c>
    </row>
    <row r="978" spans="1:11">
      <c r="A978" t="s">
        <v>403</v>
      </c>
      <c r="B978" t="s">
        <v>539</v>
      </c>
      <c r="C978" t="s">
        <v>540</v>
      </c>
      <c r="D978">
        <v>41</v>
      </c>
      <c r="E978" t="s">
        <v>183</v>
      </c>
      <c r="F978" t="s">
        <v>541</v>
      </c>
      <c r="G978" t="s">
        <v>542</v>
      </c>
      <c r="H978">
        <v>140</v>
      </c>
      <c r="I978" t="s">
        <v>18</v>
      </c>
      <c r="J978" t="str">
        <f>VLOOKUP(E978,'Expenditure Category Lookup'!$J$2:$K$34,2,FALSE)</f>
        <v xml:space="preserve"> Community Services </v>
      </c>
      <c r="K978" s="1">
        <v>375000</v>
      </c>
    </row>
    <row r="979" spans="1:11">
      <c r="A979" t="s">
        <v>10</v>
      </c>
      <c r="B979">
        <v>355</v>
      </c>
      <c r="C979" t="s">
        <v>33</v>
      </c>
      <c r="D979">
        <v>99</v>
      </c>
      <c r="E979" t="s">
        <v>317</v>
      </c>
      <c r="F979">
        <v>2005</v>
      </c>
      <c r="G979" t="s">
        <v>317</v>
      </c>
      <c r="H979">
        <v>9771</v>
      </c>
      <c r="I979" t="s">
        <v>371</v>
      </c>
      <c r="J979" t="str">
        <f>VLOOKUP(E979,'Expenditure Category Lookup'!$J$2:$K$34,2,FALSE)</f>
        <v>General Financing</v>
      </c>
      <c r="K979" s="1">
        <v>372000</v>
      </c>
    </row>
    <row r="980" spans="1:11">
      <c r="A980" t="s">
        <v>403</v>
      </c>
      <c r="B980" t="s">
        <v>733</v>
      </c>
      <c r="C980" t="s">
        <v>734</v>
      </c>
      <c r="D980">
        <v>50</v>
      </c>
      <c r="E980" t="s">
        <v>190</v>
      </c>
      <c r="F980">
        <v>2923</v>
      </c>
      <c r="G980" t="s">
        <v>719</v>
      </c>
      <c r="H980">
        <v>991</v>
      </c>
      <c r="I980" t="s">
        <v>333</v>
      </c>
      <c r="J980" t="str">
        <f>VLOOKUP(E980,'Expenditure Category Lookup'!$J$2:$K$34,2,FALSE)</f>
        <v xml:space="preserve"> Community Services </v>
      </c>
      <c r="K980" s="1">
        <v>370000</v>
      </c>
    </row>
    <row r="981" spans="1:11">
      <c r="A981" t="s">
        <v>10</v>
      </c>
      <c r="B981">
        <v>740</v>
      </c>
      <c r="C981" t="s">
        <v>48</v>
      </c>
      <c r="D981">
        <v>85</v>
      </c>
      <c r="E981" t="s">
        <v>71</v>
      </c>
      <c r="F981">
        <v>2015</v>
      </c>
      <c r="G981" t="s">
        <v>299</v>
      </c>
      <c r="H981">
        <v>152</v>
      </c>
      <c r="I981" t="s">
        <v>51</v>
      </c>
      <c r="J981" t="e">
        <f>VLOOKUP(E981,'Expenditure Category Lookup'!$J$2:$K$34,2,FALSE)</f>
        <v>#N/A</v>
      </c>
      <c r="K981" s="1">
        <v>369600</v>
      </c>
    </row>
    <row r="982" spans="1:11">
      <c r="A982" t="s">
        <v>10</v>
      </c>
      <c r="B982">
        <v>353</v>
      </c>
      <c r="C982" t="s">
        <v>211</v>
      </c>
      <c r="D982">
        <v>58</v>
      </c>
      <c r="E982" t="s">
        <v>239</v>
      </c>
      <c r="F982">
        <v>2705</v>
      </c>
      <c r="G982" t="s">
        <v>239</v>
      </c>
      <c r="H982">
        <v>162</v>
      </c>
      <c r="I982" t="s">
        <v>23</v>
      </c>
      <c r="J982" t="str">
        <f>VLOOKUP(E982,'Expenditure Category Lookup'!$J$2:$K$34,2,FALSE)</f>
        <v xml:space="preserve"> Emergency Management </v>
      </c>
      <c r="K982" s="1">
        <v>369000</v>
      </c>
    </row>
    <row r="983" spans="1:11">
      <c r="A983" t="s">
        <v>403</v>
      </c>
      <c r="B983" t="s">
        <v>603</v>
      </c>
      <c r="C983" t="s">
        <v>576</v>
      </c>
      <c r="D983">
        <v>41</v>
      </c>
      <c r="E983" t="s">
        <v>183</v>
      </c>
      <c r="F983">
        <v>2720</v>
      </c>
      <c r="G983" t="s">
        <v>577</v>
      </c>
      <c r="H983">
        <v>5</v>
      </c>
      <c r="I983" t="s">
        <v>14</v>
      </c>
      <c r="J983" t="str">
        <f>VLOOKUP(E983,'Expenditure Category Lookup'!$J$2:$K$34,2,FALSE)</f>
        <v xml:space="preserve"> Community Services </v>
      </c>
      <c r="K983" s="1">
        <v>368122</v>
      </c>
    </row>
    <row r="984" spans="1:11">
      <c r="A984" t="s">
        <v>10</v>
      </c>
      <c r="B984">
        <v>200</v>
      </c>
      <c r="C984" t="s">
        <v>45</v>
      </c>
      <c r="D984">
        <v>88</v>
      </c>
      <c r="E984" t="s">
        <v>304</v>
      </c>
      <c r="F984">
        <v>2025</v>
      </c>
      <c r="G984" t="s">
        <v>310</v>
      </c>
      <c r="H984">
        <v>9481</v>
      </c>
      <c r="I984" t="s">
        <v>234</v>
      </c>
      <c r="J984" t="e">
        <f>VLOOKUP(E984,'Expenditure Category Lookup'!$J$2:$K$34,2,FALSE)</f>
        <v>#N/A</v>
      </c>
      <c r="K984" s="1">
        <v>367919</v>
      </c>
    </row>
    <row r="985" spans="1:11">
      <c r="A985" t="s">
        <v>403</v>
      </c>
      <c r="B985" t="s">
        <v>606</v>
      </c>
      <c r="C985" t="s">
        <v>607</v>
      </c>
      <c r="D985">
        <v>41</v>
      </c>
      <c r="E985" t="s">
        <v>183</v>
      </c>
      <c r="F985">
        <v>2978</v>
      </c>
      <c r="G985" t="s">
        <v>607</v>
      </c>
      <c r="H985">
        <v>140</v>
      </c>
      <c r="I985" t="s">
        <v>18</v>
      </c>
      <c r="J985" t="str">
        <f>VLOOKUP(E985,'Expenditure Category Lookup'!$J$2:$K$34,2,FALSE)</f>
        <v xml:space="preserve"> Community Services </v>
      </c>
      <c r="K985" s="1">
        <v>367643</v>
      </c>
    </row>
    <row r="986" spans="1:11">
      <c r="A986" t="s">
        <v>10</v>
      </c>
      <c r="B986">
        <v>346</v>
      </c>
      <c r="C986" t="s">
        <v>178</v>
      </c>
      <c r="D986">
        <v>99</v>
      </c>
      <c r="E986" t="s">
        <v>317</v>
      </c>
      <c r="F986">
        <v>2005</v>
      </c>
      <c r="G986" t="s">
        <v>317</v>
      </c>
      <c r="H986">
        <v>446</v>
      </c>
      <c r="I986" t="s">
        <v>154</v>
      </c>
      <c r="J986" t="str">
        <f>VLOOKUP(E986,'Expenditure Category Lookup'!$J$2:$K$34,2,FALSE)</f>
        <v>General Financing</v>
      </c>
      <c r="K986" s="1">
        <v>367000</v>
      </c>
    </row>
    <row r="987" spans="1:11">
      <c r="A987" t="s">
        <v>10</v>
      </c>
      <c r="B987">
        <v>740</v>
      </c>
      <c r="C987" t="s">
        <v>48</v>
      </c>
      <c r="D987">
        <v>38</v>
      </c>
      <c r="E987" t="s">
        <v>155</v>
      </c>
      <c r="F987">
        <v>2140</v>
      </c>
      <c r="G987" t="s">
        <v>171</v>
      </c>
      <c r="H987">
        <v>162</v>
      </c>
      <c r="I987" t="s">
        <v>23</v>
      </c>
      <c r="J987" t="str">
        <f>VLOOKUP(E987,'Expenditure Category Lookup'!$J$2:$K$34,2,FALSE)</f>
        <v xml:space="preserve"> Finance and Administration </v>
      </c>
      <c r="K987" s="1">
        <v>363638</v>
      </c>
    </row>
    <row r="988" spans="1:11">
      <c r="A988" t="s">
        <v>10</v>
      </c>
      <c r="B988">
        <v>355</v>
      </c>
      <c r="C988" t="s">
        <v>33</v>
      </c>
      <c r="D988">
        <v>1</v>
      </c>
      <c r="E988" t="s">
        <v>12</v>
      </c>
      <c r="F988">
        <v>2005</v>
      </c>
      <c r="G988" t="s">
        <v>13</v>
      </c>
      <c r="H988">
        <v>5</v>
      </c>
      <c r="I988" t="s">
        <v>14</v>
      </c>
      <c r="J988" t="str">
        <f>VLOOKUP(E988,'Expenditure Category Lookup'!$J$2:$K$34,2,FALSE)</f>
        <v xml:space="preserve"> Finance and Administration </v>
      </c>
      <c r="K988" s="1">
        <v>363456</v>
      </c>
    </row>
    <row r="989" spans="1:11">
      <c r="A989" t="s">
        <v>403</v>
      </c>
      <c r="B989" t="s">
        <v>479</v>
      </c>
      <c r="C989" t="s">
        <v>480</v>
      </c>
      <c r="D989">
        <v>41</v>
      </c>
      <c r="E989" t="s">
        <v>183</v>
      </c>
      <c r="F989">
        <v>2721</v>
      </c>
      <c r="G989" t="s">
        <v>481</v>
      </c>
      <c r="H989">
        <v>140</v>
      </c>
      <c r="I989" t="s">
        <v>18</v>
      </c>
      <c r="J989" t="str">
        <f>VLOOKUP(E989,'Expenditure Category Lookup'!$J$2:$K$34,2,FALSE)</f>
        <v xml:space="preserve"> Community Services </v>
      </c>
      <c r="K989" s="1">
        <v>362088</v>
      </c>
    </row>
    <row r="990" spans="1:11">
      <c r="A990" t="s">
        <v>10</v>
      </c>
      <c r="B990">
        <v>100</v>
      </c>
      <c r="C990" t="s">
        <v>11</v>
      </c>
      <c r="D990">
        <v>15</v>
      </c>
      <c r="E990" t="s">
        <v>54</v>
      </c>
      <c r="F990">
        <v>2295</v>
      </c>
      <c r="G990" t="s">
        <v>84</v>
      </c>
      <c r="H990">
        <v>0</v>
      </c>
      <c r="I990" t="s">
        <v>61</v>
      </c>
      <c r="J990" t="str">
        <f>VLOOKUP(E990,'Expenditure Category Lookup'!$J$2:$K$34,2,FALSE)</f>
        <v xml:space="preserve"> Finance and Administration </v>
      </c>
      <c r="K990" s="1">
        <v>361008</v>
      </c>
    </row>
    <row r="991" spans="1:11">
      <c r="A991" t="s">
        <v>10</v>
      </c>
      <c r="B991">
        <v>740</v>
      </c>
      <c r="C991" t="s">
        <v>48</v>
      </c>
      <c r="D991">
        <v>85</v>
      </c>
      <c r="E991" t="s">
        <v>71</v>
      </c>
      <c r="F991">
        <v>2015</v>
      </c>
      <c r="G991" t="s">
        <v>299</v>
      </c>
      <c r="H991">
        <v>314</v>
      </c>
      <c r="I991" t="s">
        <v>301</v>
      </c>
      <c r="J991" t="e">
        <f>VLOOKUP(E991,'Expenditure Category Lookup'!$J$2:$K$34,2,FALSE)</f>
        <v>#N/A</v>
      </c>
      <c r="K991" s="1">
        <v>360000</v>
      </c>
    </row>
    <row r="992" spans="1:11">
      <c r="A992" t="s">
        <v>10</v>
      </c>
      <c r="B992">
        <v>100</v>
      </c>
      <c r="C992" t="s">
        <v>11</v>
      </c>
      <c r="D992">
        <v>57</v>
      </c>
      <c r="E992" t="s">
        <v>219</v>
      </c>
      <c r="F992">
        <v>1005</v>
      </c>
      <c r="G992" t="s">
        <v>220</v>
      </c>
      <c r="H992">
        <v>162</v>
      </c>
      <c r="I992" t="s">
        <v>23</v>
      </c>
      <c r="J992" t="str">
        <f>VLOOKUP(E992,'Expenditure Category Lookup'!$J$2:$K$34,2,FALSE)</f>
        <v xml:space="preserve"> Police </v>
      </c>
      <c r="K992" s="1">
        <v>358804</v>
      </c>
    </row>
    <row r="993" spans="1:11">
      <c r="A993" t="s">
        <v>1000</v>
      </c>
      <c r="B993" t="s">
        <v>1001</v>
      </c>
      <c r="C993" t="s">
        <v>1000</v>
      </c>
      <c r="D993">
        <v>41</v>
      </c>
      <c r="E993" t="s">
        <v>183</v>
      </c>
      <c r="F993">
        <v>2597</v>
      </c>
      <c r="G993" t="s">
        <v>1018</v>
      </c>
      <c r="H993">
        <v>135</v>
      </c>
      <c r="I993" t="s">
        <v>91</v>
      </c>
      <c r="J993" t="str">
        <f>VLOOKUP(E993,'Expenditure Category Lookup'!$J$2:$K$34,2,FALSE)</f>
        <v xml:space="preserve"> Community Services </v>
      </c>
      <c r="K993" s="1">
        <v>355837</v>
      </c>
    </row>
    <row r="994" spans="1:11">
      <c r="A994" t="s">
        <v>10</v>
      </c>
      <c r="B994">
        <v>100</v>
      </c>
      <c r="C994" t="s">
        <v>11</v>
      </c>
      <c r="D994">
        <v>59</v>
      </c>
      <c r="E994" t="s">
        <v>244</v>
      </c>
      <c r="F994">
        <v>2005</v>
      </c>
      <c r="G994" t="s">
        <v>245</v>
      </c>
      <c r="H994">
        <v>181</v>
      </c>
      <c r="I994" t="s">
        <v>26</v>
      </c>
      <c r="J994" t="str">
        <f>VLOOKUP(E994,'Expenditure Category Lookup'!$J$2:$K$34,2,FALSE)</f>
        <v xml:space="preserve"> Fire </v>
      </c>
      <c r="K994" s="1">
        <v>355556</v>
      </c>
    </row>
    <row r="995" spans="1:11">
      <c r="A995" t="s">
        <v>10</v>
      </c>
      <c r="B995">
        <v>353</v>
      </c>
      <c r="C995" t="s">
        <v>211</v>
      </c>
      <c r="D995">
        <v>58</v>
      </c>
      <c r="E995" t="s">
        <v>239</v>
      </c>
      <c r="F995">
        <v>2705</v>
      </c>
      <c r="G995" t="s">
        <v>239</v>
      </c>
      <c r="H995">
        <v>181</v>
      </c>
      <c r="I995" t="s">
        <v>26</v>
      </c>
      <c r="J995" t="str">
        <f>VLOOKUP(E995,'Expenditure Category Lookup'!$J$2:$K$34,2,FALSE)</f>
        <v xml:space="preserve"> Emergency Management </v>
      </c>
      <c r="K995" s="1">
        <v>355000</v>
      </c>
    </row>
    <row r="996" spans="1:11">
      <c r="A996" t="s">
        <v>1000</v>
      </c>
      <c r="B996" t="s">
        <v>1001</v>
      </c>
      <c r="C996" t="s">
        <v>1000</v>
      </c>
      <c r="D996">
        <v>50</v>
      </c>
      <c r="E996" t="s">
        <v>190</v>
      </c>
      <c r="F996">
        <v>2530</v>
      </c>
      <c r="G996" t="s">
        <v>1029</v>
      </c>
      <c r="H996">
        <v>5</v>
      </c>
      <c r="I996" t="s">
        <v>14</v>
      </c>
      <c r="J996" t="str">
        <f>VLOOKUP(E996,'Expenditure Category Lookup'!$J$2:$K$34,2,FALSE)</f>
        <v xml:space="preserve"> Community Services </v>
      </c>
      <c r="K996" s="1">
        <v>354414</v>
      </c>
    </row>
    <row r="997" spans="1:11">
      <c r="A997" t="s">
        <v>10</v>
      </c>
      <c r="B997">
        <v>310</v>
      </c>
      <c r="C997" t="s">
        <v>176</v>
      </c>
      <c r="D997">
        <v>84</v>
      </c>
      <c r="E997" t="s">
        <v>282</v>
      </c>
      <c r="F997">
        <v>2155</v>
      </c>
      <c r="G997" t="s">
        <v>291</v>
      </c>
      <c r="H997">
        <v>12</v>
      </c>
      <c r="I997" t="s">
        <v>131</v>
      </c>
      <c r="J997" t="str">
        <f>VLOOKUP(E997,'Expenditure Category Lookup'!$J$2:$K$34,2,FALSE)</f>
        <v xml:space="preserve"> Streets and Transportation </v>
      </c>
      <c r="K997" s="1">
        <v>353227</v>
      </c>
    </row>
    <row r="998" spans="1:11">
      <c r="A998" t="s">
        <v>403</v>
      </c>
      <c r="B998" t="s">
        <v>838</v>
      </c>
      <c r="C998" t="s">
        <v>839</v>
      </c>
      <c r="D998">
        <v>57</v>
      </c>
      <c r="E998" t="s">
        <v>219</v>
      </c>
      <c r="F998">
        <v>2945</v>
      </c>
      <c r="G998" t="s">
        <v>839</v>
      </c>
      <c r="H998">
        <v>421</v>
      </c>
      <c r="I998" t="s">
        <v>128</v>
      </c>
      <c r="J998" t="str">
        <f>VLOOKUP(E998,'Expenditure Category Lookup'!$J$2:$K$34,2,FALSE)</f>
        <v xml:space="preserve"> Police </v>
      </c>
      <c r="K998" s="1">
        <v>352000</v>
      </c>
    </row>
    <row r="999" spans="1:11">
      <c r="A999" t="s">
        <v>10</v>
      </c>
      <c r="B999">
        <v>100</v>
      </c>
      <c r="C999" t="s">
        <v>11</v>
      </c>
      <c r="D999">
        <v>33</v>
      </c>
      <c r="E999" t="s">
        <v>146</v>
      </c>
      <c r="F999">
        <v>2005</v>
      </c>
      <c r="G999" t="s">
        <v>147</v>
      </c>
      <c r="H999">
        <v>140</v>
      </c>
      <c r="I999" t="s">
        <v>18</v>
      </c>
      <c r="J999" t="str">
        <f>VLOOKUP(E999,'Expenditure Category Lookup'!$J$2:$K$34,2,FALSE)</f>
        <v xml:space="preserve"> Finance and Administration </v>
      </c>
      <c r="K999" s="1">
        <v>350685</v>
      </c>
    </row>
    <row r="1000" spans="1:11">
      <c r="A1000" t="s">
        <v>10</v>
      </c>
      <c r="B1000">
        <v>353</v>
      </c>
      <c r="C1000" t="s">
        <v>211</v>
      </c>
      <c r="D1000">
        <v>58</v>
      </c>
      <c r="E1000" t="s">
        <v>239</v>
      </c>
      <c r="F1000">
        <v>2705</v>
      </c>
      <c r="G1000" t="s">
        <v>239</v>
      </c>
      <c r="H1000">
        <v>360</v>
      </c>
      <c r="I1000" t="s">
        <v>174</v>
      </c>
      <c r="J1000" t="str">
        <f>VLOOKUP(E1000,'Expenditure Category Lookup'!$J$2:$K$34,2,FALSE)</f>
        <v xml:space="preserve"> Emergency Management </v>
      </c>
      <c r="K1000" s="1">
        <v>350100</v>
      </c>
    </row>
    <row r="1001" spans="1:11">
      <c r="A1001" t="s">
        <v>10</v>
      </c>
      <c r="B1001">
        <v>610</v>
      </c>
      <c r="C1001" t="s">
        <v>47</v>
      </c>
      <c r="D1001">
        <v>57</v>
      </c>
      <c r="E1001" t="s">
        <v>219</v>
      </c>
      <c r="F1001">
        <v>1005</v>
      </c>
      <c r="G1001" t="s">
        <v>220</v>
      </c>
      <c r="H1001">
        <v>24</v>
      </c>
      <c r="I1001" t="s">
        <v>224</v>
      </c>
      <c r="J1001" t="str">
        <f>VLOOKUP(E1001,'Expenditure Category Lookup'!$J$2:$K$34,2,FALSE)</f>
        <v xml:space="preserve"> Police </v>
      </c>
      <c r="K1001" s="1">
        <v>350000</v>
      </c>
    </row>
    <row r="1002" spans="1:11">
      <c r="A1002" t="s">
        <v>10</v>
      </c>
      <c r="B1002">
        <v>100</v>
      </c>
      <c r="C1002" t="s">
        <v>11</v>
      </c>
      <c r="D1002">
        <v>99</v>
      </c>
      <c r="E1002" t="s">
        <v>317</v>
      </c>
      <c r="F1002">
        <v>2005</v>
      </c>
      <c r="G1002" t="s">
        <v>317</v>
      </c>
      <c r="H1002">
        <v>420</v>
      </c>
      <c r="I1002" t="s">
        <v>316</v>
      </c>
      <c r="J1002" t="str">
        <f>VLOOKUP(E1002,'Expenditure Category Lookup'!$J$2:$K$34,2,FALSE)</f>
        <v>General Financing</v>
      </c>
      <c r="K1002" s="1">
        <v>350000</v>
      </c>
    </row>
    <row r="1003" spans="1:11">
      <c r="A1003" t="s">
        <v>10</v>
      </c>
      <c r="B1003">
        <v>100</v>
      </c>
      <c r="C1003" t="s">
        <v>11</v>
      </c>
      <c r="D1003">
        <v>99</v>
      </c>
      <c r="E1003" t="s">
        <v>317</v>
      </c>
      <c r="F1003">
        <v>2005</v>
      </c>
      <c r="G1003" t="s">
        <v>317</v>
      </c>
      <c r="H1003">
        <v>9067</v>
      </c>
      <c r="I1003" t="s">
        <v>169</v>
      </c>
      <c r="J1003" t="str">
        <f>VLOOKUP(E1003,'Expenditure Category Lookup'!$J$2:$K$34,2,FALSE)</f>
        <v>General Financing</v>
      </c>
      <c r="K1003" s="1">
        <v>350000</v>
      </c>
    </row>
    <row r="1004" spans="1:11">
      <c r="A1004" t="s">
        <v>10</v>
      </c>
      <c r="B1004">
        <v>314</v>
      </c>
      <c r="C1004" t="s">
        <v>46</v>
      </c>
      <c r="D1004">
        <v>99</v>
      </c>
      <c r="E1004" t="s">
        <v>317</v>
      </c>
      <c r="F1004">
        <v>2005</v>
      </c>
      <c r="G1004" t="s">
        <v>317</v>
      </c>
      <c r="H1004">
        <v>9148</v>
      </c>
      <c r="I1004" t="s">
        <v>364</v>
      </c>
      <c r="J1004" t="str">
        <f>VLOOKUP(E1004,'Expenditure Category Lookup'!$J$2:$K$34,2,FALSE)</f>
        <v>General Financing</v>
      </c>
      <c r="K1004" s="1">
        <v>350000</v>
      </c>
    </row>
    <row r="1005" spans="1:11">
      <c r="A1005" t="s">
        <v>403</v>
      </c>
      <c r="B1005" t="s">
        <v>617</v>
      </c>
      <c r="C1005" t="s">
        <v>517</v>
      </c>
      <c r="D1005">
        <v>41</v>
      </c>
      <c r="E1005" t="s">
        <v>183</v>
      </c>
      <c r="F1005">
        <v>2887</v>
      </c>
      <c r="G1005" t="s">
        <v>518</v>
      </c>
      <c r="H1005">
        <v>140</v>
      </c>
      <c r="I1005" t="s">
        <v>18</v>
      </c>
      <c r="J1005" t="str">
        <f>VLOOKUP(E1005,'Expenditure Category Lookup'!$J$2:$K$34,2,FALSE)</f>
        <v xml:space="preserve"> Community Services </v>
      </c>
      <c r="K1005" s="1">
        <v>350000</v>
      </c>
    </row>
    <row r="1006" spans="1:11">
      <c r="A1006" t="s">
        <v>10</v>
      </c>
      <c r="B1006">
        <v>200</v>
      </c>
      <c r="C1006" t="s">
        <v>45</v>
      </c>
      <c r="D1006">
        <v>88</v>
      </c>
      <c r="E1006" t="s">
        <v>304</v>
      </c>
      <c r="F1006">
        <v>2020</v>
      </c>
      <c r="G1006" t="s">
        <v>308</v>
      </c>
      <c r="H1006">
        <v>345</v>
      </c>
      <c r="I1006" t="s">
        <v>173</v>
      </c>
      <c r="J1006" t="e">
        <f>VLOOKUP(E1006,'Expenditure Category Lookup'!$J$2:$K$34,2,FALSE)</f>
        <v>#N/A</v>
      </c>
      <c r="K1006" s="1">
        <v>348000</v>
      </c>
    </row>
    <row r="1007" spans="1:11">
      <c r="A1007" t="s">
        <v>10</v>
      </c>
      <c r="B1007">
        <v>100</v>
      </c>
      <c r="C1007" t="s">
        <v>11</v>
      </c>
      <c r="D1007">
        <v>38</v>
      </c>
      <c r="E1007" t="s">
        <v>155</v>
      </c>
      <c r="F1007">
        <v>2140</v>
      </c>
      <c r="G1007" t="s">
        <v>171</v>
      </c>
      <c r="H1007">
        <v>149</v>
      </c>
      <c r="I1007" t="s">
        <v>19</v>
      </c>
      <c r="J1007" t="str">
        <f>VLOOKUP(E1007,'Expenditure Category Lookup'!$J$2:$K$34,2,FALSE)</f>
        <v xml:space="preserve"> Finance and Administration </v>
      </c>
      <c r="K1007" s="1">
        <v>345492</v>
      </c>
    </row>
    <row r="1008" spans="1:11">
      <c r="A1008" t="s">
        <v>10</v>
      </c>
      <c r="B1008">
        <v>300</v>
      </c>
      <c r="C1008" t="s">
        <v>85</v>
      </c>
      <c r="D1008">
        <v>38</v>
      </c>
      <c r="E1008" t="s">
        <v>155</v>
      </c>
      <c r="F1008">
        <v>2131</v>
      </c>
      <c r="G1008" t="s">
        <v>161</v>
      </c>
      <c r="H1008">
        <v>325</v>
      </c>
      <c r="I1008" t="s">
        <v>167</v>
      </c>
      <c r="J1008" t="str">
        <f>VLOOKUP(E1008,'Expenditure Category Lookup'!$J$2:$K$34,2,FALSE)</f>
        <v xml:space="preserve"> Finance and Administration </v>
      </c>
      <c r="K1008" s="1">
        <v>343043</v>
      </c>
    </row>
    <row r="1009" spans="1:11">
      <c r="A1009" t="s">
        <v>403</v>
      </c>
      <c r="B1009" t="s">
        <v>585</v>
      </c>
      <c r="C1009" t="s">
        <v>586</v>
      </c>
      <c r="D1009">
        <v>41</v>
      </c>
      <c r="E1009" t="s">
        <v>183</v>
      </c>
      <c r="F1009" t="s">
        <v>587</v>
      </c>
      <c r="G1009" t="s">
        <v>588</v>
      </c>
      <c r="H1009">
        <v>5</v>
      </c>
      <c r="I1009" t="s">
        <v>14</v>
      </c>
      <c r="J1009" t="str">
        <f>VLOOKUP(E1009,'Expenditure Category Lookup'!$J$2:$K$34,2,FALSE)</f>
        <v xml:space="preserve"> Community Services </v>
      </c>
      <c r="K1009" s="1">
        <v>342856</v>
      </c>
    </row>
    <row r="1010" spans="1:11">
      <c r="A1010" t="s">
        <v>10</v>
      </c>
      <c r="B1010">
        <v>200</v>
      </c>
      <c r="C1010" t="s">
        <v>45</v>
      </c>
      <c r="D1010">
        <v>88</v>
      </c>
      <c r="E1010" t="s">
        <v>304</v>
      </c>
      <c r="F1010">
        <v>2020</v>
      </c>
      <c r="G1010" t="s">
        <v>308</v>
      </c>
      <c r="H1010">
        <v>125</v>
      </c>
      <c r="I1010" t="s">
        <v>105</v>
      </c>
      <c r="J1010" t="e">
        <f>VLOOKUP(E1010,'Expenditure Category Lookup'!$J$2:$K$34,2,FALSE)</f>
        <v>#N/A</v>
      </c>
      <c r="K1010" s="1">
        <v>342000</v>
      </c>
    </row>
    <row r="1011" spans="1:11">
      <c r="A1011" t="s">
        <v>10</v>
      </c>
      <c r="B1011">
        <v>200</v>
      </c>
      <c r="C1011" t="s">
        <v>45</v>
      </c>
      <c r="D1011">
        <v>38</v>
      </c>
      <c r="E1011" t="s">
        <v>155</v>
      </c>
      <c r="F1011">
        <v>2131</v>
      </c>
      <c r="G1011" t="s">
        <v>161</v>
      </c>
      <c r="H1011">
        <v>155</v>
      </c>
      <c r="I1011" t="s">
        <v>162</v>
      </c>
      <c r="J1011" t="str">
        <f>VLOOKUP(E1011,'Expenditure Category Lookup'!$J$2:$K$34,2,FALSE)</f>
        <v xml:space="preserve"> Finance and Administration </v>
      </c>
      <c r="K1011" s="1">
        <v>340191</v>
      </c>
    </row>
    <row r="1012" spans="1:11">
      <c r="A1012" t="s">
        <v>403</v>
      </c>
      <c r="B1012" t="s">
        <v>739</v>
      </c>
      <c r="C1012" t="s">
        <v>740</v>
      </c>
      <c r="D1012">
        <v>50</v>
      </c>
      <c r="E1012" t="s">
        <v>190</v>
      </c>
      <c r="F1012">
        <v>2860</v>
      </c>
      <c r="G1012" t="s">
        <v>701</v>
      </c>
      <c r="H1012">
        <v>44</v>
      </c>
      <c r="I1012" t="s">
        <v>410</v>
      </c>
      <c r="J1012" t="str">
        <f>VLOOKUP(E1012,'Expenditure Category Lookup'!$J$2:$K$34,2,FALSE)</f>
        <v xml:space="preserve"> Community Services </v>
      </c>
      <c r="K1012" s="1">
        <v>340065</v>
      </c>
    </row>
    <row r="1013" spans="1:11">
      <c r="A1013" t="s">
        <v>10</v>
      </c>
      <c r="B1013">
        <v>346</v>
      </c>
      <c r="C1013" t="s">
        <v>178</v>
      </c>
      <c r="D1013">
        <v>38</v>
      </c>
      <c r="E1013" t="s">
        <v>155</v>
      </c>
      <c r="F1013">
        <v>2126</v>
      </c>
      <c r="G1013" t="s">
        <v>158</v>
      </c>
      <c r="H1013">
        <v>20</v>
      </c>
      <c r="I1013" t="s">
        <v>49</v>
      </c>
      <c r="J1013" t="str">
        <f>VLOOKUP(E1013,'Expenditure Category Lookup'!$J$2:$K$34,2,FALSE)</f>
        <v xml:space="preserve"> Finance and Administration </v>
      </c>
      <c r="K1013" s="1">
        <v>340000</v>
      </c>
    </row>
    <row r="1014" spans="1:11">
      <c r="A1014" t="s">
        <v>10</v>
      </c>
      <c r="B1014" t="s">
        <v>203</v>
      </c>
      <c r="C1014" t="s">
        <v>204</v>
      </c>
      <c r="D1014">
        <v>50</v>
      </c>
      <c r="E1014" t="s">
        <v>190</v>
      </c>
      <c r="F1014">
        <v>2005</v>
      </c>
      <c r="G1014" t="s">
        <v>191</v>
      </c>
      <c r="H1014">
        <v>9254</v>
      </c>
      <c r="I1014" t="s">
        <v>186</v>
      </c>
      <c r="J1014" t="str">
        <f>VLOOKUP(E1014,'Expenditure Category Lookup'!$J$2:$K$34,2,FALSE)</f>
        <v xml:space="preserve"> Community Services </v>
      </c>
      <c r="K1014" s="1">
        <v>340000</v>
      </c>
    </row>
    <row r="1015" spans="1:11">
      <c r="A1015" t="s">
        <v>403</v>
      </c>
      <c r="B1015" t="s">
        <v>674</v>
      </c>
      <c r="C1015" t="s">
        <v>672</v>
      </c>
      <c r="D1015">
        <v>50</v>
      </c>
      <c r="E1015" t="s">
        <v>190</v>
      </c>
      <c r="F1015">
        <v>2903</v>
      </c>
      <c r="G1015" t="s">
        <v>675</v>
      </c>
      <c r="H1015">
        <v>801</v>
      </c>
      <c r="I1015" t="s">
        <v>497</v>
      </c>
      <c r="J1015" t="str">
        <f>VLOOKUP(E1015,'Expenditure Category Lookup'!$J$2:$K$34,2,FALSE)</f>
        <v xml:space="preserve"> Community Services </v>
      </c>
      <c r="K1015" s="1">
        <v>340000</v>
      </c>
    </row>
    <row r="1016" spans="1:11">
      <c r="A1016" t="s">
        <v>10</v>
      </c>
      <c r="B1016">
        <v>100</v>
      </c>
      <c r="C1016" t="s">
        <v>11</v>
      </c>
      <c r="D1016">
        <v>35</v>
      </c>
      <c r="E1016" t="s">
        <v>149</v>
      </c>
      <c r="F1016">
        <v>2005</v>
      </c>
      <c r="G1016" t="s">
        <v>150</v>
      </c>
      <c r="H1016">
        <v>140</v>
      </c>
      <c r="I1016" t="s">
        <v>18</v>
      </c>
      <c r="J1016" t="str">
        <f>VLOOKUP(E1016,'Expenditure Category Lookup'!$J$2:$K$34,2,FALSE)</f>
        <v xml:space="preserve"> Finance and Administration </v>
      </c>
      <c r="K1016" s="1">
        <v>336400</v>
      </c>
    </row>
    <row r="1017" spans="1:11">
      <c r="A1017" t="s">
        <v>10</v>
      </c>
      <c r="B1017">
        <v>200</v>
      </c>
      <c r="C1017" t="s">
        <v>45</v>
      </c>
      <c r="D1017">
        <v>88</v>
      </c>
      <c r="E1017" t="s">
        <v>304</v>
      </c>
      <c r="F1017">
        <v>2020</v>
      </c>
      <c r="G1017" t="s">
        <v>308</v>
      </c>
      <c r="H1017">
        <v>445</v>
      </c>
      <c r="I1017" t="s">
        <v>185</v>
      </c>
      <c r="J1017" t="e">
        <f>VLOOKUP(E1017,'Expenditure Category Lookup'!$J$2:$K$34,2,FALSE)</f>
        <v>#N/A</v>
      </c>
      <c r="K1017" s="1">
        <v>336000</v>
      </c>
    </row>
    <row r="1018" spans="1:11">
      <c r="A1018" t="s">
        <v>403</v>
      </c>
      <c r="B1018" t="s">
        <v>482</v>
      </c>
      <c r="C1018" t="s">
        <v>483</v>
      </c>
      <c r="D1018">
        <v>41</v>
      </c>
      <c r="E1018" t="s">
        <v>183</v>
      </c>
      <c r="F1018">
        <v>2984</v>
      </c>
      <c r="G1018" t="s">
        <v>483</v>
      </c>
      <c r="H1018">
        <v>140</v>
      </c>
      <c r="I1018" t="s">
        <v>18</v>
      </c>
      <c r="J1018" t="str">
        <f>VLOOKUP(E1018,'Expenditure Category Lookup'!$J$2:$K$34,2,FALSE)</f>
        <v xml:space="preserve"> Community Services </v>
      </c>
      <c r="K1018" s="1">
        <v>335000</v>
      </c>
    </row>
    <row r="1019" spans="1:11">
      <c r="A1019" t="s">
        <v>403</v>
      </c>
      <c r="B1019">
        <v>191</v>
      </c>
      <c r="C1019" t="s">
        <v>777</v>
      </c>
      <c r="D1019">
        <v>57</v>
      </c>
      <c r="E1019" t="s">
        <v>219</v>
      </c>
      <c r="F1019">
        <v>2817</v>
      </c>
      <c r="G1019" t="s">
        <v>777</v>
      </c>
      <c r="H1019">
        <v>140</v>
      </c>
      <c r="I1019" t="s">
        <v>18</v>
      </c>
      <c r="J1019" t="str">
        <f>VLOOKUP(E1019,'Expenditure Category Lookup'!$J$2:$K$34,2,FALSE)</f>
        <v xml:space="preserve"> Police </v>
      </c>
      <c r="K1019" s="1">
        <v>335000</v>
      </c>
    </row>
    <row r="1020" spans="1:11">
      <c r="A1020" t="s">
        <v>10</v>
      </c>
      <c r="B1020">
        <v>610</v>
      </c>
      <c r="C1020" t="s">
        <v>47</v>
      </c>
      <c r="D1020">
        <v>31</v>
      </c>
      <c r="E1020" t="s">
        <v>144</v>
      </c>
      <c r="F1020">
        <v>2005</v>
      </c>
      <c r="G1020" t="s">
        <v>144</v>
      </c>
      <c r="H1020">
        <v>5</v>
      </c>
      <c r="I1020" t="s">
        <v>14</v>
      </c>
      <c r="J1020" t="str">
        <f>VLOOKUP(E1020,'Expenditure Category Lookup'!$J$2:$K$34,2,FALSE)</f>
        <v xml:space="preserve"> Finance and Administration </v>
      </c>
      <c r="K1020" s="1">
        <v>333815</v>
      </c>
    </row>
    <row r="1021" spans="1:11">
      <c r="A1021" t="s">
        <v>10</v>
      </c>
      <c r="B1021">
        <v>200</v>
      </c>
      <c r="C1021" t="s">
        <v>45</v>
      </c>
      <c r="D1021">
        <v>99</v>
      </c>
      <c r="E1021" t="s">
        <v>317</v>
      </c>
      <c r="F1021">
        <v>2005</v>
      </c>
      <c r="G1021" t="s">
        <v>317</v>
      </c>
      <c r="H1021">
        <v>52</v>
      </c>
      <c r="I1021" t="s">
        <v>324</v>
      </c>
      <c r="J1021" t="str">
        <f>VLOOKUP(E1021,'Expenditure Category Lookup'!$J$2:$K$34,2,FALSE)</f>
        <v>General Financing</v>
      </c>
      <c r="K1021" s="1">
        <v>333786</v>
      </c>
    </row>
    <row r="1022" spans="1:11">
      <c r="A1022" t="s">
        <v>403</v>
      </c>
      <c r="B1022" t="s">
        <v>910</v>
      </c>
      <c r="C1022" t="s">
        <v>911</v>
      </c>
      <c r="D1022">
        <v>70</v>
      </c>
      <c r="E1022" t="s">
        <v>256</v>
      </c>
      <c r="F1022">
        <v>2801</v>
      </c>
      <c r="G1022" t="s">
        <v>911</v>
      </c>
      <c r="H1022">
        <v>6</v>
      </c>
      <c r="I1022" t="s">
        <v>238</v>
      </c>
      <c r="J1022" t="str">
        <f>VLOOKUP(E1022,'Expenditure Category Lookup'!$J$2:$K$34,2,FALSE)</f>
        <v xml:space="preserve"> Regulatory </v>
      </c>
      <c r="K1022" s="1">
        <v>333000</v>
      </c>
    </row>
    <row r="1023" spans="1:11">
      <c r="A1023" t="s">
        <v>403</v>
      </c>
      <c r="B1023" t="s">
        <v>912</v>
      </c>
      <c r="C1023" t="s">
        <v>911</v>
      </c>
      <c r="D1023">
        <v>70</v>
      </c>
      <c r="E1023" t="s">
        <v>256</v>
      </c>
      <c r="F1023">
        <v>2801</v>
      </c>
      <c r="G1023" t="s">
        <v>911</v>
      </c>
      <c r="H1023">
        <v>6</v>
      </c>
      <c r="I1023" t="s">
        <v>238</v>
      </c>
      <c r="J1023" t="str">
        <f>VLOOKUP(E1023,'Expenditure Category Lookup'!$J$2:$K$34,2,FALSE)</f>
        <v xml:space="preserve"> Regulatory </v>
      </c>
      <c r="K1023" s="1">
        <v>333000</v>
      </c>
    </row>
    <row r="1024" spans="1:11">
      <c r="A1024" t="s">
        <v>10</v>
      </c>
      <c r="B1024">
        <v>740</v>
      </c>
      <c r="C1024" t="s">
        <v>48</v>
      </c>
      <c r="D1024">
        <v>99</v>
      </c>
      <c r="E1024" t="s">
        <v>317</v>
      </c>
      <c r="F1024">
        <v>2005</v>
      </c>
      <c r="G1024" t="s">
        <v>317</v>
      </c>
      <c r="H1024">
        <v>49</v>
      </c>
      <c r="I1024" t="s">
        <v>295</v>
      </c>
      <c r="J1024" t="str">
        <f>VLOOKUP(E1024,'Expenditure Category Lookup'!$J$2:$K$34,2,FALSE)</f>
        <v>General Financing</v>
      </c>
      <c r="K1024" s="1">
        <v>330000</v>
      </c>
    </row>
    <row r="1025" spans="1:11">
      <c r="A1025" t="s">
        <v>403</v>
      </c>
      <c r="B1025" t="s">
        <v>436</v>
      </c>
      <c r="C1025" t="s">
        <v>423</v>
      </c>
      <c r="D1025">
        <v>21</v>
      </c>
      <c r="E1025" t="s">
        <v>89</v>
      </c>
      <c r="F1025">
        <v>2833</v>
      </c>
      <c r="G1025" t="s">
        <v>424</v>
      </c>
      <c r="H1025">
        <v>9651</v>
      </c>
      <c r="I1025" t="s">
        <v>437</v>
      </c>
      <c r="J1025" t="str">
        <f>VLOOKUP(E1025,'Expenditure Category Lookup'!$J$2:$K$34,2,FALSE)</f>
        <v xml:space="preserve"> City Development </v>
      </c>
      <c r="K1025" s="1">
        <v>329630</v>
      </c>
    </row>
    <row r="1026" spans="1:11">
      <c r="A1026" t="s">
        <v>10</v>
      </c>
      <c r="B1026">
        <v>610</v>
      </c>
      <c r="C1026" t="s">
        <v>47</v>
      </c>
      <c r="D1026">
        <v>38</v>
      </c>
      <c r="E1026" t="s">
        <v>155</v>
      </c>
      <c r="F1026">
        <v>2140</v>
      </c>
      <c r="G1026" t="s">
        <v>171</v>
      </c>
      <c r="H1026">
        <v>176</v>
      </c>
      <c r="I1026" t="s">
        <v>172</v>
      </c>
      <c r="J1026" t="str">
        <f>VLOOKUP(E1026,'Expenditure Category Lookup'!$J$2:$K$34,2,FALSE)</f>
        <v xml:space="preserve"> Finance and Administration </v>
      </c>
      <c r="K1026" s="1">
        <v>325006</v>
      </c>
    </row>
    <row r="1027" spans="1:11">
      <c r="A1027" t="s">
        <v>10</v>
      </c>
      <c r="B1027">
        <v>200</v>
      </c>
      <c r="C1027" t="s">
        <v>45</v>
      </c>
      <c r="D1027">
        <v>99</v>
      </c>
      <c r="E1027" t="s">
        <v>317</v>
      </c>
      <c r="F1027">
        <v>2005</v>
      </c>
      <c r="G1027" t="s">
        <v>317</v>
      </c>
      <c r="H1027">
        <v>9774</v>
      </c>
      <c r="I1027" t="s">
        <v>360</v>
      </c>
      <c r="J1027" t="str">
        <f>VLOOKUP(E1027,'Expenditure Category Lookup'!$J$2:$K$34,2,FALSE)</f>
        <v>General Financing</v>
      </c>
      <c r="K1027" s="1">
        <v>325000</v>
      </c>
    </row>
    <row r="1028" spans="1:11">
      <c r="A1028" t="s">
        <v>403</v>
      </c>
      <c r="B1028" t="s">
        <v>843</v>
      </c>
      <c r="C1028" t="s">
        <v>844</v>
      </c>
      <c r="D1028">
        <v>57</v>
      </c>
      <c r="E1028" t="s">
        <v>219</v>
      </c>
      <c r="F1028" t="s">
        <v>845</v>
      </c>
      <c r="G1028" t="s">
        <v>846</v>
      </c>
      <c r="H1028">
        <v>20</v>
      </c>
      <c r="I1028" t="s">
        <v>49</v>
      </c>
      <c r="J1028" t="str">
        <f>VLOOKUP(E1028,'Expenditure Category Lookup'!$J$2:$K$34,2,FALSE)</f>
        <v xml:space="preserve"> Police </v>
      </c>
      <c r="K1028" s="1">
        <v>325000</v>
      </c>
    </row>
    <row r="1029" spans="1:11">
      <c r="A1029" t="s">
        <v>1000</v>
      </c>
      <c r="B1029" t="s">
        <v>1001</v>
      </c>
      <c r="C1029" t="s">
        <v>1000</v>
      </c>
      <c r="D1029">
        <v>27</v>
      </c>
      <c r="E1029" t="s">
        <v>60</v>
      </c>
      <c r="F1029">
        <v>2512</v>
      </c>
      <c r="G1029" t="s">
        <v>123</v>
      </c>
      <c r="H1029">
        <v>142</v>
      </c>
      <c r="I1029" t="s">
        <v>124</v>
      </c>
      <c r="J1029" t="str">
        <f>VLOOKUP(E1029,'Expenditure Category Lookup'!$J$2:$K$34,2,FALSE)</f>
        <v xml:space="preserve"> Finance and Administration </v>
      </c>
      <c r="K1029" s="1">
        <v>324895</v>
      </c>
    </row>
    <row r="1030" spans="1:11">
      <c r="A1030" t="s">
        <v>10</v>
      </c>
      <c r="B1030">
        <v>200</v>
      </c>
      <c r="C1030" t="s">
        <v>45</v>
      </c>
      <c r="D1030">
        <v>88</v>
      </c>
      <c r="E1030" t="s">
        <v>304</v>
      </c>
      <c r="F1030">
        <v>2025</v>
      </c>
      <c r="G1030" t="s">
        <v>310</v>
      </c>
      <c r="H1030">
        <v>160</v>
      </c>
      <c r="I1030" t="s">
        <v>151</v>
      </c>
      <c r="J1030" t="e">
        <f>VLOOKUP(E1030,'Expenditure Category Lookup'!$J$2:$K$34,2,FALSE)</f>
        <v>#N/A</v>
      </c>
      <c r="K1030" s="1">
        <v>323800</v>
      </c>
    </row>
    <row r="1031" spans="1:11">
      <c r="A1031" t="s">
        <v>10</v>
      </c>
      <c r="B1031" t="s">
        <v>52</v>
      </c>
      <c r="C1031" t="s">
        <v>53</v>
      </c>
      <c r="D1031">
        <v>28</v>
      </c>
      <c r="E1031" t="s">
        <v>140</v>
      </c>
      <c r="F1031">
        <v>2005</v>
      </c>
      <c r="G1031" t="s">
        <v>141</v>
      </c>
      <c r="H1031">
        <v>5</v>
      </c>
      <c r="I1031" t="s">
        <v>14</v>
      </c>
      <c r="J1031" t="str">
        <f>VLOOKUP(E1031,'Expenditure Category Lookup'!$J$2:$K$34,2,FALSE)</f>
        <v xml:space="preserve"> Finance and Administration </v>
      </c>
      <c r="K1031" s="1">
        <v>323270</v>
      </c>
    </row>
    <row r="1032" spans="1:11">
      <c r="A1032" t="s">
        <v>403</v>
      </c>
      <c r="B1032" t="s">
        <v>729</v>
      </c>
      <c r="C1032" t="s">
        <v>651</v>
      </c>
      <c r="D1032">
        <v>50</v>
      </c>
      <c r="E1032" t="s">
        <v>190</v>
      </c>
      <c r="F1032">
        <v>2944</v>
      </c>
      <c r="G1032" t="s">
        <v>652</v>
      </c>
      <c r="H1032">
        <v>5</v>
      </c>
      <c r="I1032" t="s">
        <v>14</v>
      </c>
      <c r="J1032" t="str">
        <f>VLOOKUP(E1032,'Expenditure Category Lookup'!$J$2:$K$34,2,FALSE)</f>
        <v xml:space="preserve"> Community Services </v>
      </c>
      <c r="K1032" s="1">
        <v>320938</v>
      </c>
    </row>
    <row r="1033" spans="1:11">
      <c r="A1033" t="s">
        <v>10</v>
      </c>
      <c r="B1033">
        <v>100</v>
      </c>
      <c r="C1033" t="s">
        <v>11</v>
      </c>
      <c r="D1033">
        <v>15</v>
      </c>
      <c r="E1033" t="s">
        <v>54</v>
      </c>
      <c r="F1033">
        <v>2275</v>
      </c>
      <c r="G1033" t="s">
        <v>80</v>
      </c>
      <c r="H1033">
        <v>0</v>
      </c>
      <c r="I1033" t="s">
        <v>61</v>
      </c>
      <c r="J1033" t="str">
        <f>VLOOKUP(E1033,'Expenditure Category Lookup'!$J$2:$K$34,2,FALSE)</f>
        <v xml:space="preserve"> Finance and Administration </v>
      </c>
      <c r="K1033" s="1">
        <v>319891</v>
      </c>
    </row>
    <row r="1034" spans="1:11">
      <c r="A1034" t="s">
        <v>403</v>
      </c>
      <c r="B1034">
        <v>75</v>
      </c>
      <c r="C1034" t="s">
        <v>417</v>
      </c>
      <c r="D1034">
        <v>5</v>
      </c>
      <c r="E1034" t="s">
        <v>50</v>
      </c>
      <c r="F1034">
        <v>2855</v>
      </c>
      <c r="G1034" t="s">
        <v>418</v>
      </c>
      <c r="H1034">
        <v>140</v>
      </c>
      <c r="I1034" t="s">
        <v>18</v>
      </c>
      <c r="J1034" t="str">
        <f>VLOOKUP(E1034,'Expenditure Category Lookup'!$J$2:$K$34,2,FALSE)</f>
        <v xml:space="preserve"> Finance and Administration </v>
      </c>
      <c r="K1034" s="1">
        <v>317985</v>
      </c>
    </row>
    <row r="1035" spans="1:11">
      <c r="A1035" t="s">
        <v>10</v>
      </c>
      <c r="B1035">
        <v>610</v>
      </c>
      <c r="C1035" t="s">
        <v>47</v>
      </c>
      <c r="D1035">
        <v>85</v>
      </c>
      <c r="E1035" t="s">
        <v>71</v>
      </c>
      <c r="F1035">
        <v>2010</v>
      </c>
      <c r="G1035" t="s">
        <v>294</v>
      </c>
      <c r="H1035">
        <v>11</v>
      </c>
      <c r="I1035" t="s">
        <v>130</v>
      </c>
      <c r="J1035" t="e">
        <f>VLOOKUP(E1035,'Expenditure Category Lookup'!$J$2:$K$34,2,FALSE)</f>
        <v>#N/A</v>
      </c>
      <c r="K1035" s="1">
        <v>317297</v>
      </c>
    </row>
    <row r="1036" spans="1:11">
      <c r="A1036" t="s">
        <v>403</v>
      </c>
      <c r="B1036" t="s">
        <v>519</v>
      </c>
      <c r="C1036" t="s">
        <v>520</v>
      </c>
      <c r="D1036">
        <v>41</v>
      </c>
      <c r="E1036" t="s">
        <v>183</v>
      </c>
      <c r="F1036">
        <v>2824</v>
      </c>
      <c r="G1036" t="s">
        <v>520</v>
      </c>
      <c r="H1036">
        <v>140</v>
      </c>
      <c r="I1036" t="s">
        <v>18</v>
      </c>
      <c r="J1036" t="str">
        <f>VLOOKUP(E1036,'Expenditure Category Lookup'!$J$2:$K$34,2,FALSE)</f>
        <v xml:space="preserve"> Community Services </v>
      </c>
      <c r="K1036" s="1">
        <v>315546</v>
      </c>
    </row>
    <row r="1037" spans="1:11">
      <c r="A1037" t="s">
        <v>10</v>
      </c>
      <c r="B1037">
        <v>200</v>
      </c>
      <c r="C1037" t="s">
        <v>45</v>
      </c>
      <c r="D1037">
        <v>88</v>
      </c>
      <c r="E1037" t="s">
        <v>304</v>
      </c>
      <c r="F1037">
        <v>2005</v>
      </c>
      <c r="G1037" t="s">
        <v>267</v>
      </c>
      <c r="H1037">
        <v>340</v>
      </c>
      <c r="I1037" t="s">
        <v>41</v>
      </c>
      <c r="J1037" t="e">
        <f>VLOOKUP(E1037,'Expenditure Category Lookup'!$J$2:$K$34,2,FALSE)</f>
        <v>#N/A</v>
      </c>
      <c r="K1037" s="1">
        <v>314100</v>
      </c>
    </row>
    <row r="1038" spans="1:11">
      <c r="A1038" t="s">
        <v>10</v>
      </c>
      <c r="B1038">
        <v>100</v>
      </c>
      <c r="C1038" t="s">
        <v>11</v>
      </c>
      <c r="D1038">
        <v>57</v>
      </c>
      <c r="E1038" t="s">
        <v>219</v>
      </c>
      <c r="F1038">
        <v>1005</v>
      </c>
      <c r="G1038" t="s">
        <v>220</v>
      </c>
      <c r="H1038">
        <v>169</v>
      </c>
      <c r="I1038" t="s">
        <v>25</v>
      </c>
      <c r="J1038" t="str">
        <f>VLOOKUP(E1038,'Expenditure Category Lookup'!$J$2:$K$34,2,FALSE)</f>
        <v xml:space="preserve"> Police </v>
      </c>
      <c r="K1038" s="1">
        <v>313663</v>
      </c>
    </row>
    <row r="1039" spans="1:11">
      <c r="A1039" t="s">
        <v>403</v>
      </c>
      <c r="B1039" t="s">
        <v>573</v>
      </c>
      <c r="C1039" t="s">
        <v>574</v>
      </c>
      <c r="D1039">
        <v>41</v>
      </c>
      <c r="E1039" t="s">
        <v>183</v>
      </c>
      <c r="F1039">
        <v>2868</v>
      </c>
      <c r="G1039" t="s">
        <v>574</v>
      </c>
      <c r="H1039">
        <v>6</v>
      </c>
      <c r="I1039" t="s">
        <v>238</v>
      </c>
      <c r="J1039" t="str">
        <f>VLOOKUP(E1039,'Expenditure Category Lookup'!$J$2:$K$34,2,FALSE)</f>
        <v xml:space="preserve"> Community Services </v>
      </c>
      <c r="K1039" s="1">
        <v>313000</v>
      </c>
    </row>
    <row r="1040" spans="1:11">
      <c r="A1040" t="s">
        <v>403</v>
      </c>
      <c r="B1040" t="s">
        <v>742</v>
      </c>
      <c r="C1040" t="s">
        <v>667</v>
      </c>
      <c r="D1040">
        <v>50</v>
      </c>
      <c r="E1040" t="s">
        <v>190</v>
      </c>
      <c r="F1040">
        <v>2815</v>
      </c>
      <c r="G1040" t="s">
        <v>667</v>
      </c>
      <c r="H1040">
        <v>50</v>
      </c>
      <c r="I1040" t="s">
        <v>148</v>
      </c>
      <c r="J1040" t="str">
        <f>VLOOKUP(E1040,'Expenditure Category Lookup'!$J$2:$K$34,2,FALSE)</f>
        <v xml:space="preserve"> Community Services </v>
      </c>
      <c r="K1040" s="1">
        <v>311762</v>
      </c>
    </row>
    <row r="1041" spans="1:11">
      <c r="A1041" t="s">
        <v>10</v>
      </c>
      <c r="B1041">
        <v>200</v>
      </c>
      <c r="C1041" t="s">
        <v>45</v>
      </c>
      <c r="D1041">
        <v>28</v>
      </c>
      <c r="E1041" t="s">
        <v>140</v>
      </c>
      <c r="F1041">
        <v>2005</v>
      </c>
      <c r="G1041" t="s">
        <v>141</v>
      </c>
      <c r="H1041">
        <v>5</v>
      </c>
      <c r="I1041" t="s">
        <v>14</v>
      </c>
      <c r="J1041" t="str">
        <f>VLOOKUP(E1041,'Expenditure Category Lookup'!$J$2:$K$34,2,FALSE)</f>
        <v xml:space="preserve"> Finance and Administration </v>
      </c>
      <c r="K1041" s="1">
        <v>309904</v>
      </c>
    </row>
    <row r="1042" spans="1:11">
      <c r="A1042" t="s">
        <v>403</v>
      </c>
      <c r="B1042" t="s">
        <v>597</v>
      </c>
      <c r="C1042" t="s">
        <v>574</v>
      </c>
      <c r="D1042">
        <v>41</v>
      </c>
      <c r="E1042" t="s">
        <v>183</v>
      </c>
      <c r="F1042">
        <v>2868</v>
      </c>
      <c r="G1042" t="s">
        <v>574</v>
      </c>
      <c r="H1042">
        <v>5</v>
      </c>
      <c r="I1042" t="s">
        <v>14</v>
      </c>
      <c r="J1042" t="str">
        <f>VLOOKUP(E1042,'Expenditure Category Lookup'!$J$2:$K$34,2,FALSE)</f>
        <v xml:space="preserve"> Community Services </v>
      </c>
      <c r="K1042" s="1">
        <v>309546</v>
      </c>
    </row>
    <row r="1043" spans="1:11">
      <c r="A1043" t="s">
        <v>403</v>
      </c>
      <c r="B1043" t="s">
        <v>535</v>
      </c>
      <c r="C1043" t="s">
        <v>536</v>
      </c>
      <c r="D1043">
        <v>41</v>
      </c>
      <c r="E1043" t="s">
        <v>183</v>
      </c>
      <c r="F1043" t="s">
        <v>537</v>
      </c>
      <c r="G1043" t="s">
        <v>538</v>
      </c>
      <c r="H1043">
        <v>140</v>
      </c>
      <c r="I1043" t="s">
        <v>18</v>
      </c>
      <c r="J1043" t="str">
        <f>VLOOKUP(E1043,'Expenditure Category Lookup'!$J$2:$K$34,2,FALSE)</f>
        <v xml:space="preserve"> Community Services </v>
      </c>
      <c r="K1043" s="1">
        <v>308000</v>
      </c>
    </row>
    <row r="1044" spans="1:11">
      <c r="A1044" t="s">
        <v>403</v>
      </c>
      <c r="B1044" t="s">
        <v>519</v>
      </c>
      <c r="C1044" t="s">
        <v>520</v>
      </c>
      <c r="D1044">
        <v>41</v>
      </c>
      <c r="E1044" t="s">
        <v>183</v>
      </c>
      <c r="F1044">
        <v>2824</v>
      </c>
      <c r="G1044" t="s">
        <v>520</v>
      </c>
      <c r="H1044">
        <v>44</v>
      </c>
      <c r="I1044" t="s">
        <v>410</v>
      </c>
      <c r="J1044" t="str">
        <f>VLOOKUP(E1044,'Expenditure Category Lookup'!$J$2:$K$34,2,FALSE)</f>
        <v xml:space="preserve"> Community Services </v>
      </c>
      <c r="K1044" s="1">
        <v>305804</v>
      </c>
    </row>
    <row r="1045" spans="1:11">
      <c r="A1045" t="s">
        <v>10</v>
      </c>
      <c r="B1045">
        <v>346</v>
      </c>
      <c r="C1045" t="s">
        <v>178</v>
      </c>
      <c r="D1045">
        <v>99</v>
      </c>
      <c r="E1045" t="s">
        <v>317</v>
      </c>
      <c r="F1045">
        <v>2005</v>
      </c>
      <c r="G1045" t="s">
        <v>317</v>
      </c>
      <c r="H1045">
        <v>56</v>
      </c>
      <c r="I1045" t="s">
        <v>325</v>
      </c>
      <c r="J1045" t="str">
        <f>VLOOKUP(E1045,'Expenditure Category Lookup'!$J$2:$K$34,2,FALSE)</f>
        <v>General Financing</v>
      </c>
      <c r="K1045" s="1">
        <v>305673</v>
      </c>
    </row>
    <row r="1046" spans="1:11">
      <c r="A1046" t="s">
        <v>10</v>
      </c>
      <c r="B1046">
        <v>100</v>
      </c>
      <c r="C1046" t="s">
        <v>11</v>
      </c>
      <c r="D1046">
        <v>15</v>
      </c>
      <c r="E1046" t="s">
        <v>54</v>
      </c>
      <c r="F1046">
        <v>2290</v>
      </c>
      <c r="G1046" t="s">
        <v>83</v>
      </c>
      <c r="H1046">
        <v>0</v>
      </c>
      <c r="I1046" t="s">
        <v>61</v>
      </c>
      <c r="J1046" t="str">
        <f>VLOOKUP(E1046,'Expenditure Category Lookup'!$J$2:$K$34,2,FALSE)</f>
        <v xml:space="preserve"> Finance and Administration </v>
      </c>
      <c r="K1046" s="1">
        <v>305100</v>
      </c>
    </row>
    <row r="1047" spans="1:11">
      <c r="A1047" t="s">
        <v>10</v>
      </c>
      <c r="B1047">
        <v>610</v>
      </c>
      <c r="C1047" t="s">
        <v>47</v>
      </c>
      <c r="D1047">
        <v>59</v>
      </c>
      <c r="E1047" t="s">
        <v>244</v>
      </c>
      <c r="F1047">
        <v>2005</v>
      </c>
      <c r="G1047" t="s">
        <v>245</v>
      </c>
      <c r="H1047">
        <v>21</v>
      </c>
      <c r="I1047" t="s">
        <v>222</v>
      </c>
      <c r="J1047" t="str">
        <f>VLOOKUP(E1047,'Expenditure Category Lookup'!$J$2:$K$34,2,FALSE)</f>
        <v xml:space="preserve"> Fire </v>
      </c>
      <c r="K1047" s="1">
        <v>305000</v>
      </c>
    </row>
    <row r="1048" spans="1:11">
      <c r="A1048" t="s">
        <v>10</v>
      </c>
      <c r="B1048">
        <v>300</v>
      </c>
      <c r="C1048" t="s">
        <v>85</v>
      </c>
      <c r="D1048">
        <v>99</v>
      </c>
      <c r="E1048" t="s">
        <v>317</v>
      </c>
      <c r="F1048">
        <v>2005</v>
      </c>
      <c r="G1048" t="s">
        <v>317</v>
      </c>
      <c r="H1048">
        <v>3</v>
      </c>
      <c r="I1048" t="s">
        <v>318</v>
      </c>
      <c r="J1048" t="str">
        <f>VLOOKUP(E1048,'Expenditure Category Lookup'!$J$2:$K$34,2,FALSE)</f>
        <v>General Financing</v>
      </c>
      <c r="K1048" s="1">
        <v>304566</v>
      </c>
    </row>
    <row r="1049" spans="1:11">
      <c r="A1049" t="s">
        <v>403</v>
      </c>
      <c r="B1049" t="s">
        <v>717</v>
      </c>
      <c r="C1049" t="s">
        <v>718</v>
      </c>
      <c r="D1049">
        <v>50</v>
      </c>
      <c r="E1049" t="s">
        <v>190</v>
      </c>
      <c r="F1049">
        <v>2923</v>
      </c>
      <c r="G1049" t="s">
        <v>719</v>
      </c>
      <c r="H1049">
        <v>140</v>
      </c>
      <c r="I1049" t="s">
        <v>18</v>
      </c>
      <c r="J1049" t="str">
        <f>VLOOKUP(E1049,'Expenditure Category Lookup'!$J$2:$K$34,2,FALSE)</f>
        <v xml:space="preserve"> Community Services </v>
      </c>
      <c r="K1049" s="1">
        <v>304000</v>
      </c>
    </row>
    <row r="1050" spans="1:11">
      <c r="A1050" t="s">
        <v>1000</v>
      </c>
      <c r="B1050" t="s">
        <v>1001</v>
      </c>
      <c r="C1050" t="s">
        <v>1000</v>
      </c>
      <c r="D1050">
        <v>50</v>
      </c>
      <c r="E1050" t="s">
        <v>190</v>
      </c>
      <c r="F1050">
        <v>2525</v>
      </c>
      <c r="G1050" t="s">
        <v>1028</v>
      </c>
      <c r="H1050">
        <v>140</v>
      </c>
      <c r="I1050" t="s">
        <v>18</v>
      </c>
      <c r="J1050" t="str">
        <f>VLOOKUP(E1050,'Expenditure Category Lookup'!$J$2:$K$34,2,FALSE)</f>
        <v xml:space="preserve"> Community Services </v>
      </c>
      <c r="K1050" s="1">
        <v>303024</v>
      </c>
    </row>
    <row r="1051" spans="1:11">
      <c r="A1051" t="s">
        <v>1000</v>
      </c>
      <c r="B1051" t="s">
        <v>1001</v>
      </c>
      <c r="C1051" t="s">
        <v>1000</v>
      </c>
      <c r="D1051">
        <v>21</v>
      </c>
      <c r="E1051" t="s">
        <v>89</v>
      </c>
      <c r="F1051">
        <v>2556</v>
      </c>
      <c r="G1051" t="s">
        <v>1003</v>
      </c>
      <c r="H1051">
        <v>5</v>
      </c>
      <c r="I1051" t="s">
        <v>14</v>
      </c>
      <c r="J1051" t="str">
        <f>VLOOKUP(E1051,'Expenditure Category Lookup'!$J$2:$K$34,2,FALSE)</f>
        <v xml:space="preserve"> City Development </v>
      </c>
      <c r="K1051" s="1">
        <v>301814</v>
      </c>
    </row>
    <row r="1052" spans="1:11">
      <c r="A1052" t="s">
        <v>10</v>
      </c>
      <c r="B1052">
        <v>100</v>
      </c>
      <c r="C1052" t="s">
        <v>11</v>
      </c>
      <c r="D1052">
        <v>25</v>
      </c>
      <c r="E1052" t="s">
        <v>118</v>
      </c>
      <c r="F1052">
        <v>2005</v>
      </c>
      <c r="G1052" t="s">
        <v>118</v>
      </c>
      <c r="H1052">
        <v>135</v>
      </c>
      <c r="I1052" t="s">
        <v>91</v>
      </c>
      <c r="J1052" t="str">
        <f>VLOOKUP(E1052,'Expenditure Category Lookup'!$J$2:$K$34,2,FALSE)</f>
        <v xml:space="preserve"> Finance and Administration </v>
      </c>
      <c r="K1052" s="1">
        <v>300000</v>
      </c>
    </row>
    <row r="1053" spans="1:11">
      <c r="A1053" t="s">
        <v>10</v>
      </c>
      <c r="B1053">
        <v>300</v>
      </c>
      <c r="C1053" t="s">
        <v>85</v>
      </c>
      <c r="D1053">
        <v>38</v>
      </c>
      <c r="E1053" t="s">
        <v>155</v>
      </c>
      <c r="F1053">
        <v>2126</v>
      </c>
      <c r="G1053" t="s">
        <v>158</v>
      </c>
      <c r="H1053">
        <v>340</v>
      </c>
      <c r="I1053" t="s">
        <v>41</v>
      </c>
      <c r="J1053" t="str">
        <f>VLOOKUP(E1053,'Expenditure Category Lookup'!$J$2:$K$34,2,FALSE)</f>
        <v xml:space="preserve"> Finance and Administration </v>
      </c>
      <c r="K1053" s="1">
        <v>300000</v>
      </c>
    </row>
    <row r="1054" spans="1:11">
      <c r="A1054" t="s">
        <v>10</v>
      </c>
      <c r="B1054">
        <v>346</v>
      </c>
      <c r="C1054" t="s">
        <v>178</v>
      </c>
      <c r="D1054">
        <v>38</v>
      </c>
      <c r="E1054" t="s">
        <v>155</v>
      </c>
      <c r="F1054">
        <v>2126</v>
      </c>
      <c r="G1054" t="s">
        <v>158</v>
      </c>
      <c r="H1054">
        <v>162</v>
      </c>
      <c r="I1054" t="s">
        <v>23</v>
      </c>
      <c r="J1054" t="str">
        <f>VLOOKUP(E1054,'Expenditure Category Lookup'!$J$2:$K$34,2,FALSE)</f>
        <v xml:space="preserve"> Finance and Administration </v>
      </c>
      <c r="K1054" s="1">
        <v>300000</v>
      </c>
    </row>
    <row r="1055" spans="1:11">
      <c r="A1055" t="s">
        <v>10</v>
      </c>
      <c r="B1055">
        <v>100</v>
      </c>
      <c r="C1055" t="s">
        <v>11</v>
      </c>
      <c r="D1055">
        <v>67</v>
      </c>
      <c r="E1055" t="s">
        <v>253</v>
      </c>
      <c r="F1055">
        <v>2005</v>
      </c>
      <c r="G1055" t="s">
        <v>253</v>
      </c>
      <c r="H1055">
        <v>32</v>
      </c>
      <c r="I1055" t="s">
        <v>226</v>
      </c>
      <c r="J1055" t="str">
        <f>VLOOKUP(E1055,'Expenditure Category Lookup'!$J$2:$K$34,2,FALSE)</f>
        <v xml:space="preserve"> Regulatory </v>
      </c>
      <c r="K1055" s="1">
        <v>300000</v>
      </c>
    </row>
    <row r="1056" spans="1:11">
      <c r="A1056" t="s">
        <v>403</v>
      </c>
      <c r="B1056" t="s">
        <v>465</v>
      </c>
      <c r="C1056" t="s">
        <v>466</v>
      </c>
      <c r="D1056">
        <v>23</v>
      </c>
      <c r="E1056" t="s">
        <v>103</v>
      </c>
      <c r="F1056">
        <v>2855</v>
      </c>
      <c r="G1056" t="s">
        <v>467</v>
      </c>
      <c r="H1056">
        <v>140</v>
      </c>
      <c r="I1056" t="s">
        <v>18</v>
      </c>
      <c r="J1056" t="e">
        <f>VLOOKUP(E1056,'Expenditure Category Lookup'!$J$2:$K$34,2,FALSE)</f>
        <v>#N/A</v>
      </c>
      <c r="K1056" s="1">
        <v>300000</v>
      </c>
    </row>
    <row r="1057" spans="1:11">
      <c r="A1057" t="s">
        <v>403</v>
      </c>
      <c r="B1057" t="s">
        <v>689</v>
      </c>
      <c r="C1057" t="s">
        <v>690</v>
      </c>
      <c r="D1057">
        <v>50</v>
      </c>
      <c r="E1057" t="s">
        <v>190</v>
      </c>
      <c r="F1057">
        <v>2801</v>
      </c>
      <c r="G1057" t="s">
        <v>691</v>
      </c>
      <c r="H1057">
        <v>140</v>
      </c>
      <c r="I1057" t="s">
        <v>18</v>
      </c>
      <c r="J1057" t="str">
        <f>VLOOKUP(E1057,'Expenditure Category Lookup'!$J$2:$K$34,2,FALSE)</f>
        <v xml:space="preserve"> Community Services </v>
      </c>
      <c r="K1057" s="1">
        <v>300000</v>
      </c>
    </row>
    <row r="1058" spans="1:11">
      <c r="A1058" t="s">
        <v>403</v>
      </c>
      <c r="B1058">
        <v>657</v>
      </c>
      <c r="C1058" t="s">
        <v>778</v>
      </c>
      <c r="D1058">
        <v>57</v>
      </c>
      <c r="E1058" t="s">
        <v>219</v>
      </c>
      <c r="F1058">
        <v>2816</v>
      </c>
      <c r="G1058" t="s">
        <v>779</v>
      </c>
      <c r="H1058">
        <v>140</v>
      </c>
      <c r="I1058" t="s">
        <v>18</v>
      </c>
      <c r="J1058" t="str">
        <f>VLOOKUP(E1058,'Expenditure Category Lookup'!$J$2:$K$34,2,FALSE)</f>
        <v xml:space="preserve"> Police </v>
      </c>
      <c r="K1058" s="1">
        <v>300000</v>
      </c>
    </row>
    <row r="1059" spans="1:11">
      <c r="A1059" t="s">
        <v>1000</v>
      </c>
      <c r="B1059" t="s">
        <v>1001</v>
      </c>
      <c r="C1059" t="s">
        <v>1000</v>
      </c>
      <c r="D1059">
        <v>21</v>
      </c>
      <c r="E1059" t="s">
        <v>89</v>
      </c>
      <c r="F1059">
        <v>2556</v>
      </c>
      <c r="G1059" t="s">
        <v>1003</v>
      </c>
      <c r="H1059">
        <v>139</v>
      </c>
      <c r="I1059" t="s">
        <v>101</v>
      </c>
      <c r="J1059" t="str">
        <f>VLOOKUP(E1059,'Expenditure Category Lookup'!$J$2:$K$34,2,FALSE)</f>
        <v xml:space="preserve"> City Development </v>
      </c>
      <c r="K1059" s="1">
        <v>300000</v>
      </c>
    </row>
    <row r="1060" spans="1:11">
      <c r="A1060" t="s">
        <v>10</v>
      </c>
      <c r="B1060">
        <v>100</v>
      </c>
      <c r="C1060" t="s">
        <v>11</v>
      </c>
      <c r="D1060">
        <v>1</v>
      </c>
      <c r="E1060" t="s">
        <v>12</v>
      </c>
      <c r="F1060">
        <v>2005</v>
      </c>
      <c r="G1060" t="s">
        <v>13</v>
      </c>
      <c r="H1060">
        <v>39</v>
      </c>
      <c r="I1060" t="s">
        <v>15</v>
      </c>
      <c r="J1060" t="str">
        <f>VLOOKUP(E1060,'Expenditure Category Lookup'!$J$2:$K$34,2,FALSE)</f>
        <v xml:space="preserve"> Finance and Administration </v>
      </c>
      <c r="K1060" s="1">
        <v>298400</v>
      </c>
    </row>
    <row r="1061" spans="1:11">
      <c r="A1061" t="s">
        <v>403</v>
      </c>
      <c r="B1061" t="s">
        <v>653</v>
      </c>
      <c r="C1061" t="s">
        <v>654</v>
      </c>
      <c r="D1061">
        <v>50</v>
      </c>
      <c r="E1061" t="s">
        <v>190</v>
      </c>
      <c r="F1061">
        <v>2868</v>
      </c>
      <c r="G1061" t="s">
        <v>655</v>
      </c>
      <c r="H1061">
        <v>50</v>
      </c>
      <c r="I1061" t="s">
        <v>148</v>
      </c>
      <c r="J1061" t="str">
        <f>VLOOKUP(E1061,'Expenditure Category Lookup'!$J$2:$K$34,2,FALSE)</f>
        <v xml:space="preserve"> Community Services </v>
      </c>
      <c r="K1061" s="1">
        <v>298005</v>
      </c>
    </row>
    <row r="1062" spans="1:11">
      <c r="A1062" t="s">
        <v>10</v>
      </c>
      <c r="B1062">
        <v>353</v>
      </c>
      <c r="C1062" t="s">
        <v>211</v>
      </c>
      <c r="D1062">
        <v>58</v>
      </c>
      <c r="E1062" t="s">
        <v>239</v>
      </c>
      <c r="F1062">
        <v>2705</v>
      </c>
      <c r="G1062" t="s">
        <v>239</v>
      </c>
      <c r="H1062">
        <v>340</v>
      </c>
      <c r="I1062" t="s">
        <v>41</v>
      </c>
      <c r="J1062" t="str">
        <f>VLOOKUP(E1062,'Expenditure Category Lookup'!$J$2:$K$34,2,FALSE)</f>
        <v xml:space="preserve"> Emergency Management </v>
      </c>
      <c r="K1062" s="1">
        <v>296336</v>
      </c>
    </row>
    <row r="1063" spans="1:11">
      <c r="A1063" t="s">
        <v>403</v>
      </c>
      <c r="B1063" t="s">
        <v>494</v>
      </c>
      <c r="C1063" t="s">
        <v>495</v>
      </c>
      <c r="D1063">
        <v>41</v>
      </c>
      <c r="E1063" t="s">
        <v>183</v>
      </c>
      <c r="F1063">
        <v>2883</v>
      </c>
      <c r="G1063" t="s">
        <v>496</v>
      </c>
      <c r="H1063">
        <v>6</v>
      </c>
      <c r="I1063" t="s">
        <v>238</v>
      </c>
      <c r="J1063" t="str">
        <f>VLOOKUP(E1063,'Expenditure Category Lookup'!$J$2:$K$34,2,FALSE)</f>
        <v xml:space="preserve"> Community Services </v>
      </c>
      <c r="K1063" s="1">
        <v>292382</v>
      </c>
    </row>
    <row r="1064" spans="1:11">
      <c r="A1064" t="s">
        <v>10</v>
      </c>
      <c r="B1064">
        <v>300</v>
      </c>
      <c r="C1064" t="s">
        <v>85</v>
      </c>
      <c r="D1064">
        <v>99</v>
      </c>
      <c r="E1064" t="s">
        <v>317</v>
      </c>
      <c r="F1064">
        <v>2005</v>
      </c>
      <c r="G1064" t="s">
        <v>317</v>
      </c>
      <c r="H1064">
        <v>51</v>
      </c>
      <c r="I1064" t="s">
        <v>323</v>
      </c>
      <c r="J1064" t="str">
        <f>VLOOKUP(E1064,'Expenditure Category Lookup'!$J$2:$K$34,2,FALSE)</f>
        <v>General Financing</v>
      </c>
      <c r="K1064" s="1">
        <v>291649</v>
      </c>
    </row>
    <row r="1065" spans="1:11">
      <c r="A1065" t="s">
        <v>10</v>
      </c>
      <c r="B1065">
        <v>200</v>
      </c>
      <c r="C1065" t="s">
        <v>45</v>
      </c>
      <c r="D1065">
        <v>88</v>
      </c>
      <c r="E1065" t="s">
        <v>304</v>
      </c>
      <c r="F1065">
        <v>2010</v>
      </c>
      <c r="G1065" t="s">
        <v>305</v>
      </c>
      <c r="H1065">
        <v>159</v>
      </c>
      <c r="I1065" t="s">
        <v>22</v>
      </c>
      <c r="J1065" t="e">
        <f>VLOOKUP(E1065,'Expenditure Category Lookup'!$J$2:$K$34,2,FALSE)</f>
        <v>#N/A</v>
      </c>
      <c r="K1065" s="1">
        <v>291200</v>
      </c>
    </row>
    <row r="1066" spans="1:11">
      <c r="A1066" t="s">
        <v>10</v>
      </c>
      <c r="B1066">
        <v>100</v>
      </c>
      <c r="C1066" t="s">
        <v>11</v>
      </c>
      <c r="D1066">
        <v>38</v>
      </c>
      <c r="E1066" t="s">
        <v>155</v>
      </c>
      <c r="F1066">
        <v>2140</v>
      </c>
      <c r="G1066" t="s">
        <v>171</v>
      </c>
      <c r="H1066">
        <v>157</v>
      </c>
      <c r="I1066" t="s">
        <v>21</v>
      </c>
      <c r="J1066" t="str">
        <f>VLOOKUP(E1066,'Expenditure Category Lookup'!$J$2:$K$34,2,FALSE)</f>
        <v xml:space="preserve"> Finance and Administration </v>
      </c>
      <c r="K1066" s="1">
        <v>290375</v>
      </c>
    </row>
    <row r="1067" spans="1:11">
      <c r="A1067" t="s">
        <v>10</v>
      </c>
      <c r="B1067">
        <v>610</v>
      </c>
      <c r="C1067" t="s">
        <v>47</v>
      </c>
      <c r="D1067">
        <v>38</v>
      </c>
      <c r="E1067" t="s">
        <v>155</v>
      </c>
      <c r="F1067">
        <v>2131</v>
      </c>
      <c r="G1067" t="s">
        <v>161</v>
      </c>
      <c r="H1067">
        <v>320</v>
      </c>
      <c r="I1067" t="s">
        <v>40</v>
      </c>
      <c r="J1067" t="str">
        <f>VLOOKUP(E1067,'Expenditure Category Lookup'!$J$2:$K$34,2,FALSE)</f>
        <v xml:space="preserve"> Finance and Administration </v>
      </c>
      <c r="K1067" s="1">
        <v>288201</v>
      </c>
    </row>
    <row r="1068" spans="1:11">
      <c r="A1068" t="s">
        <v>403</v>
      </c>
      <c r="B1068" t="s">
        <v>516</v>
      </c>
      <c r="C1068" t="s">
        <v>517</v>
      </c>
      <c r="D1068">
        <v>41</v>
      </c>
      <c r="E1068" t="s">
        <v>183</v>
      </c>
      <c r="F1068">
        <v>2887</v>
      </c>
      <c r="G1068" t="s">
        <v>518</v>
      </c>
      <c r="H1068">
        <v>5</v>
      </c>
      <c r="I1068" t="s">
        <v>14</v>
      </c>
      <c r="J1068" t="str">
        <f>VLOOKUP(E1068,'Expenditure Category Lookup'!$J$2:$K$34,2,FALSE)</f>
        <v xml:space="preserve"> Community Services </v>
      </c>
      <c r="K1068" s="1">
        <v>287369</v>
      </c>
    </row>
    <row r="1069" spans="1:11">
      <c r="A1069" t="s">
        <v>10</v>
      </c>
      <c r="B1069">
        <v>740</v>
      </c>
      <c r="C1069" t="s">
        <v>48</v>
      </c>
      <c r="D1069">
        <v>33</v>
      </c>
      <c r="E1069" t="s">
        <v>146</v>
      </c>
      <c r="F1069">
        <v>2005</v>
      </c>
      <c r="G1069" t="s">
        <v>147</v>
      </c>
      <c r="H1069">
        <v>5</v>
      </c>
      <c r="I1069" t="s">
        <v>14</v>
      </c>
      <c r="J1069" t="str">
        <f>VLOOKUP(E1069,'Expenditure Category Lookup'!$J$2:$K$34,2,FALSE)</f>
        <v xml:space="preserve"> Finance and Administration </v>
      </c>
      <c r="K1069" s="1">
        <v>286926</v>
      </c>
    </row>
    <row r="1070" spans="1:11">
      <c r="A1070" t="s">
        <v>1000</v>
      </c>
      <c r="B1070" t="s">
        <v>1001</v>
      </c>
      <c r="C1070" t="s">
        <v>1000</v>
      </c>
      <c r="D1070">
        <v>50</v>
      </c>
      <c r="E1070" t="s">
        <v>190</v>
      </c>
      <c r="F1070">
        <v>2501</v>
      </c>
      <c r="G1070" t="s">
        <v>1025</v>
      </c>
      <c r="H1070">
        <v>801</v>
      </c>
      <c r="I1070" t="s">
        <v>497</v>
      </c>
      <c r="J1070" t="str">
        <f>VLOOKUP(E1070,'Expenditure Category Lookup'!$J$2:$K$34,2,FALSE)</f>
        <v xml:space="preserve"> Community Services </v>
      </c>
      <c r="K1070" s="1">
        <v>285817</v>
      </c>
    </row>
    <row r="1071" spans="1:11">
      <c r="A1071" t="s">
        <v>403</v>
      </c>
      <c r="B1071" t="s">
        <v>589</v>
      </c>
      <c r="C1071" t="s">
        <v>590</v>
      </c>
      <c r="D1071">
        <v>41</v>
      </c>
      <c r="E1071" t="s">
        <v>183</v>
      </c>
      <c r="F1071">
        <v>2932</v>
      </c>
      <c r="G1071" t="s">
        <v>510</v>
      </c>
      <c r="H1071">
        <v>5</v>
      </c>
      <c r="I1071" t="s">
        <v>14</v>
      </c>
      <c r="J1071" t="str">
        <f>VLOOKUP(E1071,'Expenditure Category Lookup'!$J$2:$K$34,2,FALSE)</f>
        <v xml:space="preserve"> Community Services </v>
      </c>
      <c r="K1071" s="1">
        <v>285308</v>
      </c>
    </row>
    <row r="1072" spans="1:11">
      <c r="A1072" t="s">
        <v>10</v>
      </c>
      <c r="B1072">
        <v>200</v>
      </c>
      <c r="C1072" t="s">
        <v>45</v>
      </c>
      <c r="D1072">
        <v>88</v>
      </c>
      <c r="E1072" t="s">
        <v>304</v>
      </c>
      <c r="F1072">
        <v>2025</v>
      </c>
      <c r="G1072" t="s">
        <v>310</v>
      </c>
      <c r="H1072">
        <v>181</v>
      </c>
      <c r="I1072" t="s">
        <v>26</v>
      </c>
      <c r="J1072" t="e">
        <f>VLOOKUP(E1072,'Expenditure Category Lookup'!$J$2:$K$34,2,FALSE)</f>
        <v>#N/A</v>
      </c>
      <c r="K1072" s="1">
        <v>285000</v>
      </c>
    </row>
    <row r="1073" spans="1:11">
      <c r="A1073" t="s">
        <v>403</v>
      </c>
      <c r="B1073" t="s">
        <v>715</v>
      </c>
      <c r="C1073" t="s">
        <v>716</v>
      </c>
      <c r="D1073">
        <v>50</v>
      </c>
      <c r="E1073" t="s">
        <v>190</v>
      </c>
      <c r="F1073">
        <v>2896</v>
      </c>
      <c r="G1073" t="s">
        <v>716</v>
      </c>
      <c r="H1073">
        <v>5</v>
      </c>
      <c r="I1073" t="s">
        <v>14</v>
      </c>
      <c r="J1073" t="str">
        <f>VLOOKUP(E1073,'Expenditure Category Lookup'!$J$2:$K$34,2,FALSE)</f>
        <v xml:space="preserve"> Community Services </v>
      </c>
      <c r="K1073" s="1">
        <v>283708</v>
      </c>
    </row>
    <row r="1074" spans="1:11">
      <c r="A1074" t="s">
        <v>10</v>
      </c>
      <c r="B1074" t="s">
        <v>203</v>
      </c>
      <c r="C1074" t="s">
        <v>204</v>
      </c>
      <c r="D1074">
        <v>50</v>
      </c>
      <c r="E1074" t="s">
        <v>190</v>
      </c>
      <c r="F1074">
        <v>2005</v>
      </c>
      <c r="G1074" t="s">
        <v>191</v>
      </c>
      <c r="H1074">
        <v>9260</v>
      </c>
      <c r="I1074" t="s">
        <v>198</v>
      </c>
      <c r="J1074" t="str">
        <f>VLOOKUP(E1074,'Expenditure Category Lookup'!$J$2:$K$34,2,FALSE)</f>
        <v xml:space="preserve"> Community Services </v>
      </c>
      <c r="K1074" s="1">
        <v>283000</v>
      </c>
    </row>
    <row r="1075" spans="1:11">
      <c r="A1075" t="s">
        <v>10</v>
      </c>
      <c r="B1075">
        <v>100</v>
      </c>
      <c r="C1075" t="s">
        <v>11</v>
      </c>
      <c r="D1075">
        <v>15</v>
      </c>
      <c r="E1075" t="s">
        <v>54</v>
      </c>
      <c r="F1075">
        <v>2012</v>
      </c>
      <c r="G1075" t="s">
        <v>65</v>
      </c>
      <c r="H1075">
        <v>5</v>
      </c>
      <c r="I1075" t="s">
        <v>14</v>
      </c>
      <c r="J1075" t="str">
        <f>VLOOKUP(E1075,'Expenditure Category Lookup'!$J$2:$K$34,2,FALSE)</f>
        <v xml:space="preserve"> Finance and Administration </v>
      </c>
      <c r="K1075" s="1">
        <v>282216</v>
      </c>
    </row>
    <row r="1076" spans="1:11">
      <c r="A1076" t="s">
        <v>1000</v>
      </c>
      <c r="B1076" t="s">
        <v>1001</v>
      </c>
      <c r="C1076" t="s">
        <v>1000</v>
      </c>
      <c r="D1076">
        <v>21</v>
      </c>
      <c r="E1076" t="s">
        <v>89</v>
      </c>
      <c r="F1076">
        <v>2557</v>
      </c>
      <c r="G1076" t="s">
        <v>1004</v>
      </c>
      <c r="H1076">
        <v>5</v>
      </c>
      <c r="I1076" t="s">
        <v>14</v>
      </c>
      <c r="J1076" t="str">
        <f>VLOOKUP(E1076,'Expenditure Category Lookup'!$J$2:$K$34,2,FALSE)</f>
        <v xml:space="preserve"> City Development </v>
      </c>
      <c r="K1076" s="1">
        <v>282002</v>
      </c>
    </row>
    <row r="1077" spans="1:11">
      <c r="A1077" t="s">
        <v>10</v>
      </c>
      <c r="B1077">
        <v>300</v>
      </c>
      <c r="C1077" t="s">
        <v>85</v>
      </c>
      <c r="D1077">
        <v>84</v>
      </c>
      <c r="E1077" t="s">
        <v>282</v>
      </c>
      <c r="F1077">
        <v>2135</v>
      </c>
      <c r="G1077" t="s">
        <v>293</v>
      </c>
      <c r="H1077">
        <v>149</v>
      </c>
      <c r="I1077" t="s">
        <v>19</v>
      </c>
      <c r="J1077" t="str">
        <f>VLOOKUP(E1077,'Expenditure Category Lookup'!$J$2:$K$34,2,FALSE)</f>
        <v xml:space="preserve"> Streets and Transportation </v>
      </c>
      <c r="K1077" s="1">
        <v>281000</v>
      </c>
    </row>
    <row r="1078" spans="1:11">
      <c r="A1078" t="s">
        <v>10</v>
      </c>
      <c r="B1078">
        <v>200</v>
      </c>
      <c r="C1078" t="s">
        <v>45</v>
      </c>
      <c r="D1078">
        <v>35</v>
      </c>
      <c r="E1078" t="s">
        <v>149</v>
      </c>
      <c r="F1078">
        <v>2005</v>
      </c>
      <c r="G1078" t="s">
        <v>150</v>
      </c>
      <c r="H1078">
        <v>5</v>
      </c>
      <c r="I1078" t="s">
        <v>14</v>
      </c>
      <c r="J1078" t="str">
        <f>VLOOKUP(E1078,'Expenditure Category Lookup'!$J$2:$K$34,2,FALSE)</f>
        <v xml:space="preserve"> Finance and Administration </v>
      </c>
      <c r="K1078" s="1">
        <v>280523</v>
      </c>
    </row>
    <row r="1079" spans="1:11">
      <c r="A1079" t="s">
        <v>10</v>
      </c>
      <c r="B1079">
        <v>100</v>
      </c>
      <c r="C1079" t="s">
        <v>11</v>
      </c>
      <c r="D1079">
        <v>15</v>
      </c>
      <c r="E1079" t="s">
        <v>54</v>
      </c>
      <c r="F1079">
        <v>2214</v>
      </c>
      <c r="G1079" t="s">
        <v>66</v>
      </c>
      <c r="H1079">
        <v>0</v>
      </c>
      <c r="I1079" t="s">
        <v>61</v>
      </c>
      <c r="J1079" t="str">
        <f>VLOOKUP(E1079,'Expenditure Category Lookup'!$J$2:$K$34,2,FALSE)</f>
        <v xml:space="preserve"> Finance and Administration </v>
      </c>
      <c r="K1079" s="1">
        <v>280000</v>
      </c>
    </row>
    <row r="1080" spans="1:11">
      <c r="A1080" t="s">
        <v>10</v>
      </c>
      <c r="B1080">
        <v>300</v>
      </c>
      <c r="C1080" t="s">
        <v>85</v>
      </c>
      <c r="D1080">
        <v>15</v>
      </c>
      <c r="E1080" t="s">
        <v>54</v>
      </c>
      <c r="F1080">
        <v>2230</v>
      </c>
      <c r="G1080" t="s">
        <v>86</v>
      </c>
      <c r="H1080">
        <v>0</v>
      </c>
      <c r="I1080" t="s">
        <v>61</v>
      </c>
      <c r="J1080" t="str">
        <f>VLOOKUP(E1080,'Expenditure Category Lookup'!$J$2:$K$34,2,FALSE)</f>
        <v xml:space="preserve"> Finance and Administration </v>
      </c>
      <c r="K1080" s="1">
        <v>280000</v>
      </c>
    </row>
    <row r="1081" spans="1:11">
      <c r="A1081" t="s">
        <v>10</v>
      </c>
      <c r="B1081">
        <v>300</v>
      </c>
      <c r="C1081" t="s">
        <v>85</v>
      </c>
      <c r="D1081">
        <v>15</v>
      </c>
      <c r="E1081" t="s">
        <v>54</v>
      </c>
      <c r="F1081">
        <v>2265</v>
      </c>
      <c r="G1081" t="s">
        <v>87</v>
      </c>
      <c r="H1081">
        <v>0</v>
      </c>
      <c r="I1081" t="s">
        <v>61</v>
      </c>
      <c r="J1081" t="str">
        <f>VLOOKUP(E1081,'Expenditure Category Lookup'!$J$2:$K$34,2,FALSE)</f>
        <v xml:space="preserve"> Finance and Administration </v>
      </c>
      <c r="K1081" s="1">
        <v>280000</v>
      </c>
    </row>
    <row r="1082" spans="1:11">
      <c r="A1082" t="s">
        <v>10</v>
      </c>
      <c r="B1082">
        <v>100</v>
      </c>
      <c r="C1082" t="s">
        <v>11</v>
      </c>
      <c r="D1082">
        <v>99</v>
      </c>
      <c r="E1082" t="s">
        <v>317</v>
      </c>
      <c r="F1082">
        <v>2005</v>
      </c>
      <c r="G1082" t="s">
        <v>317</v>
      </c>
      <c r="H1082">
        <v>96</v>
      </c>
      <c r="I1082" t="s">
        <v>328</v>
      </c>
      <c r="J1082" t="str">
        <f>VLOOKUP(E1082,'Expenditure Category Lookup'!$J$2:$K$34,2,FALSE)</f>
        <v>General Financing</v>
      </c>
      <c r="K1082" s="1">
        <v>280000</v>
      </c>
    </row>
    <row r="1083" spans="1:11">
      <c r="A1083" t="s">
        <v>10</v>
      </c>
      <c r="B1083">
        <v>346</v>
      </c>
      <c r="C1083" t="s">
        <v>178</v>
      </c>
      <c r="D1083">
        <v>91</v>
      </c>
      <c r="E1083" t="s">
        <v>312</v>
      </c>
      <c r="F1083">
        <v>2005</v>
      </c>
      <c r="G1083" t="s">
        <v>313</v>
      </c>
      <c r="H1083">
        <v>157</v>
      </c>
      <c r="I1083" t="s">
        <v>21</v>
      </c>
      <c r="J1083" t="e">
        <f>VLOOKUP(E1083,'Expenditure Category Lookup'!$J$2:$K$34,2,FALSE)</f>
        <v>#N/A</v>
      </c>
      <c r="K1083" s="1">
        <v>279980</v>
      </c>
    </row>
    <row r="1084" spans="1:11">
      <c r="A1084" t="s">
        <v>10</v>
      </c>
      <c r="B1084">
        <v>610</v>
      </c>
      <c r="C1084" t="s">
        <v>47</v>
      </c>
      <c r="D1084">
        <v>99</v>
      </c>
      <c r="E1084" t="s">
        <v>317</v>
      </c>
      <c r="F1084">
        <v>2005</v>
      </c>
      <c r="G1084" t="s">
        <v>317</v>
      </c>
      <c r="H1084">
        <v>9076</v>
      </c>
      <c r="I1084" t="s">
        <v>335</v>
      </c>
      <c r="J1084" t="str">
        <f>VLOOKUP(E1084,'Expenditure Category Lookup'!$J$2:$K$34,2,FALSE)</f>
        <v>General Financing</v>
      </c>
      <c r="K1084" s="1">
        <v>278870</v>
      </c>
    </row>
    <row r="1085" spans="1:11">
      <c r="A1085" t="s">
        <v>10</v>
      </c>
      <c r="B1085">
        <v>353</v>
      </c>
      <c r="C1085" t="s">
        <v>211</v>
      </c>
      <c r="D1085">
        <v>99</v>
      </c>
      <c r="E1085" t="s">
        <v>317</v>
      </c>
      <c r="F1085">
        <v>2005</v>
      </c>
      <c r="G1085" t="s">
        <v>317</v>
      </c>
      <c r="H1085">
        <v>56</v>
      </c>
      <c r="I1085" t="s">
        <v>325</v>
      </c>
      <c r="J1085" t="str">
        <f>VLOOKUP(E1085,'Expenditure Category Lookup'!$J$2:$K$34,2,FALSE)</f>
        <v>General Financing</v>
      </c>
      <c r="K1085" s="1">
        <v>278514</v>
      </c>
    </row>
    <row r="1086" spans="1:11">
      <c r="A1086" t="s">
        <v>1000</v>
      </c>
      <c r="B1086" t="s">
        <v>1001</v>
      </c>
      <c r="C1086" t="s">
        <v>1000</v>
      </c>
      <c r="D1086">
        <v>45</v>
      </c>
      <c r="E1086" t="s">
        <v>187</v>
      </c>
      <c r="F1086">
        <v>2505</v>
      </c>
      <c r="G1086" t="s">
        <v>1020</v>
      </c>
      <c r="H1086">
        <v>5</v>
      </c>
      <c r="I1086" t="s">
        <v>14</v>
      </c>
      <c r="J1086" t="str">
        <f>VLOOKUP(E1086,'Expenditure Category Lookup'!$J$2:$K$34,2,FALSE)</f>
        <v xml:space="preserve"> Community Services </v>
      </c>
      <c r="K1086" s="1">
        <v>278112</v>
      </c>
    </row>
    <row r="1087" spans="1:11">
      <c r="A1087" t="s">
        <v>10</v>
      </c>
      <c r="B1087">
        <v>740</v>
      </c>
      <c r="C1087" t="s">
        <v>48</v>
      </c>
      <c r="D1087">
        <v>57</v>
      </c>
      <c r="E1087" t="s">
        <v>219</v>
      </c>
      <c r="F1087">
        <v>1005</v>
      </c>
      <c r="G1087" t="s">
        <v>220</v>
      </c>
      <c r="H1087">
        <v>8</v>
      </c>
      <c r="I1087" t="s">
        <v>221</v>
      </c>
      <c r="J1087" t="str">
        <f>VLOOKUP(E1087,'Expenditure Category Lookup'!$J$2:$K$34,2,FALSE)</f>
        <v xml:space="preserve"> Police </v>
      </c>
      <c r="K1087" s="1">
        <v>277850</v>
      </c>
    </row>
    <row r="1088" spans="1:11">
      <c r="A1088" t="s">
        <v>10</v>
      </c>
      <c r="B1088">
        <v>100</v>
      </c>
      <c r="C1088" t="s">
        <v>11</v>
      </c>
      <c r="D1088">
        <v>25</v>
      </c>
      <c r="E1088" t="s">
        <v>118</v>
      </c>
      <c r="F1088">
        <v>2005</v>
      </c>
      <c r="G1088" t="s">
        <v>118</v>
      </c>
      <c r="H1088">
        <v>140</v>
      </c>
      <c r="I1088" t="s">
        <v>18</v>
      </c>
      <c r="J1088" t="str">
        <f>VLOOKUP(E1088,'Expenditure Category Lookup'!$J$2:$K$34,2,FALSE)</f>
        <v xml:space="preserve"> Finance and Administration </v>
      </c>
      <c r="K1088" s="1">
        <v>277530</v>
      </c>
    </row>
    <row r="1089" spans="1:11">
      <c r="A1089" t="s">
        <v>10</v>
      </c>
      <c r="B1089">
        <v>100</v>
      </c>
      <c r="C1089" t="s">
        <v>11</v>
      </c>
      <c r="D1089">
        <v>1</v>
      </c>
      <c r="E1089" t="s">
        <v>12</v>
      </c>
      <c r="F1089">
        <v>2005</v>
      </c>
      <c r="G1089" t="s">
        <v>13</v>
      </c>
      <c r="H1089">
        <v>140</v>
      </c>
      <c r="I1089" t="s">
        <v>18</v>
      </c>
      <c r="J1089" t="str">
        <f>VLOOKUP(E1089,'Expenditure Category Lookup'!$J$2:$K$34,2,FALSE)</f>
        <v xml:space="preserve"> Finance and Administration </v>
      </c>
      <c r="K1089" s="1">
        <v>277000</v>
      </c>
    </row>
    <row r="1090" spans="1:11">
      <c r="A1090" t="s">
        <v>10</v>
      </c>
      <c r="B1090">
        <v>100</v>
      </c>
      <c r="C1090" t="s">
        <v>11</v>
      </c>
      <c r="D1090">
        <v>81</v>
      </c>
      <c r="E1090" t="s">
        <v>266</v>
      </c>
      <c r="F1090">
        <v>2020</v>
      </c>
      <c r="G1090" t="s">
        <v>269</v>
      </c>
      <c r="H1090">
        <v>12</v>
      </c>
      <c r="I1090" t="s">
        <v>131</v>
      </c>
      <c r="J1090" t="str">
        <f>VLOOKUP(E1090,'Expenditure Category Lookup'!$J$2:$K$34,2,FALSE)</f>
        <v xml:space="preserve"> Streets and Transportation </v>
      </c>
      <c r="K1090" s="1">
        <v>275723</v>
      </c>
    </row>
    <row r="1091" spans="1:11">
      <c r="A1091" t="s">
        <v>10</v>
      </c>
      <c r="B1091">
        <v>353</v>
      </c>
      <c r="C1091" t="s">
        <v>211</v>
      </c>
      <c r="D1091">
        <v>58</v>
      </c>
      <c r="E1091" t="s">
        <v>239</v>
      </c>
      <c r="F1091">
        <v>2705</v>
      </c>
      <c r="G1091" t="s">
        <v>239</v>
      </c>
      <c r="H1091">
        <v>15</v>
      </c>
      <c r="I1091" t="s">
        <v>36</v>
      </c>
      <c r="J1091" t="str">
        <f>VLOOKUP(E1091,'Expenditure Category Lookup'!$J$2:$K$34,2,FALSE)</f>
        <v xml:space="preserve"> Emergency Management </v>
      </c>
      <c r="K1091" s="1">
        <v>275465</v>
      </c>
    </row>
    <row r="1092" spans="1:11">
      <c r="A1092" t="s">
        <v>403</v>
      </c>
      <c r="B1092" t="s">
        <v>404</v>
      </c>
      <c r="C1092" t="s">
        <v>405</v>
      </c>
      <c r="D1092">
        <v>1</v>
      </c>
      <c r="E1092" t="s">
        <v>12</v>
      </c>
      <c r="F1092">
        <v>2833</v>
      </c>
      <c r="G1092" t="s">
        <v>406</v>
      </c>
      <c r="H1092">
        <v>140</v>
      </c>
      <c r="I1092" t="s">
        <v>18</v>
      </c>
      <c r="J1092" t="str">
        <f>VLOOKUP(E1092,'Expenditure Category Lookup'!$J$2:$K$34,2,FALSE)</f>
        <v xml:space="preserve"> Finance and Administration </v>
      </c>
      <c r="K1092" s="1">
        <v>274000</v>
      </c>
    </row>
    <row r="1093" spans="1:11">
      <c r="A1093" t="s">
        <v>403</v>
      </c>
      <c r="B1093" t="s">
        <v>726</v>
      </c>
      <c r="C1093" t="s">
        <v>727</v>
      </c>
      <c r="D1093">
        <v>50</v>
      </c>
      <c r="E1093" t="s">
        <v>190</v>
      </c>
      <c r="F1093">
        <v>2860</v>
      </c>
      <c r="G1093" t="s">
        <v>701</v>
      </c>
      <c r="H1093">
        <v>801</v>
      </c>
      <c r="I1093" t="s">
        <v>497</v>
      </c>
      <c r="J1093" t="str">
        <f>VLOOKUP(E1093,'Expenditure Category Lookup'!$J$2:$K$34,2,FALSE)</f>
        <v xml:space="preserve"> Community Services </v>
      </c>
      <c r="K1093" s="1">
        <v>272360</v>
      </c>
    </row>
    <row r="1094" spans="1:11">
      <c r="A1094" t="s">
        <v>10</v>
      </c>
      <c r="B1094">
        <v>610</v>
      </c>
      <c r="C1094" t="s">
        <v>47</v>
      </c>
      <c r="D1094">
        <v>85</v>
      </c>
      <c r="E1094" t="s">
        <v>71</v>
      </c>
      <c r="F1094">
        <v>2010</v>
      </c>
      <c r="G1094" t="s">
        <v>294</v>
      </c>
      <c r="H1094">
        <v>423</v>
      </c>
      <c r="I1094" t="s">
        <v>241</v>
      </c>
      <c r="J1094" t="e">
        <f>VLOOKUP(E1094,'Expenditure Category Lookup'!$J$2:$K$34,2,FALSE)</f>
        <v>#N/A</v>
      </c>
      <c r="K1094" s="1">
        <v>271600</v>
      </c>
    </row>
    <row r="1095" spans="1:11">
      <c r="A1095" t="s">
        <v>10</v>
      </c>
      <c r="B1095">
        <v>310</v>
      </c>
      <c r="C1095" t="s">
        <v>176</v>
      </c>
      <c r="D1095">
        <v>84</v>
      </c>
      <c r="E1095" t="s">
        <v>282</v>
      </c>
      <c r="F1095">
        <v>2150</v>
      </c>
      <c r="G1095" t="s">
        <v>290</v>
      </c>
      <c r="H1095">
        <v>12</v>
      </c>
      <c r="I1095" t="s">
        <v>131</v>
      </c>
      <c r="J1095" t="str">
        <f>VLOOKUP(E1095,'Expenditure Category Lookup'!$J$2:$K$34,2,FALSE)</f>
        <v xml:space="preserve"> Streets and Transportation </v>
      </c>
      <c r="K1095" s="1">
        <v>271562</v>
      </c>
    </row>
    <row r="1096" spans="1:11">
      <c r="A1096" t="s">
        <v>1000</v>
      </c>
      <c r="B1096" t="s">
        <v>1001</v>
      </c>
      <c r="C1096" t="s">
        <v>1000</v>
      </c>
      <c r="D1096">
        <v>48</v>
      </c>
      <c r="E1096" t="s">
        <v>188</v>
      </c>
      <c r="F1096">
        <v>2503</v>
      </c>
      <c r="G1096" t="s">
        <v>283</v>
      </c>
      <c r="H1096">
        <v>5</v>
      </c>
      <c r="I1096" t="s">
        <v>14</v>
      </c>
      <c r="J1096" t="str">
        <f>VLOOKUP(E1096,'Expenditure Category Lookup'!$J$2:$K$34,2,FALSE)</f>
        <v xml:space="preserve"> Community Services </v>
      </c>
      <c r="K1096" s="1">
        <v>271296</v>
      </c>
    </row>
    <row r="1097" spans="1:11">
      <c r="A1097" t="s">
        <v>403</v>
      </c>
      <c r="B1097" t="s">
        <v>531</v>
      </c>
      <c r="C1097" t="s">
        <v>493</v>
      </c>
      <c r="D1097">
        <v>41</v>
      </c>
      <c r="E1097" t="s">
        <v>183</v>
      </c>
      <c r="F1097">
        <v>2714</v>
      </c>
      <c r="G1097" t="s">
        <v>493</v>
      </c>
      <c r="H1097">
        <v>44</v>
      </c>
      <c r="I1097" t="s">
        <v>410</v>
      </c>
      <c r="J1097" t="str">
        <f>VLOOKUP(E1097,'Expenditure Category Lookup'!$J$2:$K$34,2,FALSE)</f>
        <v xml:space="preserve"> Community Services </v>
      </c>
      <c r="K1097" s="1">
        <v>269606</v>
      </c>
    </row>
    <row r="1098" spans="1:11">
      <c r="A1098" t="s">
        <v>10</v>
      </c>
      <c r="B1098">
        <v>200</v>
      </c>
      <c r="C1098" t="s">
        <v>45</v>
      </c>
      <c r="D1098">
        <v>27</v>
      </c>
      <c r="E1098" t="s">
        <v>60</v>
      </c>
      <c r="F1098">
        <v>2012</v>
      </c>
      <c r="G1098" t="s">
        <v>123</v>
      </c>
      <c r="H1098">
        <v>5</v>
      </c>
      <c r="I1098" t="s">
        <v>14</v>
      </c>
      <c r="J1098" t="str">
        <f>VLOOKUP(E1098,'Expenditure Category Lookup'!$J$2:$K$34,2,FALSE)</f>
        <v xml:space="preserve"> Finance and Administration </v>
      </c>
      <c r="K1098" s="1">
        <v>269348</v>
      </c>
    </row>
    <row r="1099" spans="1:11">
      <c r="A1099" t="s">
        <v>10</v>
      </c>
      <c r="B1099">
        <v>100</v>
      </c>
      <c r="C1099" t="s">
        <v>11</v>
      </c>
      <c r="D1099">
        <v>39</v>
      </c>
      <c r="E1099" t="s">
        <v>180</v>
      </c>
      <c r="F1099">
        <v>2005</v>
      </c>
      <c r="G1099" t="s">
        <v>181</v>
      </c>
      <c r="H1099">
        <v>162</v>
      </c>
      <c r="I1099" t="s">
        <v>23</v>
      </c>
      <c r="J1099" t="str">
        <f>VLOOKUP(E1099,'Expenditure Category Lookup'!$J$2:$K$34,2,FALSE)</f>
        <v xml:space="preserve"> Finance and Administration </v>
      </c>
      <c r="K1099" s="1">
        <v>265419</v>
      </c>
    </row>
    <row r="1100" spans="1:11">
      <c r="A1100" t="s">
        <v>10</v>
      </c>
      <c r="B1100">
        <v>100</v>
      </c>
      <c r="C1100" t="s">
        <v>11</v>
      </c>
      <c r="D1100">
        <v>28</v>
      </c>
      <c r="E1100" t="s">
        <v>140</v>
      </c>
      <c r="F1100">
        <v>2005</v>
      </c>
      <c r="G1100" t="s">
        <v>141</v>
      </c>
      <c r="H1100">
        <v>166</v>
      </c>
      <c r="I1100" t="s">
        <v>24</v>
      </c>
      <c r="J1100" t="str">
        <f>VLOOKUP(E1100,'Expenditure Category Lookup'!$J$2:$K$34,2,FALSE)</f>
        <v xml:space="preserve"> Finance and Administration </v>
      </c>
      <c r="K1100" s="1">
        <v>263995</v>
      </c>
    </row>
    <row r="1101" spans="1:11">
      <c r="A1101" t="s">
        <v>10</v>
      </c>
      <c r="B1101">
        <v>100</v>
      </c>
      <c r="C1101" t="s">
        <v>11</v>
      </c>
      <c r="D1101">
        <v>73</v>
      </c>
      <c r="E1101" t="s">
        <v>260</v>
      </c>
      <c r="F1101">
        <v>2005</v>
      </c>
      <c r="G1101" t="s">
        <v>261</v>
      </c>
      <c r="H1101">
        <v>140</v>
      </c>
      <c r="I1101" t="s">
        <v>18</v>
      </c>
      <c r="J1101" t="str">
        <f>VLOOKUP(E1101,'Expenditure Category Lookup'!$J$2:$K$34,2,FALSE)</f>
        <v xml:space="preserve"> Regulatory </v>
      </c>
      <c r="K1101" s="1">
        <v>262271</v>
      </c>
    </row>
    <row r="1102" spans="1:11">
      <c r="A1102" t="s">
        <v>1000</v>
      </c>
      <c r="B1102" t="s">
        <v>1001</v>
      </c>
      <c r="C1102" t="s">
        <v>1000</v>
      </c>
      <c r="D1102">
        <v>50</v>
      </c>
      <c r="E1102" t="s">
        <v>190</v>
      </c>
      <c r="F1102">
        <v>2530</v>
      </c>
      <c r="G1102" t="s">
        <v>1029</v>
      </c>
      <c r="H1102">
        <v>801</v>
      </c>
      <c r="I1102" t="s">
        <v>497</v>
      </c>
      <c r="J1102" t="str">
        <f>VLOOKUP(E1102,'Expenditure Category Lookup'!$J$2:$K$34,2,FALSE)</f>
        <v xml:space="preserve"> Community Services </v>
      </c>
      <c r="K1102" s="1">
        <v>261026</v>
      </c>
    </row>
    <row r="1103" spans="1:11">
      <c r="A1103" t="s">
        <v>403</v>
      </c>
      <c r="B1103" t="s">
        <v>826</v>
      </c>
      <c r="C1103" t="s">
        <v>803</v>
      </c>
      <c r="D1103">
        <v>57</v>
      </c>
      <c r="E1103" t="s">
        <v>219</v>
      </c>
      <c r="F1103" t="s">
        <v>804</v>
      </c>
      <c r="G1103" t="s">
        <v>805</v>
      </c>
      <c r="H1103">
        <v>140</v>
      </c>
      <c r="I1103" t="s">
        <v>18</v>
      </c>
      <c r="J1103" t="str">
        <f>VLOOKUP(E1103,'Expenditure Category Lookup'!$J$2:$K$34,2,FALSE)</f>
        <v xml:space="preserve"> Police </v>
      </c>
      <c r="K1103" s="1">
        <v>261000</v>
      </c>
    </row>
    <row r="1104" spans="1:11">
      <c r="A1104" t="s">
        <v>10</v>
      </c>
      <c r="B1104">
        <v>100</v>
      </c>
      <c r="C1104" t="s">
        <v>11</v>
      </c>
      <c r="D1104">
        <v>27</v>
      </c>
      <c r="E1104" t="s">
        <v>60</v>
      </c>
      <c r="F1104">
        <v>2015</v>
      </c>
      <c r="G1104" t="s">
        <v>125</v>
      </c>
      <c r="H1104">
        <v>150</v>
      </c>
      <c r="I1104" t="s">
        <v>20</v>
      </c>
      <c r="J1104" t="str">
        <f>VLOOKUP(E1104,'Expenditure Category Lookup'!$J$2:$K$34,2,FALSE)</f>
        <v xml:space="preserve"> Finance and Administration </v>
      </c>
      <c r="K1104" s="1">
        <v>260600</v>
      </c>
    </row>
    <row r="1105" spans="1:11">
      <c r="A1105" t="s">
        <v>403</v>
      </c>
      <c r="B1105" t="s">
        <v>422</v>
      </c>
      <c r="C1105" t="s">
        <v>423</v>
      </c>
      <c r="D1105">
        <v>21</v>
      </c>
      <c r="E1105" t="s">
        <v>89</v>
      </c>
      <c r="F1105">
        <v>2833</v>
      </c>
      <c r="G1105" t="s">
        <v>424</v>
      </c>
      <c r="H1105">
        <v>9103</v>
      </c>
      <c r="I1105" t="s">
        <v>425</v>
      </c>
      <c r="J1105" t="str">
        <f>VLOOKUP(E1105,'Expenditure Category Lookup'!$J$2:$K$34,2,FALSE)</f>
        <v xml:space="preserve"> City Development </v>
      </c>
      <c r="K1105" s="1">
        <v>260000</v>
      </c>
    </row>
    <row r="1106" spans="1:11">
      <c r="A1106" t="s">
        <v>10</v>
      </c>
      <c r="B1106">
        <v>346</v>
      </c>
      <c r="C1106" t="s">
        <v>178</v>
      </c>
      <c r="D1106">
        <v>99</v>
      </c>
      <c r="E1106" t="s">
        <v>317</v>
      </c>
      <c r="F1106">
        <v>2005</v>
      </c>
      <c r="G1106" t="s">
        <v>317</v>
      </c>
      <c r="H1106">
        <v>140</v>
      </c>
      <c r="I1106" t="s">
        <v>18</v>
      </c>
      <c r="J1106" t="str">
        <f>VLOOKUP(E1106,'Expenditure Category Lookup'!$J$2:$K$34,2,FALSE)</f>
        <v>General Financing</v>
      </c>
      <c r="K1106" s="1">
        <v>259538</v>
      </c>
    </row>
    <row r="1107" spans="1:11">
      <c r="A1107" t="s">
        <v>10</v>
      </c>
      <c r="B1107">
        <v>100</v>
      </c>
      <c r="C1107" t="s">
        <v>11</v>
      </c>
      <c r="D1107">
        <v>38</v>
      </c>
      <c r="E1107" t="s">
        <v>155</v>
      </c>
      <c r="F1107">
        <v>2131</v>
      </c>
      <c r="G1107" t="s">
        <v>161</v>
      </c>
      <c r="H1107">
        <v>340</v>
      </c>
      <c r="I1107" t="s">
        <v>41</v>
      </c>
      <c r="J1107" t="str">
        <f>VLOOKUP(E1107,'Expenditure Category Lookup'!$J$2:$K$34,2,FALSE)</f>
        <v xml:space="preserve"> Finance and Administration </v>
      </c>
      <c r="K1107" s="1">
        <v>258915</v>
      </c>
    </row>
    <row r="1108" spans="1:11">
      <c r="A1108" t="s">
        <v>403</v>
      </c>
      <c r="B1108" t="s">
        <v>737</v>
      </c>
      <c r="C1108" t="s">
        <v>722</v>
      </c>
      <c r="D1108">
        <v>50</v>
      </c>
      <c r="E1108" t="s">
        <v>190</v>
      </c>
      <c r="F1108">
        <v>2943</v>
      </c>
      <c r="G1108" t="s">
        <v>723</v>
      </c>
      <c r="H1108">
        <v>140</v>
      </c>
      <c r="I1108" t="s">
        <v>18</v>
      </c>
      <c r="J1108" t="str">
        <f>VLOOKUP(E1108,'Expenditure Category Lookup'!$J$2:$K$34,2,FALSE)</f>
        <v xml:space="preserve"> Community Services </v>
      </c>
      <c r="K1108" s="1">
        <v>258427</v>
      </c>
    </row>
    <row r="1109" spans="1:11">
      <c r="A1109" t="s">
        <v>10</v>
      </c>
      <c r="B1109">
        <v>355</v>
      </c>
      <c r="C1109" t="s">
        <v>33</v>
      </c>
      <c r="D1109">
        <v>99</v>
      </c>
      <c r="E1109" t="s">
        <v>317</v>
      </c>
      <c r="F1109">
        <v>2005</v>
      </c>
      <c r="G1109" t="s">
        <v>317</v>
      </c>
      <c r="H1109">
        <v>29</v>
      </c>
      <c r="I1109" t="s">
        <v>319</v>
      </c>
      <c r="J1109" t="str">
        <f>VLOOKUP(E1109,'Expenditure Category Lookup'!$J$2:$K$34,2,FALSE)</f>
        <v>General Financing</v>
      </c>
      <c r="K1109" s="1">
        <v>258184</v>
      </c>
    </row>
    <row r="1110" spans="1:11">
      <c r="A1110" t="s">
        <v>1000</v>
      </c>
      <c r="B1110" t="s">
        <v>1001</v>
      </c>
      <c r="C1110" t="s">
        <v>1000</v>
      </c>
      <c r="D1110">
        <v>48</v>
      </c>
      <c r="E1110" t="s">
        <v>188</v>
      </c>
      <c r="F1110">
        <v>2525</v>
      </c>
      <c r="G1110" t="s">
        <v>1024</v>
      </c>
      <c r="H1110">
        <v>5</v>
      </c>
      <c r="I1110" t="s">
        <v>14</v>
      </c>
      <c r="J1110" t="str">
        <f>VLOOKUP(E1110,'Expenditure Category Lookup'!$J$2:$K$34,2,FALSE)</f>
        <v xml:space="preserve"> Community Services </v>
      </c>
      <c r="K1110" s="1">
        <v>256920</v>
      </c>
    </row>
    <row r="1111" spans="1:11">
      <c r="A1111" t="s">
        <v>10</v>
      </c>
      <c r="B1111">
        <v>314</v>
      </c>
      <c r="C1111" t="s">
        <v>46</v>
      </c>
      <c r="D1111">
        <v>99</v>
      </c>
      <c r="E1111" t="s">
        <v>317</v>
      </c>
      <c r="F1111">
        <v>2005</v>
      </c>
      <c r="G1111" t="s">
        <v>317</v>
      </c>
      <c r="H1111">
        <v>56</v>
      </c>
      <c r="I1111" t="s">
        <v>325</v>
      </c>
      <c r="J1111" t="str">
        <f>VLOOKUP(E1111,'Expenditure Category Lookup'!$J$2:$K$34,2,FALSE)</f>
        <v>General Financing</v>
      </c>
      <c r="K1111" s="1">
        <v>256725</v>
      </c>
    </row>
    <row r="1112" spans="1:11">
      <c r="A1112" t="s">
        <v>10</v>
      </c>
      <c r="B1112">
        <v>100</v>
      </c>
      <c r="C1112" t="s">
        <v>11</v>
      </c>
      <c r="D1112">
        <v>59</v>
      </c>
      <c r="E1112" t="s">
        <v>244</v>
      </c>
      <c r="F1112">
        <v>2005</v>
      </c>
      <c r="G1112" t="s">
        <v>245</v>
      </c>
      <c r="H1112">
        <v>360</v>
      </c>
      <c r="I1112" t="s">
        <v>174</v>
      </c>
      <c r="J1112" t="str">
        <f>VLOOKUP(E1112,'Expenditure Category Lookup'!$J$2:$K$34,2,FALSE)</f>
        <v xml:space="preserve"> Fire </v>
      </c>
      <c r="K1112" s="1">
        <v>256000</v>
      </c>
    </row>
    <row r="1113" spans="1:11">
      <c r="A1113" t="s">
        <v>403</v>
      </c>
      <c r="B1113" t="s">
        <v>581</v>
      </c>
      <c r="C1113" t="s">
        <v>536</v>
      </c>
      <c r="D1113">
        <v>41</v>
      </c>
      <c r="E1113" t="s">
        <v>183</v>
      </c>
      <c r="F1113" t="s">
        <v>537</v>
      </c>
      <c r="G1113" t="s">
        <v>538</v>
      </c>
      <c r="H1113">
        <v>5</v>
      </c>
      <c r="I1113" t="s">
        <v>14</v>
      </c>
      <c r="J1113" t="str">
        <f>VLOOKUP(E1113,'Expenditure Category Lookup'!$J$2:$K$34,2,FALSE)</f>
        <v xml:space="preserve"> Community Services </v>
      </c>
      <c r="K1113" s="1">
        <v>255247</v>
      </c>
    </row>
    <row r="1114" spans="1:11">
      <c r="A1114" t="s">
        <v>403</v>
      </c>
      <c r="B1114" t="s">
        <v>411</v>
      </c>
      <c r="C1114" t="s">
        <v>412</v>
      </c>
      <c r="D1114">
        <v>1</v>
      </c>
      <c r="E1114" t="s">
        <v>12</v>
      </c>
      <c r="F1114">
        <v>2828</v>
      </c>
      <c r="G1114" t="s">
        <v>413</v>
      </c>
      <c r="H1114">
        <v>140</v>
      </c>
      <c r="I1114" t="s">
        <v>18</v>
      </c>
      <c r="J1114" t="str">
        <f>VLOOKUP(E1114,'Expenditure Category Lookup'!$J$2:$K$34,2,FALSE)</f>
        <v xml:space="preserve"> Finance and Administration </v>
      </c>
      <c r="K1114" s="1">
        <v>254000</v>
      </c>
    </row>
    <row r="1115" spans="1:11">
      <c r="A1115" t="s">
        <v>10</v>
      </c>
      <c r="B1115">
        <v>100</v>
      </c>
      <c r="C1115" t="s">
        <v>11</v>
      </c>
      <c r="D1115">
        <v>57</v>
      </c>
      <c r="E1115" t="s">
        <v>219</v>
      </c>
      <c r="F1115">
        <v>1005</v>
      </c>
      <c r="G1115" t="s">
        <v>220</v>
      </c>
      <c r="H1115">
        <v>330</v>
      </c>
      <c r="I1115" t="s">
        <v>110</v>
      </c>
      <c r="J1115" t="str">
        <f>VLOOKUP(E1115,'Expenditure Category Lookup'!$J$2:$K$34,2,FALSE)</f>
        <v xml:space="preserve"> Police </v>
      </c>
      <c r="K1115" s="1">
        <v>252130</v>
      </c>
    </row>
    <row r="1116" spans="1:11">
      <c r="A1116" t="s">
        <v>403</v>
      </c>
      <c r="B1116" t="s">
        <v>724</v>
      </c>
      <c r="C1116" t="s">
        <v>725</v>
      </c>
      <c r="D1116">
        <v>50</v>
      </c>
      <c r="E1116" t="s">
        <v>190</v>
      </c>
      <c r="F1116">
        <v>2860</v>
      </c>
      <c r="G1116" t="s">
        <v>701</v>
      </c>
      <c r="H1116">
        <v>166</v>
      </c>
      <c r="I1116" t="s">
        <v>24</v>
      </c>
      <c r="J1116" t="str">
        <f>VLOOKUP(E1116,'Expenditure Category Lookup'!$J$2:$K$34,2,FALSE)</f>
        <v xml:space="preserve"> Community Services </v>
      </c>
      <c r="K1116" s="1">
        <v>252053</v>
      </c>
    </row>
    <row r="1117" spans="1:11">
      <c r="A1117" t="s">
        <v>403</v>
      </c>
      <c r="B1117" t="s">
        <v>739</v>
      </c>
      <c r="C1117" t="s">
        <v>740</v>
      </c>
      <c r="D1117">
        <v>50</v>
      </c>
      <c r="E1117" t="s">
        <v>190</v>
      </c>
      <c r="F1117">
        <v>2860</v>
      </c>
      <c r="G1117" t="s">
        <v>701</v>
      </c>
      <c r="H1117">
        <v>166</v>
      </c>
      <c r="I1117" t="s">
        <v>24</v>
      </c>
      <c r="J1117" t="str">
        <f>VLOOKUP(E1117,'Expenditure Category Lookup'!$J$2:$K$34,2,FALSE)</f>
        <v xml:space="preserve"> Community Services </v>
      </c>
      <c r="K1117" s="1">
        <v>252053</v>
      </c>
    </row>
    <row r="1118" spans="1:11">
      <c r="A1118" t="s">
        <v>403</v>
      </c>
      <c r="B1118" t="s">
        <v>902</v>
      </c>
      <c r="C1118" t="s">
        <v>803</v>
      </c>
      <c r="D1118">
        <v>59</v>
      </c>
      <c r="E1118" t="s">
        <v>244</v>
      </c>
      <c r="F1118">
        <v>2824</v>
      </c>
      <c r="G1118" t="s">
        <v>805</v>
      </c>
      <c r="H1118">
        <v>140</v>
      </c>
      <c r="I1118" t="s">
        <v>18</v>
      </c>
      <c r="J1118" t="str">
        <f>VLOOKUP(E1118,'Expenditure Category Lookup'!$J$2:$K$34,2,FALSE)</f>
        <v xml:space="preserve"> Fire </v>
      </c>
      <c r="K1118" s="1">
        <v>251000</v>
      </c>
    </row>
    <row r="1119" spans="1:11">
      <c r="A1119" t="s">
        <v>10</v>
      </c>
      <c r="B1119">
        <v>100</v>
      </c>
      <c r="C1119" t="s">
        <v>11</v>
      </c>
      <c r="D1119">
        <v>38</v>
      </c>
      <c r="E1119" t="s">
        <v>155</v>
      </c>
      <c r="F1119">
        <v>2131</v>
      </c>
      <c r="G1119" t="s">
        <v>161</v>
      </c>
      <c r="H1119">
        <v>325</v>
      </c>
      <c r="I1119" t="s">
        <v>167</v>
      </c>
      <c r="J1119" t="str">
        <f>VLOOKUP(E1119,'Expenditure Category Lookup'!$J$2:$K$34,2,FALSE)</f>
        <v xml:space="preserve"> Finance and Administration </v>
      </c>
      <c r="K1119" s="1">
        <v>250407</v>
      </c>
    </row>
    <row r="1120" spans="1:11">
      <c r="A1120" t="s">
        <v>10</v>
      </c>
      <c r="B1120">
        <v>100</v>
      </c>
      <c r="C1120" t="s">
        <v>11</v>
      </c>
      <c r="D1120">
        <v>57</v>
      </c>
      <c r="E1120" t="s">
        <v>219</v>
      </c>
      <c r="F1120">
        <v>1005</v>
      </c>
      <c r="G1120" t="s">
        <v>220</v>
      </c>
      <c r="H1120">
        <v>9481</v>
      </c>
      <c r="I1120" t="s">
        <v>234</v>
      </c>
      <c r="J1120" t="str">
        <f>VLOOKUP(E1120,'Expenditure Category Lookup'!$J$2:$K$34,2,FALSE)</f>
        <v xml:space="preserve"> Police </v>
      </c>
      <c r="K1120" s="1">
        <v>250000</v>
      </c>
    </row>
    <row r="1121" spans="1:11">
      <c r="A1121" t="s">
        <v>10</v>
      </c>
      <c r="B1121">
        <v>740</v>
      </c>
      <c r="C1121" t="s">
        <v>48</v>
      </c>
      <c r="D1121">
        <v>59</v>
      </c>
      <c r="E1121" t="s">
        <v>244</v>
      </c>
      <c r="F1121">
        <v>2005</v>
      </c>
      <c r="G1121" t="s">
        <v>245</v>
      </c>
      <c r="H1121">
        <v>61</v>
      </c>
      <c r="I1121" t="s">
        <v>247</v>
      </c>
      <c r="J1121" t="str">
        <f>VLOOKUP(E1121,'Expenditure Category Lookup'!$J$2:$K$34,2,FALSE)</f>
        <v xml:space="preserve"> Fire </v>
      </c>
      <c r="K1121" s="1">
        <v>250000</v>
      </c>
    </row>
    <row r="1122" spans="1:11">
      <c r="A1122" t="s">
        <v>10</v>
      </c>
      <c r="B1122">
        <v>100</v>
      </c>
      <c r="C1122" t="s">
        <v>11</v>
      </c>
      <c r="D1122">
        <v>84</v>
      </c>
      <c r="E1122" t="s">
        <v>282</v>
      </c>
      <c r="F1122">
        <v>2145</v>
      </c>
      <c r="G1122" t="s">
        <v>288</v>
      </c>
      <c r="H1122">
        <v>9142</v>
      </c>
      <c r="I1122" t="s">
        <v>289</v>
      </c>
      <c r="J1122" t="str">
        <f>VLOOKUP(E1122,'Expenditure Category Lookup'!$J$2:$K$34,2,FALSE)</f>
        <v xml:space="preserve"> Streets and Transportation </v>
      </c>
      <c r="K1122" s="1">
        <v>250000</v>
      </c>
    </row>
    <row r="1123" spans="1:11">
      <c r="A1123" t="s">
        <v>10</v>
      </c>
      <c r="B1123">
        <v>355</v>
      </c>
      <c r="C1123" t="s">
        <v>33</v>
      </c>
      <c r="D1123">
        <v>99</v>
      </c>
      <c r="E1123" t="s">
        <v>317</v>
      </c>
      <c r="F1123">
        <v>2005</v>
      </c>
      <c r="G1123" t="s">
        <v>317</v>
      </c>
      <c r="H1123">
        <v>9774</v>
      </c>
      <c r="I1123" t="s">
        <v>360</v>
      </c>
      <c r="J1123" t="str">
        <f>VLOOKUP(E1123,'Expenditure Category Lookup'!$J$2:$K$34,2,FALSE)</f>
        <v>General Financing</v>
      </c>
      <c r="K1123" s="1">
        <v>250000</v>
      </c>
    </row>
    <row r="1124" spans="1:11">
      <c r="A1124" t="s">
        <v>403</v>
      </c>
      <c r="B1124" t="s">
        <v>614</v>
      </c>
      <c r="C1124" t="s">
        <v>615</v>
      </c>
      <c r="D1124">
        <v>41</v>
      </c>
      <c r="E1124" t="s">
        <v>183</v>
      </c>
      <c r="F1124">
        <v>2884</v>
      </c>
      <c r="G1124" t="s">
        <v>616</v>
      </c>
      <c r="H1124">
        <v>140</v>
      </c>
      <c r="I1124" t="s">
        <v>18</v>
      </c>
      <c r="J1124" t="str">
        <f>VLOOKUP(E1124,'Expenditure Category Lookup'!$J$2:$K$34,2,FALSE)</f>
        <v xml:space="preserve"> Community Services </v>
      </c>
      <c r="K1124" s="1">
        <v>250000</v>
      </c>
    </row>
    <row r="1125" spans="1:11">
      <c r="A1125" t="s">
        <v>403</v>
      </c>
      <c r="B1125" t="s">
        <v>647</v>
      </c>
      <c r="C1125" t="s">
        <v>648</v>
      </c>
      <c r="D1125">
        <v>50</v>
      </c>
      <c r="E1125" t="s">
        <v>190</v>
      </c>
      <c r="F1125">
        <v>2837</v>
      </c>
      <c r="G1125" t="s">
        <v>649</v>
      </c>
      <c r="H1125">
        <v>140</v>
      </c>
      <c r="I1125" t="s">
        <v>18</v>
      </c>
      <c r="J1125" t="str">
        <f>VLOOKUP(E1125,'Expenditure Category Lookup'!$J$2:$K$34,2,FALSE)</f>
        <v xml:space="preserve"> Community Services </v>
      </c>
      <c r="K1125" s="1">
        <v>250000</v>
      </c>
    </row>
    <row r="1126" spans="1:11">
      <c r="A1126" t="s">
        <v>403</v>
      </c>
      <c r="B1126" t="s">
        <v>860</v>
      </c>
      <c r="C1126" t="s">
        <v>861</v>
      </c>
      <c r="D1126">
        <v>57</v>
      </c>
      <c r="E1126" t="s">
        <v>219</v>
      </c>
      <c r="F1126" t="s">
        <v>862</v>
      </c>
      <c r="G1126" t="s">
        <v>863</v>
      </c>
      <c r="H1126">
        <v>140</v>
      </c>
      <c r="I1126" t="s">
        <v>18</v>
      </c>
      <c r="J1126" t="str">
        <f>VLOOKUP(E1126,'Expenditure Category Lookup'!$J$2:$K$34,2,FALSE)</f>
        <v xml:space="preserve"> Police </v>
      </c>
      <c r="K1126" s="1">
        <v>250000</v>
      </c>
    </row>
    <row r="1127" spans="1:11">
      <c r="A1127" t="s">
        <v>403</v>
      </c>
      <c r="B1127" t="s">
        <v>933</v>
      </c>
      <c r="C1127" t="s">
        <v>934</v>
      </c>
      <c r="D1127">
        <v>84</v>
      </c>
      <c r="E1127" t="s">
        <v>282</v>
      </c>
      <c r="F1127">
        <v>2995</v>
      </c>
      <c r="G1127" t="s">
        <v>935</v>
      </c>
      <c r="H1127">
        <v>140</v>
      </c>
      <c r="I1127" t="s">
        <v>18</v>
      </c>
      <c r="J1127" t="str">
        <f>VLOOKUP(E1127,'Expenditure Category Lookup'!$J$2:$K$34,2,FALSE)</f>
        <v xml:space="preserve"> Streets and Transportation </v>
      </c>
      <c r="K1127" s="1">
        <v>250000</v>
      </c>
    </row>
    <row r="1128" spans="1:11">
      <c r="A1128" t="s">
        <v>10</v>
      </c>
      <c r="B1128">
        <v>346</v>
      </c>
      <c r="C1128" t="s">
        <v>178</v>
      </c>
      <c r="D1128">
        <v>91</v>
      </c>
      <c r="E1128" t="s">
        <v>312</v>
      </c>
      <c r="F1128">
        <v>2005</v>
      </c>
      <c r="G1128" t="s">
        <v>313</v>
      </c>
      <c r="H1128">
        <v>190</v>
      </c>
      <c r="I1128" t="s">
        <v>27</v>
      </c>
      <c r="J1128" t="e">
        <f>VLOOKUP(E1128,'Expenditure Category Lookup'!$J$2:$K$34,2,FALSE)</f>
        <v>#N/A</v>
      </c>
      <c r="K1128" s="1">
        <v>249000</v>
      </c>
    </row>
    <row r="1129" spans="1:11">
      <c r="A1129" t="s">
        <v>10</v>
      </c>
      <c r="B1129">
        <v>346</v>
      </c>
      <c r="C1129" t="s">
        <v>178</v>
      </c>
      <c r="D1129">
        <v>99</v>
      </c>
      <c r="E1129" t="s">
        <v>317</v>
      </c>
      <c r="F1129">
        <v>2005</v>
      </c>
      <c r="G1129" t="s">
        <v>317</v>
      </c>
      <c r="H1129">
        <v>51</v>
      </c>
      <c r="I1129" t="s">
        <v>323</v>
      </c>
      <c r="J1129" t="str">
        <f>VLOOKUP(E1129,'Expenditure Category Lookup'!$J$2:$K$34,2,FALSE)</f>
        <v>General Financing</v>
      </c>
      <c r="K1129" s="1">
        <v>248969</v>
      </c>
    </row>
    <row r="1130" spans="1:11">
      <c r="A1130" t="s">
        <v>10</v>
      </c>
      <c r="B1130">
        <v>740</v>
      </c>
      <c r="C1130" t="s">
        <v>48</v>
      </c>
      <c r="D1130">
        <v>59</v>
      </c>
      <c r="E1130" t="s">
        <v>244</v>
      </c>
      <c r="F1130">
        <v>2005</v>
      </c>
      <c r="G1130" t="s">
        <v>245</v>
      </c>
      <c r="H1130">
        <v>937</v>
      </c>
      <c r="I1130" t="s">
        <v>232</v>
      </c>
      <c r="J1130" t="str">
        <f>VLOOKUP(E1130,'Expenditure Category Lookup'!$J$2:$K$34,2,FALSE)</f>
        <v xml:space="preserve"> Fire </v>
      </c>
      <c r="K1130" s="1">
        <v>247500</v>
      </c>
    </row>
    <row r="1131" spans="1:11">
      <c r="A1131" t="s">
        <v>10</v>
      </c>
      <c r="B1131">
        <v>355</v>
      </c>
      <c r="C1131" t="s">
        <v>33</v>
      </c>
      <c r="D1131">
        <v>99</v>
      </c>
      <c r="E1131" t="s">
        <v>317</v>
      </c>
      <c r="F1131">
        <v>2005</v>
      </c>
      <c r="G1131" t="s">
        <v>317</v>
      </c>
      <c r="H1131">
        <v>3</v>
      </c>
      <c r="I1131" t="s">
        <v>318</v>
      </c>
      <c r="J1131" t="str">
        <f>VLOOKUP(E1131,'Expenditure Category Lookup'!$J$2:$K$34,2,FALSE)</f>
        <v>General Financing</v>
      </c>
      <c r="K1131" s="1">
        <v>247186</v>
      </c>
    </row>
    <row r="1132" spans="1:11">
      <c r="A1132" t="s">
        <v>10</v>
      </c>
      <c r="B1132">
        <v>314</v>
      </c>
      <c r="C1132" t="s">
        <v>46</v>
      </c>
      <c r="D1132">
        <v>88</v>
      </c>
      <c r="E1132" t="s">
        <v>304</v>
      </c>
      <c r="F1132">
        <v>2025</v>
      </c>
      <c r="G1132" t="s">
        <v>310</v>
      </c>
      <c r="H1132">
        <v>440</v>
      </c>
      <c r="I1132" t="s">
        <v>128</v>
      </c>
      <c r="J1132" t="e">
        <f>VLOOKUP(E1132,'Expenditure Category Lookup'!$J$2:$K$34,2,FALSE)</f>
        <v>#N/A</v>
      </c>
      <c r="K1132" s="1">
        <v>245923</v>
      </c>
    </row>
    <row r="1133" spans="1:11">
      <c r="A1133" t="s">
        <v>10</v>
      </c>
      <c r="B1133">
        <v>100</v>
      </c>
      <c r="C1133" t="s">
        <v>11</v>
      </c>
      <c r="D1133">
        <v>39</v>
      </c>
      <c r="E1133" t="s">
        <v>180</v>
      </c>
      <c r="F1133">
        <v>2005</v>
      </c>
      <c r="G1133" t="s">
        <v>181</v>
      </c>
      <c r="H1133">
        <v>130</v>
      </c>
      <c r="I1133" t="s">
        <v>17</v>
      </c>
      <c r="J1133" t="str">
        <f>VLOOKUP(E1133,'Expenditure Category Lookup'!$J$2:$K$34,2,FALSE)</f>
        <v xml:space="preserve"> Finance and Administration </v>
      </c>
      <c r="K1133" s="1">
        <v>245905</v>
      </c>
    </row>
    <row r="1134" spans="1:11">
      <c r="A1134" t="s">
        <v>10</v>
      </c>
      <c r="B1134">
        <v>100</v>
      </c>
      <c r="C1134" t="s">
        <v>11</v>
      </c>
      <c r="D1134">
        <v>59</v>
      </c>
      <c r="E1134" t="s">
        <v>244</v>
      </c>
      <c r="F1134">
        <v>2005</v>
      </c>
      <c r="G1134" t="s">
        <v>245</v>
      </c>
      <c r="H1134">
        <v>138</v>
      </c>
      <c r="I1134" t="s">
        <v>37</v>
      </c>
      <c r="J1134" t="str">
        <f>VLOOKUP(E1134,'Expenditure Category Lookup'!$J$2:$K$34,2,FALSE)</f>
        <v xml:space="preserve"> Fire </v>
      </c>
      <c r="K1134" s="1">
        <v>245900</v>
      </c>
    </row>
    <row r="1135" spans="1:11">
      <c r="A1135" t="s">
        <v>10</v>
      </c>
      <c r="B1135">
        <v>200</v>
      </c>
      <c r="C1135" t="s">
        <v>45</v>
      </c>
      <c r="D1135">
        <v>27</v>
      </c>
      <c r="E1135" t="s">
        <v>60</v>
      </c>
      <c r="F1135">
        <v>2015</v>
      </c>
      <c r="G1135" t="s">
        <v>125</v>
      </c>
      <c r="H1135">
        <v>5</v>
      </c>
      <c r="I1135" t="s">
        <v>14</v>
      </c>
      <c r="J1135" t="str">
        <f>VLOOKUP(E1135,'Expenditure Category Lookup'!$J$2:$K$34,2,FALSE)</f>
        <v xml:space="preserve"> Finance and Administration </v>
      </c>
      <c r="K1135" s="1">
        <v>245685</v>
      </c>
    </row>
    <row r="1136" spans="1:11">
      <c r="A1136" t="s">
        <v>403</v>
      </c>
      <c r="B1136" t="s">
        <v>742</v>
      </c>
      <c r="C1136" t="s">
        <v>667</v>
      </c>
      <c r="D1136">
        <v>50</v>
      </c>
      <c r="E1136" t="s">
        <v>190</v>
      </c>
      <c r="F1136">
        <v>2815</v>
      </c>
      <c r="G1136" t="s">
        <v>667</v>
      </c>
      <c r="H1136">
        <v>991</v>
      </c>
      <c r="I1136" t="s">
        <v>333</v>
      </c>
      <c r="J1136" t="str">
        <f>VLOOKUP(E1136,'Expenditure Category Lookup'!$J$2:$K$34,2,FALSE)</f>
        <v xml:space="preserve"> Community Services </v>
      </c>
      <c r="K1136" s="1">
        <v>245000</v>
      </c>
    </row>
    <row r="1137" spans="1:11">
      <c r="A1137" t="s">
        <v>403</v>
      </c>
      <c r="B1137" t="s">
        <v>824</v>
      </c>
      <c r="C1137" t="s">
        <v>803</v>
      </c>
      <c r="D1137">
        <v>57</v>
      </c>
      <c r="E1137" t="s">
        <v>219</v>
      </c>
      <c r="F1137" t="s">
        <v>804</v>
      </c>
      <c r="G1137" t="s">
        <v>805</v>
      </c>
      <c r="H1137">
        <v>340</v>
      </c>
      <c r="I1137" t="s">
        <v>41</v>
      </c>
      <c r="J1137" t="str">
        <f>VLOOKUP(E1137,'Expenditure Category Lookup'!$J$2:$K$34,2,FALSE)</f>
        <v xml:space="preserve"> Police </v>
      </c>
      <c r="K1137" s="1">
        <v>243000</v>
      </c>
    </row>
    <row r="1138" spans="1:11">
      <c r="A1138" t="s">
        <v>403</v>
      </c>
      <c r="B1138" t="s">
        <v>731</v>
      </c>
      <c r="C1138" t="s">
        <v>658</v>
      </c>
      <c r="D1138">
        <v>50</v>
      </c>
      <c r="E1138" t="s">
        <v>190</v>
      </c>
      <c r="F1138">
        <v>2942</v>
      </c>
      <c r="G1138" t="s">
        <v>659</v>
      </c>
      <c r="H1138">
        <v>9651</v>
      </c>
      <c r="I1138" t="s">
        <v>437</v>
      </c>
      <c r="J1138" t="str">
        <f>VLOOKUP(E1138,'Expenditure Category Lookup'!$J$2:$K$34,2,FALSE)</f>
        <v xml:space="preserve"> Community Services </v>
      </c>
      <c r="K1138" s="1">
        <v>241917</v>
      </c>
    </row>
    <row r="1139" spans="1:11">
      <c r="A1139" t="s">
        <v>10</v>
      </c>
      <c r="B1139">
        <v>610</v>
      </c>
      <c r="C1139" t="s">
        <v>47</v>
      </c>
      <c r="D1139">
        <v>85</v>
      </c>
      <c r="E1139" t="s">
        <v>71</v>
      </c>
      <c r="F1139">
        <v>2010</v>
      </c>
      <c r="G1139" t="s">
        <v>294</v>
      </c>
      <c r="H1139">
        <v>168</v>
      </c>
      <c r="I1139" t="s">
        <v>152</v>
      </c>
      <c r="J1139" t="e">
        <f>VLOOKUP(E1139,'Expenditure Category Lookup'!$J$2:$K$34,2,FALSE)</f>
        <v>#N/A</v>
      </c>
      <c r="K1139" s="1">
        <v>241000</v>
      </c>
    </row>
    <row r="1140" spans="1:11">
      <c r="A1140" t="s">
        <v>10</v>
      </c>
      <c r="B1140">
        <v>200</v>
      </c>
      <c r="C1140" t="s">
        <v>45</v>
      </c>
      <c r="D1140">
        <v>88</v>
      </c>
      <c r="E1140" t="s">
        <v>304</v>
      </c>
      <c r="F1140">
        <v>2005</v>
      </c>
      <c r="G1140" t="s">
        <v>267</v>
      </c>
      <c r="H1140">
        <v>130</v>
      </c>
      <c r="I1140" t="s">
        <v>17</v>
      </c>
      <c r="J1140" t="e">
        <f>VLOOKUP(E1140,'Expenditure Category Lookup'!$J$2:$K$34,2,FALSE)</f>
        <v>#N/A</v>
      </c>
      <c r="K1140" s="1">
        <v>240000</v>
      </c>
    </row>
    <row r="1141" spans="1:11">
      <c r="A1141" t="s">
        <v>10</v>
      </c>
      <c r="B1141">
        <v>200</v>
      </c>
      <c r="C1141" t="s">
        <v>45</v>
      </c>
      <c r="D1141">
        <v>88</v>
      </c>
      <c r="E1141" t="s">
        <v>304</v>
      </c>
      <c r="F1141">
        <v>2020</v>
      </c>
      <c r="G1141" t="s">
        <v>308</v>
      </c>
      <c r="H1141">
        <v>450</v>
      </c>
      <c r="I1141" t="s">
        <v>179</v>
      </c>
      <c r="J1141" t="e">
        <f>VLOOKUP(E1141,'Expenditure Category Lookup'!$J$2:$K$34,2,FALSE)</f>
        <v>#N/A</v>
      </c>
      <c r="K1141" s="1">
        <v>240000</v>
      </c>
    </row>
    <row r="1142" spans="1:11">
      <c r="A1142" t="s">
        <v>10</v>
      </c>
      <c r="B1142">
        <v>200</v>
      </c>
      <c r="C1142" t="s">
        <v>45</v>
      </c>
      <c r="D1142">
        <v>88</v>
      </c>
      <c r="E1142" t="s">
        <v>304</v>
      </c>
      <c r="F1142">
        <v>2020</v>
      </c>
      <c r="G1142" t="s">
        <v>308</v>
      </c>
      <c r="H1142">
        <v>169</v>
      </c>
      <c r="I1142" t="s">
        <v>25</v>
      </c>
      <c r="J1142" t="e">
        <f>VLOOKUP(E1142,'Expenditure Category Lookup'!$J$2:$K$34,2,FALSE)</f>
        <v>#N/A</v>
      </c>
      <c r="K1142" s="1">
        <v>238800</v>
      </c>
    </row>
    <row r="1143" spans="1:11">
      <c r="A1143" t="s">
        <v>10</v>
      </c>
      <c r="B1143">
        <v>346</v>
      </c>
      <c r="C1143" t="s">
        <v>178</v>
      </c>
      <c r="D1143">
        <v>91</v>
      </c>
      <c r="E1143" t="s">
        <v>312</v>
      </c>
      <c r="F1143">
        <v>2005</v>
      </c>
      <c r="G1143" t="s">
        <v>313</v>
      </c>
      <c r="H1143">
        <v>15</v>
      </c>
      <c r="I1143" t="s">
        <v>36</v>
      </c>
      <c r="J1143" t="e">
        <f>VLOOKUP(E1143,'Expenditure Category Lookup'!$J$2:$K$34,2,FALSE)</f>
        <v>#N/A</v>
      </c>
      <c r="K1143" s="1">
        <v>238292</v>
      </c>
    </row>
    <row r="1144" spans="1:11">
      <c r="A1144" t="s">
        <v>10</v>
      </c>
      <c r="B1144">
        <v>300</v>
      </c>
      <c r="C1144" t="s">
        <v>85</v>
      </c>
      <c r="D1144">
        <v>84</v>
      </c>
      <c r="E1144" t="s">
        <v>282</v>
      </c>
      <c r="F1144">
        <v>2155</v>
      </c>
      <c r="G1144" t="s">
        <v>291</v>
      </c>
      <c r="H1144">
        <v>12</v>
      </c>
      <c r="I1144" t="s">
        <v>131</v>
      </c>
      <c r="J1144" t="str">
        <f>VLOOKUP(E1144,'Expenditure Category Lookup'!$J$2:$K$34,2,FALSE)</f>
        <v xml:space="preserve"> Streets and Transportation </v>
      </c>
      <c r="K1144" s="1">
        <v>238125</v>
      </c>
    </row>
    <row r="1145" spans="1:11">
      <c r="A1145" t="s">
        <v>10</v>
      </c>
      <c r="B1145">
        <v>740</v>
      </c>
      <c r="C1145" t="s">
        <v>48</v>
      </c>
      <c r="D1145">
        <v>59</v>
      </c>
      <c r="E1145" t="s">
        <v>244</v>
      </c>
      <c r="F1145">
        <v>2005</v>
      </c>
      <c r="G1145" t="s">
        <v>245</v>
      </c>
      <c r="H1145">
        <v>91</v>
      </c>
      <c r="I1145" t="s">
        <v>132</v>
      </c>
      <c r="J1145" t="str">
        <f>VLOOKUP(E1145,'Expenditure Category Lookup'!$J$2:$K$34,2,FALSE)</f>
        <v xml:space="preserve"> Fire </v>
      </c>
      <c r="K1145" s="1">
        <v>238000</v>
      </c>
    </row>
    <row r="1146" spans="1:11">
      <c r="A1146" t="s">
        <v>403</v>
      </c>
      <c r="B1146" t="s">
        <v>436</v>
      </c>
      <c r="C1146" t="s">
        <v>423</v>
      </c>
      <c r="D1146">
        <v>21</v>
      </c>
      <c r="E1146" t="s">
        <v>89</v>
      </c>
      <c r="F1146">
        <v>2833</v>
      </c>
      <c r="G1146" t="s">
        <v>424</v>
      </c>
      <c r="H1146">
        <v>140</v>
      </c>
      <c r="I1146" t="s">
        <v>18</v>
      </c>
      <c r="J1146" t="str">
        <f>VLOOKUP(E1146,'Expenditure Category Lookup'!$J$2:$K$34,2,FALSE)</f>
        <v xml:space="preserve"> City Development </v>
      </c>
      <c r="K1146" s="1">
        <v>237586</v>
      </c>
    </row>
    <row r="1147" spans="1:11">
      <c r="A1147" t="s">
        <v>10</v>
      </c>
      <c r="B1147">
        <v>100</v>
      </c>
      <c r="C1147" t="s">
        <v>11</v>
      </c>
      <c r="D1147">
        <v>1</v>
      </c>
      <c r="E1147" t="s">
        <v>12</v>
      </c>
      <c r="F1147">
        <v>2005</v>
      </c>
      <c r="G1147" t="s">
        <v>13</v>
      </c>
      <c r="H1147">
        <v>166</v>
      </c>
      <c r="I1147" t="s">
        <v>24</v>
      </c>
      <c r="J1147" t="str">
        <f>VLOOKUP(E1147,'Expenditure Category Lookup'!$J$2:$K$34,2,FALSE)</f>
        <v xml:space="preserve"> Finance and Administration </v>
      </c>
      <c r="K1147" s="1">
        <v>237242</v>
      </c>
    </row>
    <row r="1148" spans="1:11">
      <c r="A1148" t="s">
        <v>10</v>
      </c>
      <c r="B1148">
        <v>353</v>
      </c>
      <c r="C1148" t="s">
        <v>211</v>
      </c>
      <c r="D1148">
        <v>58</v>
      </c>
      <c r="E1148" t="s">
        <v>239</v>
      </c>
      <c r="F1148">
        <v>2705</v>
      </c>
      <c r="G1148" t="s">
        <v>239</v>
      </c>
      <c r="H1148">
        <v>91</v>
      </c>
      <c r="I1148" t="s">
        <v>132</v>
      </c>
      <c r="J1148" t="str">
        <f>VLOOKUP(E1148,'Expenditure Category Lookup'!$J$2:$K$34,2,FALSE)</f>
        <v xml:space="preserve"> Emergency Management </v>
      </c>
      <c r="K1148" s="1">
        <v>237000</v>
      </c>
    </row>
    <row r="1149" spans="1:11">
      <c r="A1149" t="s">
        <v>403</v>
      </c>
      <c r="B1149" t="s">
        <v>904</v>
      </c>
      <c r="C1149" t="s">
        <v>905</v>
      </c>
      <c r="D1149">
        <v>59</v>
      </c>
      <c r="E1149" t="s">
        <v>244</v>
      </c>
      <c r="F1149">
        <v>2812</v>
      </c>
      <c r="G1149" t="s">
        <v>905</v>
      </c>
      <c r="H1149">
        <v>140</v>
      </c>
      <c r="I1149" t="s">
        <v>18</v>
      </c>
      <c r="J1149" t="str">
        <f>VLOOKUP(E1149,'Expenditure Category Lookup'!$J$2:$K$34,2,FALSE)</f>
        <v xml:space="preserve"> Fire </v>
      </c>
      <c r="K1149" s="1">
        <v>236000</v>
      </c>
    </row>
    <row r="1150" spans="1:11">
      <c r="A1150" t="s">
        <v>10</v>
      </c>
      <c r="B1150">
        <v>300</v>
      </c>
      <c r="C1150" t="s">
        <v>85</v>
      </c>
      <c r="D1150">
        <v>84</v>
      </c>
      <c r="E1150" t="s">
        <v>282</v>
      </c>
      <c r="F1150">
        <v>2125</v>
      </c>
      <c r="G1150" t="s">
        <v>284</v>
      </c>
      <c r="H1150">
        <v>149</v>
      </c>
      <c r="I1150" t="s">
        <v>19</v>
      </c>
      <c r="J1150" t="str">
        <f>VLOOKUP(E1150,'Expenditure Category Lookup'!$J$2:$K$34,2,FALSE)</f>
        <v xml:space="preserve"> Streets and Transportation </v>
      </c>
      <c r="K1150" s="1">
        <v>235000</v>
      </c>
    </row>
    <row r="1151" spans="1:11">
      <c r="A1151" t="s">
        <v>10</v>
      </c>
      <c r="B1151">
        <v>740</v>
      </c>
      <c r="C1151" t="s">
        <v>48</v>
      </c>
      <c r="D1151">
        <v>57</v>
      </c>
      <c r="E1151" t="s">
        <v>219</v>
      </c>
      <c r="F1151">
        <v>1005</v>
      </c>
      <c r="G1151" t="s">
        <v>220</v>
      </c>
      <c r="H1151">
        <v>91</v>
      </c>
      <c r="I1151" t="s">
        <v>132</v>
      </c>
      <c r="J1151" t="str">
        <f>VLOOKUP(E1151,'Expenditure Category Lookup'!$J$2:$K$34,2,FALSE)</f>
        <v xml:space="preserve"> Police </v>
      </c>
      <c r="K1151" s="1">
        <v>234000</v>
      </c>
    </row>
    <row r="1152" spans="1:11">
      <c r="A1152" t="s">
        <v>1000</v>
      </c>
      <c r="B1152" t="s">
        <v>1001</v>
      </c>
      <c r="C1152" t="s">
        <v>1000</v>
      </c>
      <c r="D1152">
        <v>21</v>
      </c>
      <c r="E1152" t="s">
        <v>89</v>
      </c>
      <c r="F1152">
        <v>2558</v>
      </c>
      <c r="G1152" t="s">
        <v>1006</v>
      </c>
      <c r="H1152">
        <v>44</v>
      </c>
      <c r="I1152" t="s">
        <v>410</v>
      </c>
      <c r="J1152" t="str">
        <f>VLOOKUP(E1152,'Expenditure Category Lookup'!$J$2:$K$34,2,FALSE)</f>
        <v xml:space="preserve"> City Development </v>
      </c>
      <c r="K1152" s="1">
        <v>233984</v>
      </c>
    </row>
    <row r="1153" spans="1:11">
      <c r="A1153" t="s">
        <v>403</v>
      </c>
      <c r="B1153" t="s">
        <v>959</v>
      </c>
      <c r="C1153" t="s">
        <v>960</v>
      </c>
      <c r="D1153">
        <v>84</v>
      </c>
      <c r="E1153" t="s">
        <v>282</v>
      </c>
      <c r="F1153" t="s">
        <v>866</v>
      </c>
      <c r="G1153" t="s">
        <v>961</v>
      </c>
      <c r="H1153">
        <v>5</v>
      </c>
      <c r="I1153" t="s">
        <v>14</v>
      </c>
      <c r="J1153" t="str">
        <f>VLOOKUP(E1153,'Expenditure Category Lookup'!$J$2:$K$34,2,FALSE)</f>
        <v xml:space="preserve"> Streets and Transportation </v>
      </c>
      <c r="K1153" s="1">
        <v>233696</v>
      </c>
    </row>
    <row r="1154" spans="1:11">
      <c r="A1154" t="s">
        <v>10</v>
      </c>
      <c r="B1154">
        <v>610</v>
      </c>
      <c r="C1154" t="s">
        <v>47</v>
      </c>
      <c r="D1154">
        <v>85</v>
      </c>
      <c r="E1154" t="s">
        <v>71</v>
      </c>
      <c r="F1154">
        <v>2010</v>
      </c>
      <c r="G1154" t="s">
        <v>294</v>
      </c>
      <c r="H1154">
        <v>142</v>
      </c>
      <c r="I1154" t="s">
        <v>124</v>
      </c>
      <c r="J1154" t="e">
        <f>VLOOKUP(E1154,'Expenditure Category Lookup'!$J$2:$K$34,2,FALSE)</f>
        <v>#N/A</v>
      </c>
      <c r="K1154" s="1">
        <v>233200</v>
      </c>
    </row>
    <row r="1155" spans="1:11">
      <c r="A1155" t="s">
        <v>1000</v>
      </c>
      <c r="B1155" t="s">
        <v>1001</v>
      </c>
      <c r="C1155" t="s">
        <v>1000</v>
      </c>
      <c r="D1155">
        <v>48</v>
      </c>
      <c r="E1155" t="s">
        <v>188</v>
      </c>
      <c r="F1155">
        <v>2503</v>
      </c>
      <c r="G1155" t="s">
        <v>283</v>
      </c>
      <c r="H1155">
        <v>801</v>
      </c>
      <c r="I1155" t="s">
        <v>497</v>
      </c>
      <c r="J1155" t="str">
        <f>VLOOKUP(E1155,'Expenditure Category Lookup'!$J$2:$K$34,2,FALSE)</f>
        <v xml:space="preserve"> Community Services </v>
      </c>
      <c r="K1155" s="1">
        <v>232388</v>
      </c>
    </row>
    <row r="1156" spans="1:11">
      <c r="A1156" t="s">
        <v>403</v>
      </c>
      <c r="B1156" t="s">
        <v>666</v>
      </c>
      <c r="C1156" t="s">
        <v>667</v>
      </c>
      <c r="D1156">
        <v>50</v>
      </c>
      <c r="E1156" t="s">
        <v>190</v>
      </c>
      <c r="F1156">
        <v>2815</v>
      </c>
      <c r="G1156" t="s">
        <v>667</v>
      </c>
      <c r="H1156">
        <v>50</v>
      </c>
      <c r="I1156" t="s">
        <v>148</v>
      </c>
      <c r="J1156" t="str">
        <f>VLOOKUP(E1156,'Expenditure Category Lookup'!$J$2:$K$34,2,FALSE)</f>
        <v xml:space="preserve"> Community Services </v>
      </c>
      <c r="K1156" s="1">
        <v>231466</v>
      </c>
    </row>
    <row r="1157" spans="1:11">
      <c r="A1157" t="s">
        <v>10</v>
      </c>
      <c r="B1157">
        <v>200</v>
      </c>
      <c r="C1157" t="s">
        <v>45</v>
      </c>
      <c r="D1157">
        <v>38</v>
      </c>
      <c r="E1157" t="s">
        <v>155</v>
      </c>
      <c r="F1157">
        <v>2131</v>
      </c>
      <c r="G1157" t="s">
        <v>161</v>
      </c>
      <c r="H1157">
        <v>320</v>
      </c>
      <c r="I1157" t="s">
        <v>40</v>
      </c>
      <c r="J1157" t="str">
        <f>VLOOKUP(E1157,'Expenditure Category Lookup'!$J$2:$K$34,2,FALSE)</f>
        <v xml:space="preserve"> Finance and Administration </v>
      </c>
      <c r="K1157" s="1">
        <v>230156</v>
      </c>
    </row>
    <row r="1158" spans="1:11">
      <c r="A1158" t="s">
        <v>403</v>
      </c>
      <c r="B1158" t="s">
        <v>431</v>
      </c>
      <c r="C1158" t="s">
        <v>423</v>
      </c>
      <c r="D1158">
        <v>21</v>
      </c>
      <c r="E1158" t="s">
        <v>89</v>
      </c>
      <c r="F1158">
        <v>2833</v>
      </c>
      <c r="G1158" t="s">
        <v>424</v>
      </c>
      <c r="H1158">
        <v>9103</v>
      </c>
      <c r="I1158" t="s">
        <v>425</v>
      </c>
      <c r="J1158" t="str">
        <f>VLOOKUP(E1158,'Expenditure Category Lookup'!$J$2:$K$34,2,FALSE)</f>
        <v xml:space="preserve"> City Development </v>
      </c>
      <c r="K1158" s="1">
        <v>230000</v>
      </c>
    </row>
    <row r="1159" spans="1:11">
      <c r="A1159" t="s">
        <v>1000</v>
      </c>
      <c r="B1159" t="s">
        <v>1001</v>
      </c>
      <c r="C1159" t="s">
        <v>1000</v>
      </c>
      <c r="D1159">
        <v>45</v>
      </c>
      <c r="E1159" t="s">
        <v>187</v>
      </c>
      <c r="F1159">
        <v>2505</v>
      </c>
      <c r="G1159" t="s">
        <v>1020</v>
      </c>
      <c r="H1159">
        <v>801</v>
      </c>
      <c r="I1159" t="s">
        <v>497</v>
      </c>
      <c r="J1159" t="str">
        <f>VLOOKUP(E1159,'Expenditure Category Lookup'!$J$2:$K$34,2,FALSE)</f>
        <v xml:space="preserve"> Community Services </v>
      </c>
      <c r="K1159" s="1">
        <v>229645</v>
      </c>
    </row>
    <row r="1160" spans="1:11">
      <c r="A1160" t="s">
        <v>403</v>
      </c>
      <c r="B1160" t="s">
        <v>907</v>
      </c>
      <c r="C1160" t="s">
        <v>908</v>
      </c>
      <c r="D1160">
        <v>70</v>
      </c>
      <c r="E1160" t="s">
        <v>256</v>
      </c>
      <c r="F1160">
        <v>2815</v>
      </c>
      <c r="G1160" t="s">
        <v>909</v>
      </c>
      <c r="H1160">
        <v>44</v>
      </c>
      <c r="I1160" t="s">
        <v>410</v>
      </c>
      <c r="J1160" t="str">
        <f>VLOOKUP(E1160,'Expenditure Category Lookup'!$J$2:$K$34,2,FALSE)</f>
        <v xml:space="preserve"> Regulatory </v>
      </c>
      <c r="K1160" s="1">
        <v>228761</v>
      </c>
    </row>
    <row r="1161" spans="1:11">
      <c r="A1161" t="s">
        <v>1000</v>
      </c>
      <c r="B1161" t="s">
        <v>1001</v>
      </c>
      <c r="C1161" t="s">
        <v>1000</v>
      </c>
      <c r="D1161">
        <v>48</v>
      </c>
      <c r="E1161" t="s">
        <v>188</v>
      </c>
      <c r="F1161">
        <v>2505</v>
      </c>
      <c r="G1161" t="s">
        <v>1022</v>
      </c>
      <c r="H1161">
        <v>44</v>
      </c>
      <c r="I1161" t="s">
        <v>410</v>
      </c>
      <c r="J1161" t="str">
        <f>VLOOKUP(E1161,'Expenditure Category Lookup'!$J$2:$K$34,2,FALSE)</f>
        <v xml:space="preserve"> Community Services </v>
      </c>
      <c r="K1161" s="1">
        <v>227925</v>
      </c>
    </row>
    <row r="1162" spans="1:11">
      <c r="A1162" t="s">
        <v>10</v>
      </c>
      <c r="B1162">
        <v>100</v>
      </c>
      <c r="C1162" t="s">
        <v>11</v>
      </c>
      <c r="D1162">
        <v>31</v>
      </c>
      <c r="E1162" t="s">
        <v>144</v>
      </c>
      <c r="F1162">
        <v>2005</v>
      </c>
      <c r="G1162" t="s">
        <v>144</v>
      </c>
      <c r="H1162">
        <v>138</v>
      </c>
      <c r="I1162" t="s">
        <v>37</v>
      </c>
      <c r="J1162" t="str">
        <f>VLOOKUP(E1162,'Expenditure Category Lookup'!$J$2:$K$34,2,FALSE)</f>
        <v xml:space="preserve"> Finance and Administration </v>
      </c>
      <c r="K1162" s="1">
        <v>227627</v>
      </c>
    </row>
    <row r="1163" spans="1:11">
      <c r="A1163" t="s">
        <v>1000</v>
      </c>
      <c r="B1163" t="s">
        <v>1001</v>
      </c>
      <c r="C1163" t="s">
        <v>1000</v>
      </c>
      <c r="D1163">
        <v>50</v>
      </c>
      <c r="E1163" t="s">
        <v>190</v>
      </c>
      <c r="F1163">
        <v>2520</v>
      </c>
      <c r="G1163" t="s">
        <v>1027</v>
      </c>
      <c r="H1163">
        <v>801</v>
      </c>
      <c r="I1163" t="s">
        <v>497</v>
      </c>
      <c r="J1163" t="str">
        <f>VLOOKUP(E1163,'Expenditure Category Lookup'!$J$2:$K$34,2,FALSE)</f>
        <v xml:space="preserve"> Community Services </v>
      </c>
      <c r="K1163" s="1">
        <v>226519</v>
      </c>
    </row>
    <row r="1164" spans="1:11">
      <c r="A1164" t="s">
        <v>10</v>
      </c>
      <c r="B1164">
        <v>100</v>
      </c>
      <c r="C1164" t="s">
        <v>11</v>
      </c>
      <c r="D1164">
        <v>15</v>
      </c>
      <c r="E1164" t="s">
        <v>54</v>
      </c>
      <c r="F1164">
        <v>2005</v>
      </c>
      <c r="G1164" t="s">
        <v>54</v>
      </c>
      <c r="H1164">
        <v>39</v>
      </c>
      <c r="I1164" t="s">
        <v>15</v>
      </c>
      <c r="J1164" t="str">
        <f>VLOOKUP(E1164,'Expenditure Category Lookup'!$J$2:$K$34,2,FALSE)</f>
        <v xml:space="preserve"> Finance and Administration </v>
      </c>
      <c r="K1164" s="1">
        <v>225000</v>
      </c>
    </row>
    <row r="1165" spans="1:11">
      <c r="A1165" t="s">
        <v>10</v>
      </c>
      <c r="B1165">
        <v>100</v>
      </c>
      <c r="C1165" t="s">
        <v>11</v>
      </c>
      <c r="D1165">
        <v>81</v>
      </c>
      <c r="E1165" t="s">
        <v>266</v>
      </c>
      <c r="F1165">
        <v>2045</v>
      </c>
      <c r="G1165" t="s">
        <v>272</v>
      </c>
      <c r="H1165">
        <v>157</v>
      </c>
      <c r="I1165" t="s">
        <v>21</v>
      </c>
      <c r="J1165" t="str">
        <f>VLOOKUP(E1165,'Expenditure Category Lookup'!$J$2:$K$34,2,FALSE)</f>
        <v xml:space="preserve"> Streets and Transportation </v>
      </c>
      <c r="K1165" s="1">
        <v>223775</v>
      </c>
    </row>
    <row r="1166" spans="1:11">
      <c r="A1166" t="s">
        <v>403</v>
      </c>
      <c r="B1166" t="s">
        <v>419</v>
      </c>
      <c r="C1166" t="s">
        <v>420</v>
      </c>
      <c r="D1166">
        <v>5</v>
      </c>
      <c r="E1166" t="s">
        <v>50</v>
      </c>
      <c r="F1166">
        <v>2880</v>
      </c>
      <c r="G1166" t="s">
        <v>421</v>
      </c>
      <c r="H1166">
        <v>140</v>
      </c>
      <c r="I1166" t="s">
        <v>18</v>
      </c>
      <c r="J1166" t="str">
        <f>VLOOKUP(E1166,'Expenditure Category Lookup'!$J$2:$K$34,2,FALSE)</f>
        <v xml:space="preserve"> Finance and Administration </v>
      </c>
      <c r="K1166" s="1">
        <v>223000</v>
      </c>
    </row>
    <row r="1167" spans="1:11">
      <c r="A1167" t="s">
        <v>403</v>
      </c>
      <c r="B1167" t="s">
        <v>589</v>
      </c>
      <c r="C1167" t="s">
        <v>590</v>
      </c>
      <c r="D1167">
        <v>41</v>
      </c>
      <c r="E1167" t="s">
        <v>183</v>
      </c>
      <c r="F1167">
        <v>2932</v>
      </c>
      <c r="G1167" t="s">
        <v>510</v>
      </c>
      <c r="H1167">
        <v>140</v>
      </c>
      <c r="I1167" t="s">
        <v>18</v>
      </c>
      <c r="J1167" t="str">
        <f>VLOOKUP(E1167,'Expenditure Category Lookup'!$J$2:$K$34,2,FALSE)</f>
        <v xml:space="preserve"> Community Services </v>
      </c>
      <c r="K1167" s="1">
        <v>222845</v>
      </c>
    </row>
    <row r="1168" spans="1:11">
      <c r="A1168" t="s">
        <v>10</v>
      </c>
      <c r="B1168">
        <v>610</v>
      </c>
      <c r="C1168" t="s">
        <v>47</v>
      </c>
      <c r="D1168">
        <v>28</v>
      </c>
      <c r="E1168" t="s">
        <v>140</v>
      </c>
      <c r="F1168">
        <v>2005</v>
      </c>
      <c r="G1168" t="s">
        <v>141</v>
      </c>
      <c r="H1168">
        <v>5</v>
      </c>
      <c r="I1168" t="s">
        <v>14</v>
      </c>
      <c r="J1168" t="str">
        <f>VLOOKUP(E1168,'Expenditure Category Lookup'!$J$2:$K$34,2,FALSE)</f>
        <v xml:space="preserve"> Finance and Administration </v>
      </c>
      <c r="K1168" s="1">
        <v>222312</v>
      </c>
    </row>
    <row r="1169" spans="1:11">
      <c r="A1169" t="s">
        <v>10</v>
      </c>
      <c r="B1169" t="s">
        <v>52</v>
      </c>
      <c r="C1169" t="s">
        <v>53</v>
      </c>
      <c r="D1169">
        <v>99</v>
      </c>
      <c r="E1169" t="s">
        <v>317</v>
      </c>
      <c r="F1169">
        <v>2005</v>
      </c>
      <c r="G1169" t="s">
        <v>317</v>
      </c>
      <c r="H1169">
        <v>3</v>
      </c>
      <c r="I1169" t="s">
        <v>318</v>
      </c>
      <c r="J1169" t="str">
        <f>VLOOKUP(E1169,'Expenditure Category Lookup'!$J$2:$K$34,2,FALSE)</f>
        <v>General Financing</v>
      </c>
      <c r="K1169" s="1">
        <v>222032</v>
      </c>
    </row>
    <row r="1170" spans="1:11">
      <c r="A1170" t="s">
        <v>403</v>
      </c>
      <c r="B1170">
        <v>833</v>
      </c>
      <c r="C1170" t="s">
        <v>625</v>
      </c>
      <c r="D1170">
        <v>48</v>
      </c>
      <c r="E1170" t="s">
        <v>188</v>
      </c>
      <c r="F1170">
        <v>2819</v>
      </c>
      <c r="G1170" t="s">
        <v>626</v>
      </c>
      <c r="H1170">
        <v>140</v>
      </c>
      <c r="I1170" t="s">
        <v>18</v>
      </c>
      <c r="J1170" t="str">
        <f>VLOOKUP(E1170,'Expenditure Category Lookup'!$J$2:$K$34,2,FALSE)</f>
        <v xml:space="preserve"> Community Services </v>
      </c>
      <c r="K1170" s="1">
        <v>222000</v>
      </c>
    </row>
    <row r="1171" spans="1:11">
      <c r="A1171" t="s">
        <v>403</v>
      </c>
      <c r="B1171" t="s">
        <v>756</v>
      </c>
      <c r="C1171" t="s">
        <v>757</v>
      </c>
      <c r="D1171">
        <v>50</v>
      </c>
      <c r="E1171" t="s">
        <v>190</v>
      </c>
      <c r="F1171">
        <v>2964</v>
      </c>
      <c r="G1171" t="s">
        <v>758</v>
      </c>
      <c r="H1171">
        <v>991</v>
      </c>
      <c r="I1171" t="s">
        <v>333</v>
      </c>
      <c r="J1171" t="str">
        <f>VLOOKUP(E1171,'Expenditure Category Lookup'!$J$2:$K$34,2,FALSE)</f>
        <v xml:space="preserve"> Community Services </v>
      </c>
      <c r="K1171" s="1">
        <v>221669</v>
      </c>
    </row>
    <row r="1172" spans="1:11">
      <c r="A1172" t="s">
        <v>10</v>
      </c>
      <c r="B1172">
        <v>300</v>
      </c>
      <c r="C1172" t="s">
        <v>85</v>
      </c>
      <c r="D1172">
        <v>99</v>
      </c>
      <c r="E1172" t="s">
        <v>317</v>
      </c>
      <c r="F1172">
        <v>2005</v>
      </c>
      <c r="G1172" t="s">
        <v>317</v>
      </c>
      <c r="H1172">
        <v>52</v>
      </c>
      <c r="I1172" t="s">
        <v>324</v>
      </c>
      <c r="J1172" t="str">
        <f>VLOOKUP(E1172,'Expenditure Category Lookup'!$J$2:$K$34,2,FALSE)</f>
        <v>General Financing</v>
      </c>
      <c r="K1172" s="1">
        <v>221357</v>
      </c>
    </row>
    <row r="1173" spans="1:11">
      <c r="A1173" t="s">
        <v>1000</v>
      </c>
      <c r="B1173" t="s">
        <v>1001</v>
      </c>
      <c r="C1173" t="s">
        <v>1000</v>
      </c>
      <c r="D1173">
        <v>48</v>
      </c>
      <c r="E1173" t="s">
        <v>188</v>
      </c>
      <c r="F1173">
        <v>2525</v>
      </c>
      <c r="G1173" t="s">
        <v>1024</v>
      </c>
      <c r="H1173">
        <v>801</v>
      </c>
      <c r="I1173" t="s">
        <v>497</v>
      </c>
      <c r="J1173" t="str">
        <f>VLOOKUP(E1173,'Expenditure Category Lookup'!$J$2:$K$34,2,FALSE)</f>
        <v xml:space="preserve"> Community Services </v>
      </c>
      <c r="K1173" s="1">
        <v>221236</v>
      </c>
    </row>
    <row r="1174" spans="1:11">
      <c r="A1174" t="s">
        <v>10</v>
      </c>
      <c r="B1174">
        <v>314</v>
      </c>
      <c r="C1174" t="s">
        <v>46</v>
      </c>
      <c r="D1174">
        <v>38</v>
      </c>
      <c r="E1174" t="s">
        <v>155</v>
      </c>
      <c r="F1174">
        <v>2131</v>
      </c>
      <c r="G1174" t="s">
        <v>161</v>
      </c>
      <c r="H1174">
        <v>320</v>
      </c>
      <c r="I1174" t="s">
        <v>40</v>
      </c>
      <c r="J1174" t="str">
        <f>VLOOKUP(E1174,'Expenditure Category Lookup'!$J$2:$K$34,2,FALSE)</f>
        <v xml:space="preserve"> Finance and Administration </v>
      </c>
      <c r="K1174" s="1">
        <v>221131</v>
      </c>
    </row>
    <row r="1175" spans="1:11">
      <c r="A1175" t="s">
        <v>1000</v>
      </c>
      <c r="B1175" t="s">
        <v>1001</v>
      </c>
      <c r="C1175" t="s">
        <v>1000</v>
      </c>
      <c r="D1175">
        <v>41</v>
      </c>
      <c r="E1175" t="s">
        <v>183</v>
      </c>
      <c r="F1175">
        <v>2598</v>
      </c>
      <c r="G1175" t="s">
        <v>1019</v>
      </c>
      <c r="H1175">
        <v>135</v>
      </c>
      <c r="I1175" t="s">
        <v>91</v>
      </c>
      <c r="J1175" t="str">
        <f>VLOOKUP(E1175,'Expenditure Category Lookup'!$J$2:$K$34,2,FALSE)</f>
        <v xml:space="preserve"> Community Services </v>
      </c>
      <c r="K1175" s="1">
        <v>221000</v>
      </c>
    </row>
    <row r="1176" spans="1:11">
      <c r="A1176" t="s">
        <v>10</v>
      </c>
      <c r="B1176">
        <v>610</v>
      </c>
      <c r="C1176" t="s">
        <v>47</v>
      </c>
      <c r="D1176">
        <v>59</v>
      </c>
      <c r="E1176" t="s">
        <v>244</v>
      </c>
      <c r="F1176">
        <v>2005</v>
      </c>
      <c r="G1176" t="s">
        <v>245</v>
      </c>
      <c r="H1176">
        <v>60</v>
      </c>
      <c r="I1176" t="s">
        <v>227</v>
      </c>
      <c r="J1176" t="str">
        <f>VLOOKUP(E1176,'Expenditure Category Lookup'!$J$2:$K$34,2,FALSE)</f>
        <v xml:space="preserve"> Fire </v>
      </c>
      <c r="K1176" s="1">
        <v>220935</v>
      </c>
    </row>
    <row r="1177" spans="1:11">
      <c r="A1177" t="s">
        <v>403</v>
      </c>
      <c r="B1177" t="s">
        <v>660</v>
      </c>
      <c r="C1177" t="s">
        <v>661</v>
      </c>
      <c r="D1177">
        <v>50</v>
      </c>
      <c r="E1177" t="s">
        <v>190</v>
      </c>
      <c r="F1177">
        <v>2807</v>
      </c>
      <c r="G1177" t="s">
        <v>662</v>
      </c>
      <c r="H1177">
        <v>50</v>
      </c>
      <c r="I1177" t="s">
        <v>148</v>
      </c>
      <c r="J1177" t="str">
        <f>VLOOKUP(E1177,'Expenditure Category Lookup'!$J$2:$K$34,2,FALSE)</f>
        <v xml:space="preserve"> Community Services </v>
      </c>
      <c r="K1177" s="1">
        <v>220000</v>
      </c>
    </row>
    <row r="1178" spans="1:11">
      <c r="A1178" t="s">
        <v>403</v>
      </c>
      <c r="B1178" t="s">
        <v>797</v>
      </c>
      <c r="C1178" t="s">
        <v>798</v>
      </c>
      <c r="D1178">
        <v>57</v>
      </c>
      <c r="E1178" t="s">
        <v>219</v>
      </c>
      <c r="F1178">
        <v>2996</v>
      </c>
      <c r="G1178" t="s">
        <v>764</v>
      </c>
      <c r="H1178">
        <v>44</v>
      </c>
      <c r="I1178" t="s">
        <v>410</v>
      </c>
      <c r="J1178" t="str">
        <f>VLOOKUP(E1178,'Expenditure Category Lookup'!$J$2:$K$34,2,FALSE)</f>
        <v xml:space="preserve"> Police </v>
      </c>
      <c r="K1178" s="1">
        <v>219906</v>
      </c>
    </row>
    <row r="1179" spans="1:11">
      <c r="A1179" t="s">
        <v>10</v>
      </c>
      <c r="B1179">
        <v>346</v>
      </c>
      <c r="C1179" t="s">
        <v>178</v>
      </c>
      <c r="D1179">
        <v>38</v>
      </c>
      <c r="E1179" t="s">
        <v>155</v>
      </c>
      <c r="F1179">
        <v>2126</v>
      </c>
      <c r="G1179" t="s">
        <v>158</v>
      </c>
      <c r="H1179">
        <v>313</v>
      </c>
      <c r="I1179" t="s">
        <v>159</v>
      </c>
      <c r="J1179" t="str">
        <f>VLOOKUP(E1179,'Expenditure Category Lookup'!$J$2:$K$34,2,FALSE)</f>
        <v xml:space="preserve"> Finance and Administration </v>
      </c>
      <c r="K1179" s="1">
        <v>219895</v>
      </c>
    </row>
    <row r="1180" spans="1:11">
      <c r="A1180" t="s">
        <v>10</v>
      </c>
      <c r="B1180">
        <v>300</v>
      </c>
      <c r="C1180" t="s">
        <v>85</v>
      </c>
      <c r="D1180">
        <v>84</v>
      </c>
      <c r="E1180" t="s">
        <v>282</v>
      </c>
      <c r="F1180">
        <v>2155</v>
      </c>
      <c r="G1180" t="s">
        <v>291</v>
      </c>
      <c r="H1180">
        <v>157</v>
      </c>
      <c r="I1180" t="s">
        <v>21</v>
      </c>
      <c r="J1180" t="str">
        <f>VLOOKUP(E1180,'Expenditure Category Lookup'!$J$2:$K$34,2,FALSE)</f>
        <v xml:space="preserve"> Streets and Transportation </v>
      </c>
      <c r="K1180" s="1">
        <v>218586</v>
      </c>
    </row>
    <row r="1181" spans="1:11">
      <c r="A1181" t="s">
        <v>10</v>
      </c>
      <c r="B1181">
        <v>100</v>
      </c>
      <c r="C1181" t="s">
        <v>11</v>
      </c>
      <c r="D1181">
        <v>81</v>
      </c>
      <c r="E1181" t="s">
        <v>266</v>
      </c>
      <c r="F1181">
        <v>2045</v>
      </c>
      <c r="G1181" t="s">
        <v>272</v>
      </c>
      <c r="H1181">
        <v>188</v>
      </c>
      <c r="I1181" t="s">
        <v>153</v>
      </c>
      <c r="J1181" t="str">
        <f>VLOOKUP(E1181,'Expenditure Category Lookup'!$J$2:$K$34,2,FALSE)</f>
        <v xml:space="preserve"> Streets and Transportation </v>
      </c>
      <c r="K1181" s="1">
        <v>216635</v>
      </c>
    </row>
    <row r="1182" spans="1:11">
      <c r="A1182" t="s">
        <v>1000</v>
      </c>
      <c r="B1182" t="s">
        <v>1001</v>
      </c>
      <c r="C1182" t="s">
        <v>1000</v>
      </c>
      <c r="D1182">
        <v>21</v>
      </c>
      <c r="E1182" t="s">
        <v>89</v>
      </c>
      <c r="F1182">
        <v>2562</v>
      </c>
      <c r="G1182" t="s">
        <v>1012</v>
      </c>
      <c r="H1182">
        <v>5</v>
      </c>
      <c r="I1182" t="s">
        <v>14</v>
      </c>
      <c r="J1182" t="str">
        <f>VLOOKUP(E1182,'Expenditure Category Lookup'!$J$2:$K$34,2,FALSE)</f>
        <v xml:space="preserve"> City Development </v>
      </c>
      <c r="K1182" s="1">
        <v>216178</v>
      </c>
    </row>
    <row r="1183" spans="1:11">
      <c r="A1183" t="s">
        <v>10</v>
      </c>
      <c r="B1183">
        <v>100</v>
      </c>
      <c r="C1183" t="s">
        <v>11</v>
      </c>
      <c r="D1183">
        <v>81</v>
      </c>
      <c r="E1183" t="s">
        <v>266</v>
      </c>
      <c r="F1183">
        <v>2045</v>
      </c>
      <c r="G1183" t="s">
        <v>272</v>
      </c>
      <c r="H1183">
        <v>362</v>
      </c>
      <c r="I1183" t="s">
        <v>273</v>
      </c>
      <c r="J1183" t="str">
        <f>VLOOKUP(E1183,'Expenditure Category Lookup'!$J$2:$K$34,2,FALSE)</f>
        <v xml:space="preserve"> Streets and Transportation </v>
      </c>
      <c r="K1183" s="1">
        <v>215000</v>
      </c>
    </row>
    <row r="1184" spans="1:11">
      <c r="A1184" t="s">
        <v>10</v>
      </c>
      <c r="B1184">
        <v>996</v>
      </c>
      <c r="C1184" t="s">
        <v>100</v>
      </c>
      <c r="D1184">
        <v>99</v>
      </c>
      <c r="E1184" t="s">
        <v>317</v>
      </c>
      <c r="F1184">
        <v>2005</v>
      </c>
      <c r="G1184" t="s">
        <v>317</v>
      </c>
      <c r="H1184">
        <v>9610</v>
      </c>
      <c r="I1184" t="s">
        <v>362</v>
      </c>
      <c r="J1184" t="s">
        <v>1652</v>
      </c>
      <c r="K1184" s="1">
        <v>215000</v>
      </c>
    </row>
    <row r="1185" spans="1:11">
      <c r="A1185" t="s">
        <v>403</v>
      </c>
      <c r="B1185" t="s">
        <v>838</v>
      </c>
      <c r="C1185" t="s">
        <v>839</v>
      </c>
      <c r="D1185">
        <v>57</v>
      </c>
      <c r="E1185" t="s">
        <v>219</v>
      </c>
      <c r="F1185">
        <v>2945</v>
      </c>
      <c r="G1185" t="s">
        <v>839</v>
      </c>
      <c r="H1185">
        <v>6</v>
      </c>
      <c r="I1185" t="s">
        <v>238</v>
      </c>
      <c r="J1185" t="str">
        <f>VLOOKUP(E1185,'Expenditure Category Lookup'!$J$2:$K$34,2,FALSE)</f>
        <v xml:space="preserve"> Police </v>
      </c>
      <c r="K1185" s="1">
        <v>214000</v>
      </c>
    </row>
    <row r="1186" spans="1:11">
      <c r="A1186" t="s">
        <v>403</v>
      </c>
      <c r="B1186" t="s">
        <v>498</v>
      </c>
      <c r="C1186" t="s">
        <v>499</v>
      </c>
      <c r="D1186">
        <v>41</v>
      </c>
      <c r="E1186" t="s">
        <v>183</v>
      </c>
      <c r="F1186">
        <v>2829</v>
      </c>
      <c r="G1186" t="s">
        <v>500</v>
      </c>
      <c r="H1186">
        <v>6</v>
      </c>
      <c r="I1186" t="s">
        <v>238</v>
      </c>
      <c r="J1186" t="str">
        <f>VLOOKUP(E1186,'Expenditure Category Lookup'!$J$2:$K$34,2,FALSE)</f>
        <v xml:space="preserve"> Community Services </v>
      </c>
      <c r="K1186" s="1">
        <v>213443</v>
      </c>
    </row>
    <row r="1187" spans="1:11">
      <c r="A1187" t="s">
        <v>10</v>
      </c>
      <c r="B1187">
        <v>610</v>
      </c>
      <c r="C1187" t="s">
        <v>47</v>
      </c>
      <c r="D1187">
        <v>59</v>
      </c>
      <c r="E1187" t="s">
        <v>244</v>
      </c>
      <c r="F1187">
        <v>2005</v>
      </c>
      <c r="G1187" t="s">
        <v>245</v>
      </c>
      <c r="H1187">
        <v>22</v>
      </c>
      <c r="I1187" t="s">
        <v>223</v>
      </c>
      <c r="J1187" t="str">
        <f>VLOOKUP(E1187,'Expenditure Category Lookup'!$J$2:$K$34,2,FALSE)</f>
        <v xml:space="preserve"> Fire </v>
      </c>
      <c r="K1187" s="1">
        <v>212400</v>
      </c>
    </row>
    <row r="1188" spans="1:11">
      <c r="A1188" t="s">
        <v>1000</v>
      </c>
      <c r="B1188" t="s">
        <v>1001</v>
      </c>
      <c r="C1188" t="s">
        <v>1000</v>
      </c>
      <c r="D1188">
        <v>21</v>
      </c>
      <c r="E1188" t="s">
        <v>89</v>
      </c>
      <c r="F1188">
        <v>2556</v>
      </c>
      <c r="G1188" t="s">
        <v>1003</v>
      </c>
      <c r="H1188">
        <v>801</v>
      </c>
      <c r="I1188" t="s">
        <v>497</v>
      </c>
      <c r="J1188" t="str">
        <f>VLOOKUP(E1188,'Expenditure Category Lookup'!$J$2:$K$34,2,FALSE)</f>
        <v xml:space="preserve"> City Development </v>
      </c>
      <c r="K1188" s="1">
        <v>212350</v>
      </c>
    </row>
    <row r="1189" spans="1:11">
      <c r="A1189" t="s">
        <v>403</v>
      </c>
      <c r="B1189" t="s">
        <v>638</v>
      </c>
      <c r="C1189" t="s">
        <v>639</v>
      </c>
      <c r="D1189">
        <v>48</v>
      </c>
      <c r="E1189" t="s">
        <v>188</v>
      </c>
      <c r="F1189">
        <v>2812</v>
      </c>
      <c r="G1189" t="s">
        <v>632</v>
      </c>
      <c r="H1189">
        <v>6</v>
      </c>
      <c r="I1189" t="s">
        <v>238</v>
      </c>
      <c r="J1189" t="str">
        <f>VLOOKUP(E1189,'Expenditure Category Lookup'!$J$2:$K$34,2,FALSE)</f>
        <v xml:space="preserve"> Community Services </v>
      </c>
      <c r="K1189" s="1">
        <v>212000</v>
      </c>
    </row>
    <row r="1190" spans="1:11">
      <c r="A1190" t="s">
        <v>403</v>
      </c>
      <c r="B1190" t="s">
        <v>781</v>
      </c>
      <c r="C1190" t="s">
        <v>782</v>
      </c>
      <c r="D1190">
        <v>57</v>
      </c>
      <c r="E1190" t="s">
        <v>219</v>
      </c>
      <c r="F1190">
        <v>2999</v>
      </c>
      <c r="G1190" t="s">
        <v>783</v>
      </c>
      <c r="H1190">
        <v>340</v>
      </c>
      <c r="I1190" t="s">
        <v>41</v>
      </c>
      <c r="J1190" t="str">
        <f>VLOOKUP(E1190,'Expenditure Category Lookup'!$J$2:$K$34,2,FALSE)</f>
        <v xml:space="preserve"> Police </v>
      </c>
      <c r="K1190" s="1">
        <v>212000</v>
      </c>
    </row>
    <row r="1191" spans="1:11">
      <c r="A1191" t="s">
        <v>10</v>
      </c>
      <c r="B1191">
        <v>200</v>
      </c>
      <c r="C1191" t="s">
        <v>45</v>
      </c>
      <c r="D1191">
        <v>88</v>
      </c>
      <c r="E1191" t="s">
        <v>304</v>
      </c>
      <c r="F1191">
        <v>2025</v>
      </c>
      <c r="G1191" t="s">
        <v>310</v>
      </c>
      <c r="H1191">
        <v>188</v>
      </c>
      <c r="I1191" t="s">
        <v>153</v>
      </c>
      <c r="J1191" t="e">
        <f>VLOOKUP(E1191,'Expenditure Category Lookup'!$J$2:$K$34,2,FALSE)</f>
        <v>#N/A</v>
      </c>
      <c r="K1191" s="1">
        <v>211321</v>
      </c>
    </row>
    <row r="1192" spans="1:11">
      <c r="A1192" t="s">
        <v>403</v>
      </c>
      <c r="B1192" t="s">
        <v>756</v>
      </c>
      <c r="C1192" t="s">
        <v>757</v>
      </c>
      <c r="D1192">
        <v>50</v>
      </c>
      <c r="E1192" t="s">
        <v>190</v>
      </c>
      <c r="F1192">
        <v>2964</v>
      </c>
      <c r="G1192" t="s">
        <v>758</v>
      </c>
      <c r="H1192">
        <v>801</v>
      </c>
      <c r="I1192" t="s">
        <v>497</v>
      </c>
      <c r="J1192" t="str">
        <f>VLOOKUP(E1192,'Expenditure Category Lookup'!$J$2:$K$34,2,FALSE)</f>
        <v xml:space="preserve"> Community Services </v>
      </c>
      <c r="K1192" s="1">
        <v>211091</v>
      </c>
    </row>
    <row r="1193" spans="1:11">
      <c r="A1193" t="s">
        <v>10</v>
      </c>
      <c r="B1193">
        <v>100</v>
      </c>
      <c r="C1193" t="s">
        <v>11</v>
      </c>
      <c r="D1193">
        <v>41</v>
      </c>
      <c r="E1193" t="s">
        <v>183</v>
      </c>
      <c r="F1193">
        <v>1005</v>
      </c>
      <c r="G1193" t="s">
        <v>184</v>
      </c>
      <c r="H1193">
        <v>181</v>
      </c>
      <c r="I1193" t="s">
        <v>26</v>
      </c>
      <c r="J1193" t="str">
        <f>VLOOKUP(E1193,'Expenditure Category Lookup'!$J$2:$K$34,2,FALSE)</f>
        <v xml:space="preserve"> Community Services </v>
      </c>
      <c r="K1193" s="1">
        <v>210840</v>
      </c>
    </row>
    <row r="1194" spans="1:11">
      <c r="A1194" t="s">
        <v>10</v>
      </c>
      <c r="B1194" t="s">
        <v>52</v>
      </c>
      <c r="C1194" t="s">
        <v>53</v>
      </c>
      <c r="D1194">
        <v>27</v>
      </c>
      <c r="E1194" t="s">
        <v>60</v>
      </c>
      <c r="F1194">
        <v>2012</v>
      </c>
      <c r="G1194" t="s">
        <v>123</v>
      </c>
      <c r="H1194">
        <v>142</v>
      </c>
      <c r="I1194" t="s">
        <v>124</v>
      </c>
      <c r="J1194" t="str">
        <f>VLOOKUP(E1194,'Expenditure Category Lookup'!$J$2:$K$34,2,FALSE)</f>
        <v xml:space="preserve"> Finance and Administration </v>
      </c>
      <c r="K1194" s="1">
        <v>210000</v>
      </c>
    </row>
    <row r="1195" spans="1:11">
      <c r="A1195" t="s">
        <v>403</v>
      </c>
      <c r="B1195" t="s">
        <v>753</v>
      </c>
      <c r="C1195" t="s">
        <v>695</v>
      </c>
      <c r="D1195">
        <v>50</v>
      </c>
      <c r="E1195" t="s">
        <v>190</v>
      </c>
      <c r="F1195">
        <v>2946</v>
      </c>
      <c r="G1195" t="s">
        <v>696</v>
      </c>
      <c r="H1195">
        <v>5</v>
      </c>
      <c r="I1195" t="s">
        <v>14</v>
      </c>
      <c r="J1195" t="str">
        <f>VLOOKUP(E1195,'Expenditure Category Lookup'!$J$2:$K$34,2,FALSE)</f>
        <v xml:space="preserve"> Community Services </v>
      </c>
      <c r="K1195" s="1">
        <v>209788</v>
      </c>
    </row>
    <row r="1196" spans="1:11">
      <c r="A1196" t="s">
        <v>10</v>
      </c>
      <c r="B1196">
        <v>100</v>
      </c>
      <c r="C1196" t="s">
        <v>11</v>
      </c>
      <c r="D1196">
        <v>31</v>
      </c>
      <c r="E1196" t="s">
        <v>144</v>
      </c>
      <c r="F1196">
        <v>2005</v>
      </c>
      <c r="G1196" t="s">
        <v>144</v>
      </c>
      <c r="H1196">
        <v>149</v>
      </c>
      <c r="I1196" t="s">
        <v>19</v>
      </c>
      <c r="J1196" t="str">
        <f>VLOOKUP(E1196,'Expenditure Category Lookup'!$J$2:$K$34,2,FALSE)</f>
        <v xml:space="preserve"> Finance and Administration </v>
      </c>
      <c r="K1196" s="1">
        <v>209151</v>
      </c>
    </row>
    <row r="1197" spans="1:11">
      <c r="A1197" t="s">
        <v>10</v>
      </c>
      <c r="B1197">
        <v>610</v>
      </c>
      <c r="C1197" t="s">
        <v>47</v>
      </c>
      <c r="D1197">
        <v>38</v>
      </c>
      <c r="E1197" t="s">
        <v>155</v>
      </c>
      <c r="F1197">
        <v>2140</v>
      </c>
      <c r="G1197" t="s">
        <v>171</v>
      </c>
      <c r="H1197">
        <v>140</v>
      </c>
      <c r="I1197" t="s">
        <v>18</v>
      </c>
      <c r="J1197" t="str">
        <f>VLOOKUP(E1197,'Expenditure Category Lookup'!$J$2:$K$34,2,FALSE)</f>
        <v xml:space="preserve"> Finance and Administration </v>
      </c>
      <c r="K1197" s="1">
        <v>208480</v>
      </c>
    </row>
    <row r="1198" spans="1:11">
      <c r="A1198" t="s">
        <v>403</v>
      </c>
      <c r="B1198" t="s">
        <v>699</v>
      </c>
      <c r="C1198" t="s">
        <v>700</v>
      </c>
      <c r="D1198">
        <v>50</v>
      </c>
      <c r="E1198" t="s">
        <v>190</v>
      </c>
      <c r="F1198">
        <v>2857</v>
      </c>
      <c r="G1198" t="s">
        <v>701</v>
      </c>
      <c r="H1198">
        <v>166</v>
      </c>
      <c r="I1198" t="s">
        <v>24</v>
      </c>
      <c r="J1198" t="str">
        <f>VLOOKUP(E1198,'Expenditure Category Lookup'!$J$2:$K$34,2,FALSE)</f>
        <v xml:space="preserve"> Community Services </v>
      </c>
      <c r="K1198" s="1">
        <v>208001</v>
      </c>
    </row>
    <row r="1199" spans="1:11">
      <c r="A1199" t="s">
        <v>10</v>
      </c>
      <c r="B1199">
        <v>200</v>
      </c>
      <c r="C1199" t="s">
        <v>45</v>
      </c>
      <c r="D1199">
        <v>38</v>
      </c>
      <c r="E1199" t="s">
        <v>155</v>
      </c>
      <c r="F1199">
        <v>2140</v>
      </c>
      <c r="G1199" t="s">
        <v>171</v>
      </c>
      <c r="H1199">
        <v>176</v>
      </c>
      <c r="I1199" t="s">
        <v>172</v>
      </c>
      <c r="J1199" t="str">
        <f>VLOOKUP(E1199,'Expenditure Category Lookup'!$J$2:$K$34,2,FALSE)</f>
        <v xml:space="preserve"> Finance and Administration </v>
      </c>
      <c r="K1199" s="1">
        <v>207334</v>
      </c>
    </row>
    <row r="1200" spans="1:11">
      <c r="A1200" t="s">
        <v>403</v>
      </c>
      <c r="B1200" t="s">
        <v>459</v>
      </c>
      <c r="C1200" t="s">
        <v>460</v>
      </c>
      <c r="D1200">
        <v>23</v>
      </c>
      <c r="E1200" t="s">
        <v>103</v>
      </c>
      <c r="F1200">
        <v>2829</v>
      </c>
      <c r="G1200" t="s">
        <v>461</v>
      </c>
      <c r="H1200">
        <v>140</v>
      </c>
      <c r="I1200" t="s">
        <v>18</v>
      </c>
      <c r="J1200" t="e">
        <f>VLOOKUP(E1200,'Expenditure Category Lookup'!$J$2:$K$34,2,FALSE)</f>
        <v>#N/A</v>
      </c>
      <c r="K1200" s="1">
        <v>207000</v>
      </c>
    </row>
    <row r="1201" spans="1:11">
      <c r="A1201" t="s">
        <v>1000</v>
      </c>
      <c r="B1201" t="s">
        <v>1001</v>
      </c>
      <c r="C1201" t="s">
        <v>1000</v>
      </c>
      <c r="D1201">
        <v>21</v>
      </c>
      <c r="E1201" t="s">
        <v>89</v>
      </c>
      <c r="F1201">
        <v>2556</v>
      </c>
      <c r="G1201" t="s">
        <v>1003</v>
      </c>
      <c r="H1201">
        <v>140</v>
      </c>
      <c r="I1201" t="s">
        <v>18</v>
      </c>
      <c r="J1201" t="str">
        <f>VLOOKUP(E1201,'Expenditure Category Lookup'!$J$2:$K$34,2,FALSE)</f>
        <v xml:space="preserve"> City Development </v>
      </c>
      <c r="K1201" s="1">
        <v>205980</v>
      </c>
    </row>
    <row r="1202" spans="1:11">
      <c r="A1202" t="s">
        <v>10</v>
      </c>
      <c r="B1202">
        <v>100</v>
      </c>
      <c r="C1202" t="s">
        <v>11</v>
      </c>
      <c r="D1202">
        <v>15</v>
      </c>
      <c r="E1202" t="s">
        <v>54</v>
      </c>
      <c r="F1202">
        <v>2257</v>
      </c>
      <c r="G1202" t="s">
        <v>77</v>
      </c>
      <c r="H1202">
        <v>0</v>
      </c>
      <c r="I1202" t="s">
        <v>61</v>
      </c>
      <c r="J1202" t="str">
        <f>VLOOKUP(E1202,'Expenditure Category Lookup'!$J$2:$K$34,2,FALSE)</f>
        <v xml:space="preserve"> Finance and Administration </v>
      </c>
      <c r="K1202" s="1">
        <v>205200</v>
      </c>
    </row>
    <row r="1203" spans="1:11">
      <c r="A1203" t="s">
        <v>10</v>
      </c>
      <c r="B1203">
        <v>300</v>
      </c>
      <c r="C1203" t="s">
        <v>85</v>
      </c>
      <c r="D1203">
        <v>81</v>
      </c>
      <c r="E1203" t="s">
        <v>266</v>
      </c>
      <c r="F1203">
        <v>2070</v>
      </c>
      <c r="G1203" t="s">
        <v>278</v>
      </c>
      <c r="H1203">
        <v>181</v>
      </c>
      <c r="I1203" t="s">
        <v>26</v>
      </c>
      <c r="J1203" t="str">
        <f>VLOOKUP(E1203,'Expenditure Category Lookup'!$J$2:$K$34,2,FALSE)</f>
        <v xml:space="preserve"> Streets and Transportation </v>
      </c>
      <c r="K1203" s="1">
        <v>205000</v>
      </c>
    </row>
    <row r="1204" spans="1:11">
      <c r="A1204" t="s">
        <v>10</v>
      </c>
      <c r="B1204">
        <v>100</v>
      </c>
      <c r="C1204" t="s">
        <v>11</v>
      </c>
      <c r="D1204">
        <v>99</v>
      </c>
      <c r="E1204" t="s">
        <v>317</v>
      </c>
      <c r="F1204">
        <v>2005</v>
      </c>
      <c r="G1204" t="s">
        <v>317</v>
      </c>
      <c r="H1204">
        <v>70</v>
      </c>
      <c r="I1204" t="s">
        <v>228</v>
      </c>
      <c r="J1204" t="str">
        <f>VLOOKUP(E1204,'Expenditure Category Lookup'!$J$2:$K$34,2,FALSE)</f>
        <v>General Financing</v>
      </c>
      <c r="K1204" s="1">
        <v>205000</v>
      </c>
    </row>
    <row r="1205" spans="1:11">
      <c r="A1205" t="s">
        <v>1000</v>
      </c>
      <c r="B1205" t="s">
        <v>1001</v>
      </c>
      <c r="C1205" t="s">
        <v>1000</v>
      </c>
      <c r="D1205">
        <v>50</v>
      </c>
      <c r="E1205" t="s">
        <v>190</v>
      </c>
      <c r="F1205">
        <v>2520</v>
      </c>
      <c r="G1205" t="s">
        <v>1027</v>
      </c>
      <c r="H1205">
        <v>44</v>
      </c>
      <c r="I1205" t="s">
        <v>410</v>
      </c>
      <c r="J1205" t="str">
        <f>VLOOKUP(E1205,'Expenditure Category Lookup'!$J$2:$K$34,2,FALSE)</f>
        <v xml:space="preserve"> Community Services </v>
      </c>
      <c r="K1205" s="1">
        <v>204204</v>
      </c>
    </row>
    <row r="1206" spans="1:11">
      <c r="A1206" t="s">
        <v>10</v>
      </c>
      <c r="B1206">
        <v>100</v>
      </c>
      <c r="C1206" t="s">
        <v>11</v>
      </c>
      <c r="D1206">
        <v>15</v>
      </c>
      <c r="E1206" t="s">
        <v>54</v>
      </c>
      <c r="F1206">
        <v>2280</v>
      </c>
      <c r="G1206" t="s">
        <v>82</v>
      </c>
      <c r="H1206">
        <v>0</v>
      </c>
      <c r="I1206" t="s">
        <v>61</v>
      </c>
      <c r="J1206" t="str">
        <f>VLOOKUP(E1206,'Expenditure Category Lookup'!$J$2:$K$34,2,FALSE)</f>
        <v xml:space="preserve"> Finance and Administration </v>
      </c>
      <c r="K1206" s="1">
        <v>204109</v>
      </c>
    </row>
    <row r="1207" spans="1:11">
      <c r="A1207" t="s">
        <v>10</v>
      </c>
      <c r="B1207">
        <v>610</v>
      </c>
      <c r="C1207" t="s">
        <v>47</v>
      </c>
      <c r="D1207">
        <v>99</v>
      </c>
      <c r="E1207" t="s">
        <v>317</v>
      </c>
      <c r="F1207">
        <v>2005</v>
      </c>
      <c r="G1207" t="s">
        <v>317</v>
      </c>
      <c r="H1207">
        <v>56</v>
      </c>
      <c r="I1207" t="s">
        <v>325</v>
      </c>
      <c r="J1207" t="str">
        <f>VLOOKUP(E1207,'Expenditure Category Lookup'!$J$2:$K$34,2,FALSE)</f>
        <v>General Financing</v>
      </c>
      <c r="K1207" s="1">
        <v>201940</v>
      </c>
    </row>
    <row r="1208" spans="1:11">
      <c r="A1208" t="s">
        <v>10</v>
      </c>
      <c r="B1208">
        <v>346</v>
      </c>
      <c r="C1208" t="s">
        <v>178</v>
      </c>
      <c r="D1208">
        <v>99</v>
      </c>
      <c r="E1208" t="s">
        <v>317</v>
      </c>
      <c r="F1208">
        <v>2005</v>
      </c>
      <c r="G1208" t="s">
        <v>317</v>
      </c>
      <c r="H1208">
        <v>3</v>
      </c>
      <c r="I1208" t="s">
        <v>318</v>
      </c>
      <c r="J1208" t="str">
        <f>VLOOKUP(E1208,'Expenditure Category Lookup'!$J$2:$K$34,2,FALSE)</f>
        <v>General Financing</v>
      </c>
      <c r="K1208" s="1">
        <v>201596</v>
      </c>
    </row>
    <row r="1209" spans="1:11">
      <c r="A1209" t="s">
        <v>403</v>
      </c>
      <c r="B1209" t="s">
        <v>494</v>
      </c>
      <c r="C1209" t="s">
        <v>495</v>
      </c>
      <c r="D1209">
        <v>41</v>
      </c>
      <c r="E1209" t="s">
        <v>183</v>
      </c>
      <c r="F1209">
        <v>2883</v>
      </c>
      <c r="G1209" t="s">
        <v>496</v>
      </c>
      <c r="H1209">
        <v>44</v>
      </c>
      <c r="I1209" t="s">
        <v>410</v>
      </c>
      <c r="J1209" t="str">
        <f>VLOOKUP(E1209,'Expenditure Category Lookup'!$J$2:$K$34,2,FALSE)</f>
        <v xml:space="preserve"> Community Services </v>
      </c>
      <c r="K1209" s="1">
        <v>201594</v>
      </c>
    </row>
    <row r="1210" spans="1:11">
      <c r="A1210" t="s">
        <v>1000</v>
      </c>
      <c r="B1210" t="s">
        <v>1001</v>
      </c>
      <c r="C1210" t="s">
        <v>1000</v>
      </c>
      <c r="D1210">
        <v>45</v>
      </c>
      <c r="E1210" t="s">
        <v>187</v>
      </c>
      <c r="F1210">
        <v>2510</v>
      </c>
      <c r="G1210" t="s">
        <v>1021</v>
      </c>
      <c r="H1210">
        <v>44</v>
      </c>
      <c r="I1210" t="s">
        <v>410</v>
      </c>
      <c r="J1210" t="str">
        <f>VLOOKUP(E1210,'Expenditure Category Lookup'!$J$2:$K$34,2,FALSE)</f>
        <v xml:space="preserve"> Community Services </v>
      </c>
      <c r="K1210" s="1">
        <v>201106</v>
      </c>
    </row>
    <row r="1211" spans="1:11">
      <c r="A1211" t="s">
        <v>10</v>
      </c>
      <c r="B1211">
        <v>100</v>
      </c>
      <c r="C1211" t="s">
        <v>11</v>
      </c>
      <c r="D1211">
        <v>84</v>
      </c>
      <c r="E1211" t="s">
        <v>282</v>
      </c>
      <c r="F1211">
        <v>2130</v>
      </c>
      <c r="G1211" t="s">
        <v>286</v>
      </c>
      <c r="H1211">
        <v>140</v>
      </c>
      <c r="I1211" t="s">
        <v>18</v>
      </c>
      <c r="J1211" t="str">
        <f>VLOOKUP(E1211,'Expenditure Category Lookup'!$J$2:$K$34,2,FALSE)</f>
        <v xml:space="preserve"> Streets and Transportation </v>
      </c>
      <c r="K1211" s="1">
        <v>200300</v>
      </c>
    </row>
    <row r="1212" spans="1:11">
      <c r="A1212" t="s">
        <v>10</v>
      </c>
      <c r="B1212" t="s">
        <v>52</v>
      </c>
      <c r="C1212" t="s">
        <v>53</v>
      </c>
      <c r="D1212">
        <v>99</v>
      </c>
      <c r="E1212" t="s">
        <v>317</v>
      </c>
      <c r="F1212">
        <v>2005</v>
      </c>
      <c r="G1212" t="s">
        <v>317</v>
      </c>
      <c r="H1212">
        <v>29</v>
      </c>
      <c r="I1212" t="s">
        <v>319</v>
      </c>
      <c r="J1212" t="str">
        <f>VLOOKUP(E1212,'Expenditure Category Lookup'!$J$2:$K$34,2,FALSE)</f>
        <v>General Financing</v>
      </c>
      <c r="K1212" s="1">
        <v>200172</v>
      </c>
    </row>
    <row r="1213" spans="1:11">
      <c r="A1213" t="s">
        <v>10</v>
      </c>
      <c r="B1213">
        <v>355</v>
      </c>
      <c r="C1213" t="s">
        <v>33</v>
      </c>
      <c r="D1213">
        <v>23</v>
      </c>
      <c r="E1213" t="s">
        <v>103</v>
      </c>
      <c r="F1213">
        <v>2015</v>
      </c>
      <c r="G1213" t="s">
        <v>104</v>
      </c>
      <c r="H1213">
        <v>161</v>
      </c>
      <c r="I1213" t="s">
        <v>107</v>
      </c>
      <c r="J1213" t="e">
        <f>VLOOKUP(E1213,'Expenditure Category Lookup'!$J$2:$K$34,2,FALSE)</f>
        <v>#N/A</v>
      </c>
      <c r="K1213" s="1">
        <v>200000</v>
      </c>
    </row>
    <row r="1214" spans="1:11">
      <c r="A1214" t="s">
        <v>10</v>
      </c>
      <c r="B1214">
        <v>740</v>
      </c>
      <c r="C1214" t="s">
        <v>48</v>
      </c>
      <c r="D1214">
        <v>85</v>
      </c>
      <c r="E1214" t="s">
        <v>71</v>
      </c>
      <c r="F1214">
        <v>2015</v>
      </c>
      <c r="G1214" t="s">
        <v>299</v>
      </c>
      <c r="H1214">
        <v>350</v>
      </c>
      <c r="I1214" t="s">
        <v>32</v>
      </c>
      <c r="J1214" t="e">
        <f>VLOOKUP(E1214,'Expenditure Category Lookup'!$J$2:$K$34,2,FALSE)</f>
        <v>#N/A</v>
      </c>
      <c r="K1214" s="1">
        <v>200000</v>
      </c>
    </row>
    <row r="1215" spans="1:11">
      <c r="A1215" t="s">
        <v>10</v>
      </c>
      <c r="B1215">
        <v>100</v>
      </c>
      <c r="C1215" t="s">
        <v>11</v>
      </c>
      <c r="D1215">
        <v>99</v>
      </c>
      <c r="E1215" t="s">
        <v>317</v>
      </c>
      <c r="F1215">
        <v>2005</v>
      </c>
      <c r="G1215" t="s">
        <v>317</v>
      </c>
      <c r="H1215">
        <v>934</v>
      </c>
      <c r="I1215" t="s">
        <v>331</v>
      </c>
      <c r="J1215" t="str">
        <f>VLOOKUP(E1215,'Expenditure Category Lookup'!$J$2:$K$34,2,FALSE)</f>
        <v>General Financing</v>
      </c>
      <c r="K1215" s="1">
        <v>200000</v>
      </c>
    </row>
    <row r="1216" spans="1:11">
      <c r="A1216" t="s">
        <v>10</v>
      </c>
      <c r="B1216">
        <v>100</v>
      </c>
      <c r="C1216" t="s">
        <v>11</v>
      </c>
      <c r="D1216">
        <v>99</v>
      </c>
      <c r="E1216" t="s">
        <v>317</v>
      </c>
      <c r="F1216">
        <v>2005</v>
      </c>
      <c r="G1216" t="s">
        <v>317</v>
      </c>
      <c r="H1216">
        <v>95</v>
      </c>
      <c r="I1216" t="s">
        <v>327</v>
      </c>
      <c r="J1216" t="str">
        <f>VLOOKUP(E1216,'Expenditure Category Lookup'!$J$2:$K$34,2,FALSE)</f>
        <v>General Financing</v>
      </c>
      <c r="K1216" s="1">
        <v>200000</v>
      </c>
    </row>
    <row r="1217" spans="1:11">
      <c r="A1217" t="s">
        <v>10</v>
      </c>
      <c r="B1217" t="s">
        <v>207</v>
      </c>
      <c r="C1217" t="s">
        <v>208</v>
      </c>
      <c r="D1217">
        <v>99</v>
      </c>
      <c r="E1217" t="s">
        <v>317</v>
      </c>
      <c r="F1217">
        <v>2005</v>
      </c>
      <c r="G1217" t="s">
        <v>317</v>
      </c>
      <c r="H1217">
        <v>9713</v>
      </c>
      <c r="I1217" t="s">
        <v>397</v>
      </c>
      <c r="J1217" t="str">
        <f>VLOOKUP(E1217,'Expenditure Category Lookup'!$J$2:$K$34,2,FALSE)</f>
        <v>General Financing</v>
      </c>
      <c r="K1217" s="1">
        <v>200000</v>
      </c>
    </row>
    <row r="1218" spans="1:11">
      <c r="A1218" t="s">
        <v>403</v>
      </c>
      <c r="B1218">
        <v>833</v>
      </c>
      <c r="C1218" t="s">
        <v>625</v>
      </c>
      <c r="D1218">
        <v>48</v>
      </c>
      <c r="E1218" t="s">
        <v>188</v>
      </c>
      <c r="F1218">
        <v>2820</v>
      </c>
      <c r="G1218" t="s">
        <v>627</v>
      </c>
      <c r="H1218">
        <v>140</v>
      </c>
      <c r="I1218" t="s">
        <v>18</v>
      </c>
      <c r="J1218" t="str">
        <f>VLOOKUP(E1218,'Expenditure Category Lookup'!$J$2:$K$34,2,FALSE)</f>
        <v xml:space="preserve"> Community Services </v>
      </c>
      <c r="K1218" s="1">
        <v>200000</v>
      </c>
    </row>
    <row r="1219" spans="1:11">
      <c r="A1219" t="s">
        <v>403</v>
      </c>
      <c r="B1219" t="s">
        <v>923</v>
      </c>
      <c r="C1219" t="s">
        <v>924</v>
      </c>
      <c r="D1219">
        <v>84</v>
      </c>
      <c r="E1219" t="s">
        <v>282</v>
      </c>
      <c r="F1219">
        <v>2968</v>
      </c>
      <c r="G1219" t="s">
        <v>925</v>
      </c>
      <c r="H1219">
        <v>140</v>
      </c>
      <c r="I1219" t="s">
        <v>18</v>
      </c>
      <c r="J1219" t="str">
        <f>VLOOKUP(E1219,'Expenditure Category Lookup'!$J$2:$K$34,2,FALSE)</f>
        <v xml:space="preserve"> Streets and Transportation </v>
      </c>
      <c r="K1219" s="1">
        <v>200000</v>
      </c>
    </row>
    <row r="1220" spans="1:11">
      <c r="A1220" t="s">
        <v>10</v>
      </c>
      <c r="B1220">
        <v>346</v>
      </c>
      <c r="C1220" t="s">
        <v>178</v>
      </c>
      <c r="D1220">
        <v>91</v>
      </c>
      <c r="E1220" t="s">
        <v>312</v>
      </c>
      <c r="F1220">
        <v>2005</v>
      </c>
      <c r="G1220" t="s">
        <v>313</v>
      </c>
      <c r="H1220">
        <v>166</v>
      </c>
      <c r="I1220" t="s">
        <v>24</v>
      </c>
      <c r="J1220" t="e">
        <f>VLOOKUP(E1220,'Expenditure Category Lookup'!$J$2:$K$34,2,FALSE)</f>
        <v>#N/A</v>
      </c>
      <c r="K1220" s="1">
        <v>199732</v>
      </c>
    </row>
    <row r="1221" spans="1:11">
      <c r="A1221" t="s">
        <v>10</v>
      </c>
      <c r="B1221">
        <v>314</v>
      </c>
      <c r="C1221" t="s">
        <v>46</v>
      </c>
      <c r="D1221">
        <v>38</v>
      </c>
      <c r="E1221" t="s">
        <v>155</v>
      </c>
      <c r="F1221">
        <v>2140</v>
      </c>
      <c r="G1221" t="s">
        <v>171</v>
      </c>
      <c r="H1221">
        <v>140</v>
      </c>
      <c r="I1221" t="s">
        <v>18</v>
      </c>
      <c r="J1221" t="str">
        <f>VLOOKUP(E1221,'Expenditure Category Lookup'!$J$2:$K$34,2,FALSE)</f>
        <v xml:space="preserve"> Finance and Administration </v>
      </c>
      <c r="K1221" s="1">
        <v>199670</v>
      </c>
    </row>
    <row r="1222" spans="1:11">
      <c r="A1222" t="s">
        <v>1000</v>
      </c>
      <c r="B1222" t="s">
        <v>1001</v>
      </c>
      <c r="C1222" t="s">
        <v>1000</v>
      </c>
      <c r="D1222">
        <v>38</v>
      </c>
      <c r="E1222" t="s">
        <v>155</v>
      </c>
      <c r="F1222">
        <v>2505</v>
      </c>
      <c r="G1222" t="s">
        <v>1015</v>
      </c>
      <c r="H1222">
        <v>5</v>
      </c>
      <c r="I1222" t="s">
        <v>14</v>
      </c>
      <c r="J1222" t="str">
        <f>VLOOKUP(E1222,'Expenditure Category Lookup'!$J$2:$K$34,2,FALSE)</f>
        <v xml:space="preserve"> Finance and Administration </v>
      </c>
      <c r="K1222" s="1">
        <v>199308</v>
      </c>
    </row>
    <row r="1223" spans="1:11">
      <c r="A1223" t="s">
        <v>403</v>
      </c>
      <c r="B1223" t="s">
        <v>819</v>
      </c>
      <c r="C1223" t="s">
        <v>820</v>
      </c>
      <c r="D1223">
        <v>57</v>
      </c>
      <c r="E1223" t="s">
        <v>219</v>
      </c>
      <c r="F1223" t="s">
        <v>804</v>
      </c>
      <c r="G1223" t="s">
        <v>805</v>
      </c>
      <c r="H1223">
        <v>140</v>
      </c>
      <c r="I1223" t="s">
        <v>18</v>
      </c>
      <c r="J1223" t="str">
        <f>VLOOKUP(E1223,'Expenditure Category Lookup'!$J$2:$K$34,2,FALSE)</f>
        <v xml:space="preserve"> Police </v>
      </c>
      <c r="K1223" s="1">
        <v>199000</v>
      </c>
    </row>
    <row r="1224" spans="1:11">
      <c r="A1224" t="s">
        <v>10</v>
      </c>
      <c r="B1224">
        <v>100</v>
      </c>
      <c r="C1224" t="s">
        <v>11</v>
      </c>
      <c r="D1224">
        <v>81</v>
      </c>
      <c r="E1224" t="s">
        <v>266</v>
      </c>
      <c r="F1224">
        <v>2020</v>
      </c>
      <c r="G1224" t="s">
        <v>269</v>
      </c>
      <c r="H1224">
        <v>188</v>
      </c>
      <c r="I1224" t="s">
        <v>153</v>
      </c>
      <c r="J1224" t="str">
        <f>VLOOKUP(E1224,'Expenditure Category Lookup'!$J$2:$K$34,2,FALSE)</f>
        <v xml:space="preserve"> Streets and Transportation </v>
      </c>
      <c r="K1224" s="1">
        <v>198910</v>
      </c>
    </row>
    <row r="1225" spans="1:11">
      <c r="A1225" t="s">
        <v>403</v>
      </c>
      <c r="B1225">
        <v>75</v>
      </c>
      <c r="C1225" t="s">
        <v>417</v>
      </c>
      <c r="D1225">
        <v>27</v>
      </c>
      <c r="E1225" t="s">
        <v>60</v>
      </c>
      <c r="F1225">
        <v>2855</v>
      </c>
      <c r="G1225" t="s">
        <v>472</v>
      </c>
      <c r="H1225">
        <v>5</v>
      </c>
      <c r="I1225" t="s">
        <v>14</v>
      </c>
      <c r="J1225" t="str">
        <f>VLOOKUP(E1225,'Expenditure Category Lookup'!$J$2:$K$34,2,FALSE)</f>
        <v xml:space="preserve"> Finance and Administration </v>
      </c>
      <c r="K1225" s="1">
        <v>197053</v>
      </c>
    </row>
    <row r="1226" spans="1:11">
      <c r="A1226" t="s">
        <v>403</v>
      </c>
      <c r="B1226" t="s">
        <v>532</v>
      </c>
      <c r="C1226" t="s">
        <v>533</v>
      </c>
      <c r="D1226">
        <v>41</v>
      </c>
      <c r="E1226" t="s">
        <v>183</v>
      </c>
      <c r="F1226">
        <v>2710</v>
      </c>
      <c r="G1226" t="s">
        <v>534</v>
      </c>
      <c r="H1226">
        <v>801</v>
      </c>
      <c r="I1226" t="s">
        <v>497</v>
      </c>
      <c r="J1226" t="str">
        <f>VLOOKUP(E1226,'Expenditure Category Lookup'!$J$2:$K$34,2,FALSE)</f>
        <v xml:space="preserve"> Community Services </v>
      </c>
      <c r="K1226" s="1">
        <v>195826</v>
      </c>
    </row>
    <row r="1227" spans="1:11">
      <c r="A1227" t="s">
        <v>10</v>
      </c>
      <c r="B1227">
        <v>740</v>
      </c>
      <c r="C1227" t="s">
        <v>48</v>
      </c>
      <c r="D1227">
        <v>59</v>
      </c>
      <c r="E1227" t="s">
        <v>244</v>
      </c>
      <c r="F1227">
        <v>2005</v>
      </c>
      <c r="G1227" t="s">
        <v>245</v>
      </c>
      <c r="H1227">
        <v>28</v>
      </c>
      <c r="I1227" t="s">
        <v>246</v>
      </c>
      <c r="J1227" t="str">
        <f>VLOOKUP(E1227,'Expenditure Category Lookup'!$J$2:$K$34,2,FALSE)</f>
        <v xml:space="preserve"> Fire </v>
      </c>
      <c r="K1227" s="1">
        <v>195264</v>
      </c>
    </row>
    <row r="1228" spans="1:11">
      <c r="A1228" t="s">
        <v>10</v>
      </c>
      <c r="B1228">
        <v>610</v>
      </c>
      <c r="C1228" t="s">
        <v>47</v>
      </c>
      <c r="D1228">
        <v>27</v>
      </c>
      <c r="E1228" t="s">
        <v>60</v>
      </c>
      <c r="F1228">
        <v>2015</v>
      </c>
      <c r="G1228" t="s">
        <v>125</v>
      </c>
      <c r="H1228">
        <v>5</v>
      </c>
      <c r="I1228" t="s">
        <v>14</v>
      </c>
      <c r="J1228" t="str">
        <f>VLOOKUP(E1228,'Expenditure Category Lookup'!$J$2:$K$34,2,FALSE)</f>
        <v xml:space="preserve"> Finance and Administration </v>
      </c>
      <c r="K1228" s="1">
        <v>195156</v>
      </c>
    </row>
    <row r="1229" spans="1:11">
      <c r="A1229" t="s">
        <v>10</v>
      </c>
      <c r="B1229">
        <v>100</v>
      </c>
      <c r="C1229" t="s">
        <v>11</v>
      </c>
      <c r="D1229">
        <v>57</v>
      </c>
      <c r="E1229" t="s">
        <v>219</v>
      </c>
      <c r="F1229">
        <v>1005</v>
      </c>
      <c r="G1229" t="s">
        <v>220</v>
      </c>
      <c r="H1229">
        <v>130</v>
      </c>
      <c r="I1229" t="s">
        <v>17</v>
      </c>
      <c r="J1229" t="str">
        <f>VLOOKUP(E1229,'Expenditure Category Lookup'!$J$2:$K$34,2,FALSE)</f>
        <v xml:space="preserve"> Police </v>
      </c>
      <c r="K1229" s="1">
        <v>195000</v>
      </c>
    </row>
    <row r="1230" spans="1:11">
      <c r="A1230" t="s">
        <v>10</v>
      </c>
      <c r="B1230">
        <v>200</v>
      </c>
      <c r="C1230" t="s">
        <v>45</v>
      </c>
      <c r="D1230">
        <v>88</v>
      </c>
      <c r="E1230" t="s">
        <v>304</v>
      </c>
      <c r="F1230">
        <v>2005</v>
      </c>
      <c r="G1230" t="s">
        <v>267</v>
      </c>
      <c r="H1230">
        <v>190</v>
      </c>
      <c r="I1230" t="s">
        <v>27</v>
      </c>
      <c r="J1230" t="e">
        <f>VLOOKUP(E1230,'Expenditure Category Lookup'!$J$2:$K$34,2,FALSE)</f>
        <v>#N/A</v>
      </c>
      <c r="K1230" s="1">
        <v>195000</v>
      </c>
    </row>
    <row r="1231" spans="1:11">
      <c r="A1231" t="s">
        <v>10</v>
      </c>
      <c r="B1231">
        <v>610</v>
      </c>
      <c r="C1231" t="s">
        <v>47</v>
      </c>
      <c r="D1231">
        <v>3</v>
      </c>
      <c r="E1231" t="s">
        <v>34</v>
      </c>
      <c r="F1231">
        <v>2005</v>
      </c>
      <c r="G1231" t="s">
        <v>35</v>
      </c>
      <c r="H1231">
        <v>5</v>
      </c>
      <c r="I1231" t="s">
        <v>14</v>
      </c>
      <c r="J1231" t="str">
        <f>VLOOKUP(E1231,'Expenditure Category Lookup'!$J$2:$K$34,2,FALSE)</f>
        <v xml:space="preserve"> Regulatory </v>
      </c>
      <c r="K1231" s="1">
        <v>194795</v>
      </c>
    </row>
    <row r="1232" spans="1:11">
      <c r="A1232" t="s">
        <v>403</v>
      </c>
      <c r="B1232" t="s">
        <v>838</v>
      </c>
      <c r="C1232" t="s">
        <v>839</v>
      </c>
      <c r="D1232">
        <v>57</v>
      </c>
      <c r="E1232" t="s">
        <v>219</v>
      </c>
      <c r="F1232">
        <v>2945</v>
      </c>
      <c r="G1232" t="s">
        <v>839</v>
      </c>
      <c r="H1232">
        <v>140</v>
      </c>
      <c r="I1232" t="s">
        <v>18</v>
      </c>
      <c r="J1232" t="str">
        <f>VLOOKUP(E1232,'Expenditure Category Lookup'!$J$2:$K$34,2,FALSE)</f>
        <v xml:space="preserve"> Police </v>
      </c>
      <c r="K1232" s="1">
        <v>194000</v>
      </c>
    </row>
    <row r="1233" spans="1:11">
      <c r="A1233" t="s">
        <v>403</v>
      </c>
      <c r="B1233" t="s">
        <v>895</v>
      </c>
      <c r="C1233" t="s">
        <v>803</v>
      </c>
      <c r="D1233">
        <v>59</v>
      </c>
      <c r="E1233" t="s">
        <v>244</v>
      </c>
      <c r="F1233">
        <v>2824</v>
      </c>
      <c r="G1233" t="s">
        <v>805</v>
      </c>
      <c r="H1233">
        <v>140</v>
      </c>
      <c r="I1233" t="s">
        <v>18</v>
      </c>
      <c r="J1233" t="str">
        <f>VLOOKUP(E1233,'Expenditure Category Lookup'!$J$2:$K$34,2,FALSE)</f>
        <v xml:space="preserve"> Fire </v>
      </c>
      <c r="K1233" s="1">
        <v>194000</v>
      </c>
    </row>
    <row r="1234" spans="1:11">
      <c r="A1234" t="s">
        <v>10</v>
      </c>
      <c r="B1234">
        <v>740</v>
      </c>
      <c r="C1234" t="s">
        <v>48</v>
      </c>
      <c r="D1234">
        <v>99</v>
      </c>
      <c r="E1234" t="s">
        <v>317</v>
      </c>
      <c r="F1234">
        <v>2005</v>
      </c>
      <c r="G1234" t="s">
        <v>317</v>
      </c>
      <c r="H1234">
        <v>45</v>
      </c>
      <c r="I1234" t="s">
        <v>322</v>
      </c>
      <c r="J1234" t="str">
        <f>VLOOKUP(E1234,'Expenditure Category Lookup'!$J$2:$K$34,2,FALSE)</f>
        <v>General Financing</v>
      </c>
      <c r="K1234" s="1">
        <v>193300</v>
      </c>
    </row>
    <row r="1235" spans="1:11">
      <c r="A1235" t="s">
        <v>403</v>
      </c>
      <c r="B1235" t="s">
        <v>799</v>
      </c>
      <c r="C1235" t="s">
        <v>800</v>
      </c>
      <c r="D1235">
        <v>57</v>
      </c>
      <c r="E1235" t="s">
        <v>219</v>
      </c>
      <c r="F1235">
        <v>2921</v>
      </c>
      <c r="G1235" t="s">
        <v>801</v>
      </c>
      <c r="H1235">
        <v>20</v>
      </c>
      <c r="I1235" t="s">
        <v>49</v>
      </c>
      <c r="J1235" t="str">
        <f>VLOOKUP(E1235,'Expenditure Category Lookup'!$J$2:$K$34,2,FALSE)</f>
        <v xml:space="preserve"> Police </v>
      </c>
      <c r="K1235" s="1">
        <v>193000</v>
      </c>
    </row>
    <row r="1236" spans="1:11">
      <c r="A1236" t="s">
        <v>10</v>
      </c>
      <c r="B1236">
        <v>610</v>
      </c>
      <c r="C1236" t="s">
        <v>47</v>
      </c>
      <c r="D1236">
        <v>59</v>
      </c>
      <c r="E1236" t="s">
        <v>244</v>
      </c>
      <c r="F1236">
        <v>2005</v>
      </c>
      <c r="G1236" t="s">
        <v>245</v>
      </c>
      <c r="H1236">
        <v>20</v>
      </c>
      <c r="I1236" t="s">
        <v>49</v>
      </c>
      <c r="J1236" t="str">
        <f>VLOOKUP(E1236,'Expenditure Category Lookup'!$J$2:$K$34,2,FALSE)</f>
        <v xml:space="preserve"> Fire </v>
      </c>
      <c r="K1236" s="1">
        <v>192400</v>
      </c>
    </row>
    <row r="1237" spans="1:11">
      <c r="A1237" t="s">
        <v>10</v>
      </c>
      <c r="B1237">
        <v>100</v>
      </c>
      <c r="C1237" t="s">
        <v>11</v>
      </c>
      <c r="D1237">
        <v>59</v>
      </c>
      <c r="E1237" t="s">
        <v>244</v>
      </c>
      <c r="F1237">
        <v>2005</v>
      </c>
      <c r="G1237" t="s">
        <v>245</v>
      </c>
      <c r="H1237">
        <v>196</v>
      </c>
      <c r="I1237" t="s">
        <v>134</v>
      </c>
      <c r="J1237" t="str">
        <f>VLOOKUP(E1237,'Expenditure Category Lookup'!$J$2:$K$34,2,FALSE)</f>
        <v xml:space="preserve"> Fire </v>
      </c>
      <c r="K1237" s="1">
        <v>192000</v>
      </c>
    </row>
    <row r="1238" spans="1:11">
      <c r="A1238" t="s">
        <v>10</v>
      </c>
      <c r="B1238">
        <v>346</v>
      </c>
      <c r="C1238" t="s">
        <v>178</v>
      </c>
      <c r="D1238">
        <v>91</v>
      </c>
      <c r="E1238" t="s">
        <v>312</v>
      </c>
      <c r="F1238">
        <v>2005</v>
      </c>
      <c r="G1238" t="s">
        <v>313</v>
      </c>
      <c r="H1238">
        <v>410</v>
      </c>
      <c r="I1238" t="s">
        <v>309</v>
      </c>
      <c r="J1238" t="e">
        <f>VLOOKUP(E1238,'Expenditure Category Lookup'!$J$2:$K$34,2,FALSE)</f>
        <v>#N/A</v>
      </c>
      <c r="K1238" s="1">
        <v>192000</v>
      </c>
    </row>
    <row r="1239" spans="1:11">
      <c r="A1239" t="s">
        <v>10</v>
      </c>
      <c r="B1239">
        <v>100</v>
      </c>
      <c r="C1239" t="s">
        <v>11</v>
      </c>
      <c r="D1239">
        <v>60</v>
      </c>
      <c r="E1239" t="s">
        <v>252</v>
      </c>
      <c r="F1239">
        <v>2005</v>
      </c>
      <c r="G1239" t="s">
        <v>252</v>
      </c>
      <c r="H1239">
        <v>149</v>
      </c>
      <c r="I1239" t="s">
        <v>19</v>
      </c>
      <c r="J1239" t="str">
        <f>VLOOKUP(E1239,'Expenditure Category Lookup'!$J$2:$K$34,2,FALSE)</f>
        <v xml:space="preserve"> Police </v>
      </c>
      <c r="K1239" s="1">
        <v>191865</v>
      </c>
    </row>
    <row r="1240" spans="1:11">
      <c r="A1240" t="s">
        <v>10</v>
      </c>
      <c r="B1240">
        <v>200</v>
      </c>
      <c r="C1240" t="s">
        <v>45</v>
      </c>
      <c r="D1240">
        <v>88</v>
      </c>
      <c r="E1240" t="s">
        <v>304</v>
      </c>
      <c r="F1240">
        <v>2020</v>
      </c>
      <c r="G1240" t="s">
        <v>308</v>
      </c>
      <c r="H1240">
        <v>157</v>
      </c>
      <c r="I1240" t="s">
        <v>21</v>
      </c>
      <c r="J1240" t="e">
        <f>VLOOKUP(E1240,'Expenditure Category Lookup'!$J$2:$K$34,2,FALSE)</f>
        <v>#N/A</v>
      </c>
      <c r="K1240" s="1">
        <v>191000</v>
      </c>
    </row>
    <row r="1241" spans="1:11">
      <c r="A1241" t="s">
        <v>10</v>
      </c>
      <c r="B1241">
        <v>740</v>
      </c>
      <c r="C1241" t="s">
        <v>48</v>
      </c>
      <c r="D1241">
        <v>57</v>
      </c>
      <c r="E1241" t="s">
        <v>219</v>
      </c>
      <c r="F1241">
        <v>1005</v>
      </c>
      <c r="G1241" t="s">
        <v>220</v>
      </c>
      <c r="H1241">
        <v>60</v>
      </c>
      <c r="I1241" t="s">
        <v>227</v>
      </c>
      <c r="J1241" t="str">
        <f>VLOOKUP(E1241,'Expenditure Category Lookup'!$J$2:$K$34,2,FALSE)</f>
        <v xml:space="preserve"> Police </v>
      </c>
      <c r="K1241" s="1">
        <v>190550</v>
      </c>
    </row>
    <row r="1242" spans="1:11">
      <c r="A1242" t="s">
        <v>10</v>
      </c>
      <c r="B1242">
        <v>100</v>
      </c>
      <c r="C1242" t="s">
        <v>11</v>
      </c>
      <c r="D1242">
        <v>15</v>
      </c>
      <c r="E1242" t="s">
        <v>54</v>
      </c>
      <c r="F1242">
        <v>2216</v>
      </c>
      <c r="G1242" t="s">
        <v>70</v>
      </c>
      <c r="H1242">
        <v>0</v>
      </c>
      <c r="I1242" t="s">
        <v>61</v>
      </c>
      <c r="J1242" t="str">
        <f>VLOOKUP(E1242,'Expenditure Category Lookup'!$J$2:$K$34,2,FALSE)</f>
        <v xml:space="preserve"> Finance and Administration </v>
      </c>
      <c r="K1242" s="1">
        <v>190000</v>
      </c>
    </row>
    <row r="1243" spans="1:11">
      <c r="A1243" t="s">
        <v>10</v>
      </c>
      <c r="B1243">
        <v>740</v>
      </c>
      <c r="C1243" t="s">
        <v>48</v>
      </c>
      <c r="D1243">
        <v>85</v>
      </c>
      <c r="E1243" t="s">
        <v>71</v>
      </c>
      <c r="F1243">
        <v>2015</v>
      </c>
      <c r="G1243" t="s">
        <v>299</v>
      </c>
      <c r="H1243">
        <v>181</v>
      </c>
      <c r="I1243" t="s">
        <v>26</v>
      </c>
      <c r="J1243" t="e">
        <f>VLOOKUP(E1243,'Expenditure Category Lookup'!$J$2:$K$34,2,FALSE)</f>
        <v>#N/A</v>
      </c>
      <c r="K1243" s="1">
        <v>190000</v>
      </c>
    </row>
    <row r="1244" spans="1:11">
      <c r="A1244" t="s">
        <v>10</v>
      </c>
      <c r="B1244">
        <v>355</v>
      </c>
      <c r="C1244" t="s">
        <v>33</v>
      </c>
      <c r="D1244">
        <v>23</v>
      </c>
      <c r="E1244" t="s">
        <v>103</v>
      </c>
      <c r="F1244">
        <v>2015</v>
      </c>
      <c r="G1244" t="s">
        <v>104</v>
      </c>
      <c r="H1244">
        <v>152</v>
      </c>
      <c r="I1244" t="s">
        <v>51</v>
      </c>
      <c r="J1244" t="e">
        <f>VLOOKUP(E1244,'Expenditure Category Lookup'!$J$2:$K$34,2,FALSE)</f>
        <v>#N/A</v>
      </c>
      <c r="K1244" s="1">
        <v>189000</v>
      </c>
    </row>
    <row r="1245" spans="1:11">
      <c r="A1245" t="s">
        <v>10</v>
      </c>
      <c r="B1245">
        <v>100</v>
      </c>
      <c r="C1245" t="s">
        <v>11</v>
      </c>
      <c r="D1245">
        <v>27</v>
      </c>
      <c r="E1245" t="s">
        <v>60</v>
      </c>
      <c r="F1245">
        <v>2015</v>
      </c>
      <c r="G1245" t="s">
        <v>125</v>
      </c>
      <c r="H1245">
        <v>149</v>
      </c>
      <c r="I1245" t="s">
        <v>19</v>
      </c>
      <c r="J1245" t="str">
        <f>VLOOKUP(E1245,'Expenditure Category Lookup'!$J$2:$K$34,2,FALSE)</f>
        <v xml:space="preserve"> Finance and Administration </v>
      </c>
      <c r="K1245" s="1">
        <v>187300</v>
      </c>
    </row>
    <row r="1246" spans="1:11">
      <c r="A1246" t="s">
        <v>10</v>
      </c>
      <c r="B1246">
        <v>610</v>
      </c>
      <c r="C1246" t="s">
        <v>47</v>
      </c>
      <c r="D1246">
        <v>57</v>
      </c>
      <c r="E1246" t="s">
        <v>219</v>
      </c>
      <c r="F1246">
        <v>1005</v>
      </c>
      <c r="G1246" t="s">
        <v>220</v>
      </c>
      <c r="H1246">
        <v>22</v>
      </c>
      <c r="I1246" t="s">
        <v>223</v>
      </c>
      <c r="J1246" t="str">
        <f>VLOOKUP(E1246,'Expenditure Category Lookup'!$J$2:$K$34,2,FALSE)</f>
        <v xml:space="preserve"> Police </v>
      </c>
      <c r="K1246" s="1">
        <v>187200</v>
      </c>
    </row>
    <row r="1247" spans="1:11">
      <c r="A1247" t="s">
        <v>10</v>
      </c>
      <c r="B1247">
        <v>740</v>
      </c>
      <c r="C1247" t="s">
        <v>48</v>
      </c>
      <c r="D1247">
        <v>58</v>
      </c>
      <c r="E1247" t="s">
        <v>239</v>
      </c>
      <c r="F1247">
        <v>2705</v>
      </c>
      <c r="G1247" t="s">
        <v>239</v>
      </c>
      <c r="H1247">
        <v>11</v>
      </c>
      <c r="I1247" t="s">
        <v>130</v>
      </c>
      <c r="J1247" t="str">
        <f>VLOOKUP(E1247,'Expenditure Category Lookup'!$J$2:$K$34,2,FALSE)</f>
        <v xml:space="preserve"> Emergency Management </v>
      </c>
      <c r="K1247" s="1">
        <v>186799</v>
      </c>
    </row>
    <row r="1248" spans="1:11">
      <c r="A1248" t="s">
        <v>403</v>
      </c>
      <c r="B1248" t="s">
        <v>640</v>
      </c>
      <c r="C1248" t="s">
        <v>637</v>
      </c>
      <c r="D1248">
        <v>48</v>
      </c>
      <c r="E1248" t="s">
        <v>188</v>
      </c>
      <c r="F1248">
        <v>2805</v>
      </c>
      <c r="G1248" t="s">
        <v>637</v>
      </c>
      <c r="H1248">
        <v>6</v>
      </c>
      <c r="I1248" t="s">
        <v>238</v>
      </c>
      <c r="J1248" t="str">
        <f>VLOOKUP(E1248,'Expenditure Category Lookup'!$J$2:$K$34,2,FALSE)</f>
        <v xml:space="preserve"> Community Services </v>
      </c>
      <c r="K1248" s="1">
        <v>186000</v>
      </c>
    </row>
    <row r="1249" spans="1:11">
      <c r="A1249" t="s">
        <v>403</v>
      </c>
      <c r="B1249" t="s">
        <v>732</v>
      </c>
      <c r="C1249" t="s">
        <v>672</v>
      </c>
      <c r="D1249">
        <v>50</v>
      </c>
      <c r="E1249" t="s">
        <v>190</v>
      </c>
      <c r="F1249">
        <v>2904</v>
      </c>
      <c r="G1249" t="s">
        <v>672</v>
      </c>
      <c r="H1249">
        <v>991</v>
      </c>
      <c r="I1249" t="s">
        <v>333</v>
      </c>
      <c r="J1249" t="str">
        <f>VLOOKUP(E1249,'Expenditure Category Lookup'!$J$2:$K$34,2,FALSE)</f>
        <v xml:space="preserve"> Community Services </v>
      </c>
      <c r="K1249" s="1">
        <v>186000</v>
      </c>
    </row>
    <row r="1250" spans="1:11">
      <c r="A1250" t="s">
        <v>1000</v>
      </c>
      <c r="B1250" t="s">
        <v>1001</v>
      </c>
      <c r="C1250" t="s">
        <v>1000</v>
      </c>
      <c r="D1250">
        <v>27</v>
      </c>
      <c r="E1250" t="s">
        <v>60</v>
      </c>
      <c r="F1250">
        <v>2512</v>
      </c>
      <c r="G1250" t="s">
        <v>123</v>
      </c>
      <c r="H1250">
        <v>44</v>
      </c>
      <c r="I1250" t="s">
        <v>410</v>
      </c>
      <c r="J1250" t="str">
        <f>VLOOKUP(E1250,'Expenditure Category Lookup'!$J$2:$K$34,2,FALSE)</f>
        <v xml:space="preserve"> Finance and Administration </v>
      </c>
      <c r="K1250" s="1">
        <v>185979</v>
      </c>
    </row>
    <row r="1251" spans="1:11">
      <c r="A1251" t="s">
        <v>10</v>
      </c>
      <c r="B1251">
        <v>300</v>
      </c>
      <c r="C1251" t="s">
        <v>85</v>
      </c>
      <c r="D1251">
        <v>25</v>
      </c>
      <c r="E1251" t="s">
        <v>118</v>
      </c>
      <c r="F1251">
        <v>2005</v>
      </c>
      <c r="G1251" t="s">
        <v>118</v>
      </c>
      <c r="H1251">
        <v>140</v>
      </c>
      <c r="I1251" t="s">
        <v>18</v>
      </c>
      <c r="J1251" t="str">
        <f>VLOOKUP(E1251,'Expenditure Category Lookup'!$J$2:$K$34,2,FALSE)</f>
        <v xml:space="preserve"> Finance and Administration </v>
      </c>
      <c r="K1251" s="1">
        <v>185723</v>
      </c>
    </row>
    <row r="1252" spans="1:11">
      <c r="A1252" t="s">
        <v>403</v>
      </c>
      <c r="B1252" t="s">
        <v>731</v>
      </c>
      <c r="C1252" t="s">
        <v>658</v>
      </c>
      <c r="D1252">
        <v>50</v>
      </c>
      <c r="E1252" t="s">
        <v>190</v>
      </c>
      <c r="F1252">
        <v>2942</v>
      </c>
      <c r="G1252" t="s">
        <v>659</v>
      </c>
      <c r="H1252">
        <v>5</v>
      </c>
      <c r="I1252" t="s">
        <v>14</v>
      </c>
      <c r="J1252" t="str">
        <f>VLOOKUP(E1252,'Expenditure Category Lookup'!$J$2:$K$34,2,FALSE)</f>
        <v xml:space="preserve"> Community Services </v>
      </c>
      <c r="K1252" s="1">
        <v>185099</v>
      </c>
    </row>
    <row r="1253" spans="1:11">
      <c r="A1253" t="s">
        <v>10</v>
      </c>
      <c r="B1253">
        <v>100</v>
      </c>
      <c r="C1253" t="s">
        <v>11</v>
      </c>
      <c r="D1253">
        <v>27</v>
      </c>
      <c r="E1253" t="s">
        <v>60</v>
      </c>
      <c r="F1253">
        <v>2020</v>
      </c>
      <c r="G1253" t="s">
        <v>129</v>
      </c>
      <c r="H1253">
        <v>20</v>
      </c>
      <c r="I1253" t="s">
        <v>49</v>
      </c>
      <c r="J1253" t="str">
        <f>VLOOKUP(E1253,'Expenditure Category Lookup'!$J$2:$K$34,2,FALSE)</f>
        <v xml:space="preserve"> Finance and Administration </v>
      </c>
      <c r="K1253" s="1">
        <v>185015</v>
      </c>
    </row>
    <row r="1254" spans="1:11">
      <c r="A1254" t="s">
        <v>10</v>
      </c>
      <c r="B1254">
        <v>740</v>
      </c>
      <c r="C1254" t="s">
        <v>48</v>
      </c>
      <c r="D1254">
        <v>58</v>
      </c>
      <c r="E1254" t="s">
        <v>239</v>
      </c>
      <c r="F1254">
        <v>2705</v>
      </c>
      <c r="G1254" t="s">
        <v>239</v>
      </c>
      <c r="H1254">
        <v>20</v>
      </c>
      <c r="I1254" t="s">
        <v>49</v>
      </c>
      <c r="J1254" t="str">
        <f>VLOOKUP(E1254,'Expenditure Category Lookup'!$J$2:$K$34,2,FALSE)</f>
        <v xml:space="preserve"> Emergency Management </v>
      </c>
      <c r="K1254" s="1">
        <v>185000</v>
      </c>
    </row>
    <row r="1255" spans="1:11">
      <c r="A1255" t="s">
        <v>1000</v>
      </c>
      <c r="B1255" t="s">
        <v>1001</v>
      </c>
      <c r="C1255" t="s">
        <v>1000</v>
      </c>
      <c r="D1255">
        <v>21</v>
      </c>
      <c r="E1255" t="s">
        <v>89</v>
      </c>
      <c r="F1255">
        <v>2561</v>
      </c>
      <c r="G1255" t="s">
        <v>1011</v>
      </c>
      <c r="H1255">
        <v>5</v>
      </c>
      <c r="I1255" t="s">
        <v>14</v>
      </c>
      <c r="J1255" t="str">
        <f>VLOOKUP(E1255,'Expenditure Category Lookup'!$J$2:$K$34,2,FALSE)</f>
        <v xml:space="preserve"> City Development </v>
      </c>
      <c r="K1255" s="1">
        <v>184540</v>
      </c>
    </row>
    <row r="1256" spans="1:11">
      <c r="A1256" t="s">
        <v>403</v>
      </c>
      <c r="B1256" t="s">
        <v>628</v>
      </c>
      <c r="C1256" t="s">
        <v>629</v>
      </c>
      <c r="D1256">
        <v>48</v>
      </c>
      <c r="E1256" t="s">
        <v>188</v>
      </c>
      <c r="F1256">
        <v>2818</v>
      </c>
      <c r="G1256" t="s">
        <v>629</v>
      </c>
      <c r="H1256">
        <v>140</v>
      </c>
      <c r="I1256" t="s">
        <v>18</v>
      </c>
      <c r="J1256" t="str">
        <f>VLOOKUP(E1256,'Expenditure Category Lookup'!$J$2:$K$34,2,FALSE)</f>
        <v xml:space="preserve"> Community Services </v>
      </c>
      <c r="K1256" s="1">
        <v>184000</v>
      </c>
    </row>
    <row r="1257" spans="1:11">
      <c r="A1257" t="s">
        <v>403</v>
      </c>
      <c r="B1257" t="s">
        <v>557</v>
      </c>
      <c r="C1257" t="s">
        <v>558</v>
      </c>
      <c r="D1257">
        <v>41</v>
      </c>
      <c r="E1257" t="s">
        <v>183</v>
      </c>
      <c r="F1257">
        <v>2814</v>
      </c>
      <c r="G1257" t="s">
        <v>559</v>
      </c>
      <c r="H1257">
        <v>135</v>
      </c>
      <c r="I1257" t="s">
        <v>91</v>
      </c>
      <c r="J1257" t="str">
        <f>VLOOKUP(E1257,'Expenditure Category Lookup'!$J$2:$K$34,2,FALSE)</f>
        <v xml:space="preserve"> Community Services </v>
      </c>
      <c r="K1257" s="1">
        <v>183697</v>
      </c>
    </row>
    <row r="1258" spans="1:11">
      <c r="A1258" t="s">
        <v>403</v>
      </c>
      <c r="B1258" t="s">
        <v>880</v>
      </c>
      <c r="C1258" t="s">
        <v>803</v>
      </c>
      <c r="D1258">
        <v>58</v>
      </c>
      <c r="E1258" t="s">
        <v>239</v>
      </c>
      <c r="F1258">
        <v>2831</v>
      </c>
      <c r="G1258" t="s">
        <v>803</v>
      </c>
      <c r="H1258">
        <v>140</v>
      </c>
      <c r="I1258" t="s">
        <v>18</v>
      </c>
      <c r="J1258" t="str">
        <f>VLOOKUP(E1258,'Expenditure Category Lookup'!$J$2:$K$34,2,FALSE)</f>
        <v xml:space="preserve"> Emergency Management </v>
      </c>
      <c r="K1258" s="1">
        <v>183000</v>
      </c>
    </row>
    <row r="1259" spans="1:11">
      <c r="A1259" t="s">
        <v>10</v>
      </c>
      <c r="B1259">
        <v>100</v>
      </c>
      <c r="C1259" t="s">
        <v>11</v>
      </c>
      <c r="D1259">
        <v>28</v>
      </c>
      <c r="E1259" t="s">
        <v>140</v>
      </c>
      <c r="F1259">
        <v>2005</v>
      </c>
      <c r="G1259" t="s">
        <v>141</v>
      </c>
      <c r="H1259">
        <v>140</v>
      </c>
      <c r="I1259" t="s">
        <v>18</v>
      </c>
      <c r="J1259" t="str">
        <f>VLOOKUP(E1259,'Expenditure Category Lookup'!$J$2:$K$34,2,FALSE)</f>
        <v xml:space="preserve"> Finance and Administration </v>
      </c>
      <c r="K1259" s="1">
        <v>182484</v>
      </c>
    </row>
    <row r="1260" spans="1:11">
      <c r="A1260" t="s">
        <v>10</v>
      </c>
      <c r="B1260">
        <v>200</v>
      </c>
      <c r="C1260" t="s">
        <v>45</v>
      </c>
      <c r="D1260">
        <v>33</v>
      </c>
      <c r="E1260" t="s">
        <v>146</v>
      </c>
      <c r="F1260">
        <v>2005</v>
      </c>
      <c r="G1260" t="s">
        <v>147</v>
      </c>
      <c r="H1260">
        <v>5</v>
      </c>
      <c r="I1260" t="s">
        <v>14</v>
      </c>
      <c r="J1260" t="str">
        <f>VLOOKUP(E1260,'Expenditure Category Lookup'!$J$2:$K$34,2,FALSE)</f>
        <v xml:space="preserve"> Finance and Administration </v>
      </c>
      <c r="K1260" s="1">
        <v>182224</v>
      </c>
    </row>
    <row r="1261" spans="1:11">
      <c r="A1261" t="s">
        <v>403</v>
      </c>
      <c r="B1261" t="s">
        <v>735</v>
      </c>
      <c r="C1261" t="s">
        <v>736</v>
      </c>
      <c r="D1261">
        <v>50</v>
      </c>
      <c r="E1261" t="s">
        <v>190</v>
      </c>
      <c r="F1261">
        <v>2923</v>
      </c>
      <c r="G1261" t="s">
        <v>719</v>
      </c>
      <c r="H1261">
        <v>140</v>
      </c>
      <c r="I1261" t="s">
        <v>18</v>
      </c>
      <c r="J1261" t="str">
        <f>VLOOKUP(E1261,'Expenditure Category Lookup'!$J$2:$K$34,2,FALSE)</f>
        <v xml:space="preserve"> Community Services </v>
      </c>
      <c r="K1261" s="1">
        <v>181000</v>
      </c>
    </row>
    <row r="1262" spans="1:11">
      <c r="A1262" t="s">
        <v>10</v>
      </c>
      <c r="B1262">
        <v>100</v>
      </c>
      <c r="C1262" t="s">
        <v>11</v>
      </c>
      <c r="D1262">
        <v>70</v>
      </c>
      <c r="E1262" t="s">
        <v>256</v>
      </c>
      <c r="F1262">
        <v>2005</v>
      </c>
      <c r="G1262" t="s">
        <v>256</v>
      </c>
      <c r="H1262">
        <v>124</v>
      </c>
      <c r="I1262" t="s">
        <v>257</v>
      </c>
      <c r="J1262" t="str">
        <f>VLOOKUP(E1262,'Expenditure Category Lookup'!$J$2:$K$34,2,FALSE)</f>
        <v xml:space="preserve"> Regulatory </v>
      </c>
      <c r="K1262" s="1">
        <v>180962</v>
      </c>
    </row>
    <row r="1263" spans="1:11">
      <c r="A1263" t="s">
        <v>10</v>
      </c>
      <c r="B1263">
        <v>100</v>
      </c>
      <c r="C1263" t="s">
        <v>11</v>
      </c>
      <c r="D1263">
        <v>38</v>
      </c>
      <c r="E1263" t="s">
        <v>155</v>
      </c>
      <c r="F1263">
        <v>2131</v>
      </c>
      <c r="G1263" t="s">
        <v>161</v>
      </c>
      <c r="H1263">
        <v>181</v>
      </c>
      <c r="I1263" t="s">
        <v>26</v>
      </c>
      <c r="J1263" t="str">
        <f>VLOOKUP(E1263,'Expenditure Category Lookup'!$J$2:$K$34,2,FALSE)</f>
        <v xml:space="preserve"> Finance and Administration </v>
      </c>
      <c r="K1263" s="1">
        <v>180502</v>
      </c>
    </row>
    <row r="1264" spans="1:11">
      <c r="A1264" t="s">
        <v>10</v>
      </c>
      <c r="B1264">
        <v>100</v>
      </c>
      <c r="C1264" t="s">
        <v>11</v>
      </c>
      <c r="D1264">
        <v>27</v>
      </c>
      <c r="E1264" t="s">
        <v>60</v>
      </c>
      <c r="F1264">
        <v>2020</v>
      </c>
      <c r="G1264" t="s">
        <v>129</v>
      </c>
      <c r="H1264">
        <v>197</v>
      </c>
      <c r="I1264" t="s">
        <v>28</v>
      </c>
      <c r="J1264" t="str">
        <f>VLOOKUP(E1264,'Expenditure Category Lookup'!$J$2:$K$34,2,FALSE)</f>
        <v xml:space="preserve"> Finance and Administration </v>
      </c>
      <c r="K1264" s="1">
        <v>180260</v>
      </c>
    </row>
    <row r="1265" spans="1:11">
      <c r="A1265" t="s">
        <v>10</v>
      </c>
      <c r="B1265">
        <v>100</v>
      </c>
      <c r="C1265" t="s">
        <v>11</v>
      </c>
      <c r="D1265">
        <v>15</v>
      </c>
      <c r="E1265" t="s">
        <v>54</v>
      </c>
      <c r="F1265">
        <v>2220</v>
      </c>
      <c r="G1265" t="s">
        <v>71</v>
      </c>
      <c r="H1265">
        <v>0</v>
      </c>
      <c r="I1265" t="s">
        <v>61</v>
      </c>
      <c r="J1265" t="str">
        <f>VLOOKUP(E1265,'Expenditure Category Lookup'!$J$2:$K$34,2,FALSE)</f>
        <v xml:space="preserve"> Finance and Administration </v>
      </c>
      <c r="K1265" s="1">
        <v>180000</v>
      </c>
    </row>
    <row r="1266" spans="1:11">
      <c r="A1266" t="s">
        <v>10</v>
      </c>
      <c r="B1266">
        <v>740</v>
      </c>
      <c r="C1266" t="s">
        <v>48</v>
      </c>
      <c r="D1266">
        <v>85</v>
      </c>
      <c r="E1266" t="s">
        <v>71</v>
      </c>
      <c r="F1266">
        <v>2015</v>
      </c>
      <c r="G1266" t="s">
        <v>299</v>
      </c>
      <c r="H1266">
        <v>364</v>
      </c>
      <c r="I1266" t="s">
        <v>298</v>
      </c>
      <c r="J1266" t="e">
        <f>VLOOKUP(E1266,'Expenditure Category Lookup'!$J$2:$K$34,2,FALSE)</f>
        <v>#N/A</v>
      </c>
      <c r="K1266" s="1">
        <v>180000</v>
      </c>
    </row>
    <row r="1267" spans="1:11">
      <c r="A1267" t="s">
        <v>10</v>
      </c>
      <c r="B1267">
        <v>100</v>
      </c>
      <c r="C1267" t="s">
        <v>11</v>
      </c>
      <c r="D1267">
        <v>55</v>
      </c>
      <c r="E1267" t="s">
        <v>218</v>
      </c>
      <c r="F1267">
        <v>2005</v>
      </c>
      <c r="G1267" t="s">
        <v>218</v>
      </c>
      <c r="H1267">
        <v>5</v>
      </c>
      <c r="I1267" t="s">
        <v>14</v>
      </c>
      <c r="J1267" t="str">
        <f>VLOOKUP(E1267,'Expenditure Category Lookup'!$J$2:$K$34,2,FALSE)</f>
        <v xml:space="preserve"> Police </v>
      </c>
      <c r="K1267" s="1">
        <v>179568</v>
      </c>
    </row>
    <row r="1268" spans="1:11">
      <c r="A1268" t="s">
        <v>403</v>
      </c>
      <c r="B1268" t="s">
        <v>557</v>
      </c>
      <c r="C1268" t="s">
        <v>558</v>
      </c>
      <c r="D1268">
        <v>41</v>
      </c>
      <c r="E1268" t="s">
        <v>183</v>
      </c>
      <c r="F1268">
        <v>2814</v>
      </c>
      <c r="G1268" t="s">
        <v>559</v>
      </c>
      <c r="H1268">
        <v>801</v>
      </c>
      <c r="I1268" t="s">
        <v>497</v>
      </c>
      <c r="J1268" t="str">
        <f>VLOOKUP(E1268,'Expenditure Category Lookup'!$J$2:$K$34,2,FALSE)</f>
        <v xml:space="preserve"> Community Services </v>
      </c>
      <c r="K1268" s="1">
        <v>178470</v>
      </c>
    </row>
    <row r="1269" spans="1:11">
      <c r="A1269" t="s">
        <v>403</v>
      </c>
      <c r="B1269" t="s">
        <v>448</v>
      </c>
      <c r="C1269" t="s">
        <v>449</v>
      </c>
      <c r="D1269">
        <v>23</v>
      </c>
      <c r="E1269" t="s">
        <v>103</v>
      </c>
      <c r="F1269">
        <v>2839</v>
      </c>
      <c r="G1269" t="s">
        <v>450</v>
      </c>
      <c r="H1269">
        <v>140</v>
      </c>
      <c r="I1269" t="s">
        <v>18</v>
      </c>
      <c r="J1269" t="e">
        <f>VLOOKUP(E1269,'Expenditure Category Lookup'!$J$2:$K$34,2,FALSE)</f>
        <v>#N/A</v>
      </c>
      <c r="K1269" s="1">
        <v>177000</v>
      </c>
    </row>
    <row r="1270" spans="1:11">
      <c r="A1270" t="s">
        <v>10</v>
      </c>
      <c r="B1270">
        <v>740</v>
      </c>
      <c r="C1270" t="s">
        <v>48</v>
      </c>
      <c r="D1270">
        <v>59</v>
      </c>
      <c r="E1270" t="s">
        <v>244</v>
      </c>
      <c r="F1270">
        <v>2005</v>
      </c>
      <c r="G1270" t="s">
        <v>245</v>
      </c>
      <c r="H1270">
        <v>140</v>
      </c>
      <c r="I1270" t="s">
        <v>18</v>
      </c>
      <c r="J1270" t="str">
        <f>VLOOKUP(E1270,'Expenditure Category Lookup'!$J$2:$K$34,2,FALSE)</f>
        <v xml:space="preserve"> Fire </v>
      </c>
      <c r="K1270" s="1">
        <v>176800</v>
      </c>
    </row>
    <row r="1271" spans="1:11">
      <c r="A1271" t="s">
        <v>10</v>
      </c>
      <c r="B1271">
        <v>100</v>
      </c>
      <c r="C1271" t="s">
        <v>11</v>
      </c>
      <c r="D1271">
        <v>27</v>
      </c>
      <c r="E1271" t="s">
        <v>60</v>
      </c>
      <c r="F1271">
        <v>2020</v>
      </c>
      <c r="G1271" t="s">
        <v>129</v>
      </c>
      <c r="H1271">
        <v>130</v>
      </c>
      <c r="I1271" t="s">
        <v>17</v>
      </c>
      <c r="J1271" t="str">
        <f>VLOOKUP(E1271,'Expenditure Category Lookup'!$J$2:$K$34,2,FALSE)</f>
        <v xml:space="preserve"> Finance and Administration </v>
      </c>
      <c r="K1271" s="1">
        <v>176000</v>
      </c>
    </row>
    <row r="1272" spans="1:11">
      <c r="A1272" t="s">
        <v>403</v>
      </c>
      <c r="B1272" t="s">
        <v>603</v>
      </c>
      <c r="C1272" t="s">
        <v>576</v>
      </c>
      <c r="D1272">
        <v>41</v>
      </c>
      <c r="E1272" t="s">
        <v>183</v>
      </c>
      <c r="F1272">
        <v>2720</v>
      </c>
      <c r="G1272" t="s">
        <v>577</v>
      </c>
      <c r="H1272">
        <v>44</v>
      </c>
      <c r="I1272" t="s">
        <v>410</v>
      </c>
      <c r="J1272" t="str">
        <f>VLOOKUP(E1272,'Expenditure Category Lookup'!$J$2:$K$34,2,FALSE)</f>
        <v xml:space="preserve"> Community Services </v>
      </c>
      <c r="K1272" s="1">
        <v>175302</v>
      </c>
    </row>
    <row r="1273" spans="1:11">
      <c r="A1273" t="s">
        <v>10</v>
      </c>
      <c r="B1273">
        <v>100</v>
      </c>
      <c r="C1273" t="s">
        <v>11</v>
      </c>
      <c r="D1273">
        <v>21</v>
      </c>
      <c r="E1273" t="s">
        <v>89</v>
      </c>
      <c r="F1273">
        <v>2010</v>
      </c>
      <c r="G1273" t="s">
        <v>90</v>
      </c>
      <c r="H1273">
        <v>9212</v>
      </c>
      <c r="I1273" t="s">
        <v>97</v>
      </c>
      <c r="J1273" t="str">
        <f>VLOOKUP(E1273,'Expenditure Category Lookup'!$J$2:$K$34,2,FALSE)</f>
        <v xml:space="preserve"> City Development </v>
      </c>
      <c r="K1273" s="1">
        <v>175000</v>
      </c>
    </row>
    <row r="1274" spans="1:11">
      <c r="A1274" t="s">
        <v>10</v>
      </c>
      <c r="B1274">
        <v>100</v>
      </c>
      <c r="C1274" t="s">
        <v>11</v>
      </c>
      <c r="D1274">
        <v>27</v>
      </c>
      <c r="E1274" t="s">
        <v>60</v>
      </c>
      <c r="F1274">
        <v>2020</v>
      </c>
      <c r="G1274" t="s">
        <v>129</v>
      </c>
      <c r="H1274">
        <v>181</v>
      </c>
      <c r="I1274" t="s">
        <v>26</v>
      </c>
      <c r="J1274" t="str">
        <f>VLOOKUP(E1274,'Expenditure Category Lookup'!$J$2:$K$34,2,FALSE)</f>
        <v xml:space="preserve"> Finance and Administration </v>
      </c>
      <c r="K1274" s="1">
        <v>175000</v>
      </c>
    </row>
    <row r="1275" spans="1:11">
      <c r="A1275" t="s">
        <v>10</v>
      </c>
      <c r="B1275">
        <v>740</v>
      </c>
      <c r="C1275" t="s">
        <v>48</v>
      </c>
      <c r="D1275">
        <v>85</v>
      </c>
      <c r="E1275" t="s">
        <v>71</v>
      </c>
      <c r="F1275">
        <v>2015</v>
      </c>
      <c r="G1275" t="s">
        <v>299</v>
      </c>
      <c r="H1275">
        <v>39</v>
      </c>
      <c r="I1275" t="s">
        <v>15</v>
      </c>
      <c r="J1275" t="e">
        <f>VLOOKUP(E1275,'Expenditure Category Lookup'!$J$2:$K$34,2,FALSE)</f>
        <v>#N/A</v>
      </c>
      <c r="K1275" s="1">
        <v>175000</v>
      </c>
    </row>
    <row r="1276" spans="1:11">
      <c r="A1276" t="s">
        <v>10</v>
      </c>
      <c r="B1276">
        <v>200</v>
      </c>
      <c r="C1276" t="s">
        <v>45</v>
      </c>
      <c r="D1276">
        <v>88</v>
      </c>
      <c r="E1276" t="s">
        <v>304</v>
      </c>
      <c r="F1276">
        <v>2020</v>
      </c>
      <c r="G1276" t="s">
        <v>308</v>
      </c>
      <c r="H1276">
        <v>410</v>
      </c>
      <c r="I1276" t="s">
        <v>309</v>
      </c>
      <c r="J1276" t="e">
        <f>VLOOKUP(E1276,'Expenditure Category Lookup'!$J$2:$K$34,2,FALSE)</f>
        <v>#N/A</v>
      </c>
      <c r="K1276" s="1">
        <v>175000</v>
      </c>
    </row>
    <row r="1277" spans="1:11">
      <c r="A1277" t="s">
        <v>10</v>
      </c>
      <c r="B1277">
        <v>610</v>
      </c>
      <c r="C1277" t="s">
        <v>47</v>
      </c>
      <c r="D1277">
        <v>99</v>
      </c>
      <c r="E1277" t="s">
        <v>317</v>
      </c>
      <c r="F1277">
        <v>2005</v>
      </c>
      <c r="G1277" t="s">
        <v>317</v>
      </c>
      <c r="H1277">
        <v>49</v>
      </c>
      <c r="I1277" t="s">
        <v>295</v>
      </c>
      <c r="J1277" t="str">
        <f>VLOOKUP(E1277,'Expenditure Category Lookup'!$J$2:$K$34,2,FALSE)</f>
        <v>General Financing</v>
      </c>
      <c r="K1277" s="1">
        <v>175000</v>
      </c>
    </row>
    <row r="1278" spans="1:11">
      <c r="A1278" t="s">
        <v>403</v>
      </c>
      <c r="B1278" t="s">
        <v>473</v>
      </c>
      <c r="C1278" t="s">
        <v>474</v>
      </c>
      <c r="D1278">
        <v>38</v>
      </c>
      <c r="E1278" t="s">
        <v>155</v>
      </c>
      <c r="F1278">
        <v>2848</v>
      </c>
      <c r="G1278" t="s">
        <v>475</v>
      </c>
      <c r="H1278">
        <v>140</v>
      </c>
      <c r="I1278" t="s">
        <v>18</v>
      </c>
      <c r="J1278" t="str">
        <f>VLOOKUP(E1278,'Expenditure Category Lookup'!$J$2:$K$34,2,FALSE)</f>
        <v xml:space="preserve"> Finance and Administration </v>
      </c>
      <c r="K1278" s="1">
        <v>175000</v>
      </c>
    </row>
    <row r="1279" spans="1:11">
      <c r="A1279" t="s">
        <v>403</v>
      </c>
      <c r="B1279" t="s">
        <v>494</v>
      </c>
      <c r="C1279" t="s">
        <v>495</v>
      </c>
      <c r="D1279">
        <v>41</v>
      </c>
      <c r="E1279" t="s">
        <v>183</v>
      </c>
      <c r="F1279">
        <v>2883</v>
      </c>
      <c r="G1279" t="s">
        <v>496</v>
      </c>
      <c r="H1279">
        <v>801</v>
      </c>
      <c r="I1279" t="s">
        <v>497</v>
      </c>
      <c r="J1279" t="str">
        <f>VLOOKUP(E1279,'Expenditure Category Lookup'!$J$2:$K$34,2,FALSE)</f>
        <v xml:space="preserve"> Community Services </v>
      </c>
      <c r="K1279" s="1">
        <v>174551</v>
      </c>
    </row>
    <row r="1280" spans="1:11">
      <c r="A1280" t="s">
        <v>10</v>
      </c>
      <c r="B1280">
        <v>314</v>
      </c>
      <c r="C1280" t="s">
        <v>46</v>
      </c>
      <c r="D1280">
        <v>99</v>
      </c>
      <c r="E1280" t="s">
        <v>317</v>
      </c>
      <c r="F1280">
        <v>2005</v>
      </c>
      <c r="G1280" t="s">
        <v>317</v>
      </c>
      <c r="H1280">
        <v>51</v>
      </c>
      <c r="I1280" t="s">
        <v>323</v>
      </c>
      <c r="J1280" t="str">
        <f>VLOOKUP(E1280,'Expenditure Category Lookup'!$J$2:$K$34,2,FALSE)</f>
        <v>General Financing</v>
      </c>
      <c r="K1280" s="1">
        <v>174278</v>
      </c>
    </row>
    <row r="1281" spans="1:11">
      <c r="A1281" t="s">
        <v>10</v>
      </c>
      <c r="B1281">
        <v>740</v>
      </c>
      <c r="C1281" t="s">
        <v>48</v>
      </c>
      <c r="D1281">
        <v>27</v>
      </c>
      <c r="E1281" t="s">
        <v>60</v>
      </c>
      <c r="F1281">
        <v>2015</v>
      </c>
      <c r="G1281" t="s">
        <v>125</v>
      </c>
      <c r="H1281">
        <v>5</v>
      </c>
      <c r="I1281" t="s">
        <v>14</v>
      </c>
      <c r="J1281" t="str">
        <f>VLOOKUP(E1281,'Expenditure Category Lookup'!$J$2:$K$34,2,FALSE)</f>
        <v xml:space="preserve"> Finance and Administration </v>
      </c>
      <c r="K1281" s="1">
        <v>173983</v>
      </c>
    </row>
    <row r="1282" spans="1:11">
      <c r="A1282" t="s">
        <v>403</v>
      </c>
      <c r="B1282" t="s">
        <v>598</v>
      </c>
      <c r="C1282" t="s">
        <v>599</v>
      </c>
      <c r="D1282">
        <v>41</v>
      </c>
      <c r="E1282" t="s">
        <v>183</v>
      </c>
      <c r="F1282">
        <v>2808</v>
      </c>
      <c r="G1282" t="s">
        <v>580</v>
      </c>
      <c r="H1282">
        <v>153</v>
      </c>
      <c r="I1282" t="s">
        <v>106</v>
      </c>
      <c r="J1282" t="str">
        <f>VLOOKUP(E1282,'Expenditure Category Lookup'!$J$2:$K$34,2,FALSE)</f>
        <v xml:space="preserve"> Community Services </v>
      </c>
      <c r="K1282" s="1">
        <v>173471</v>
      </c>
    </row>
    <row r="1283" spans="1:11">
      <c r="A1283" t="s">
        <v>1000</v>
      </c>
      <c r="B1283" t="s">
        <v>1001</v>
      </c>
      <c r="C1283" t="s">
        <v>1000</v>
      </c>
      <c r="D1283">
        <v>21</v>
      </c>
      <c r="E1283" t="s">
        <v>89</v>
      </c>
      <c r="F1283">
        <v>2557</v>
      </c>
      <c r="G1283" t="s">
        <v>1004</v>
      </c>
      <c r="H1283">
        <v>801</v>
      </c>
      <c r="I1283" t="s">
        <v>497</v>
      </c>
      <c r="J1283" t="str">
        <f>VLOOKUP(E1283,'Expenditure Category Lookup'!$J$2:$K$34,2,FALSE)</f>
        <v xml:space="preserve"> City Development </v>
      </c>
      <c r="K1283" s="1">
        <v>173090</v>
      </c>
    </row>
    <row r="1284" spans="1:11">
      <c r="A1284" t="s">
        <v>403</v>
      </c>
      <c r="B1284" t="s">
        <v>501</v>
      </c>
      <c r="C1284" t="s">
        <v>502</v>
      </c>
      <c r="D1284">
        <v>41</v>
      </c>
      <c r="E1284" t="s">
        <v>183</v>
      </c>
      <c r="F1284">
        <v>2729</v>
      </c>
      <c r="G1284" t="s">
        <v>503</v>
      </c>
      <c r="H1284">
        <v>140</v>
      </c>
      <c r="I1284" t="s">
        <v>18</v>
      </c>
      <c r="J1284" t="str">
        <f>VLOOKUP(E1284,'Expenditure Category Lookup'!$J$2:$K$34,2,FALSE)</f>
        <v xml:space="preserve"> Community Services </v>
      </c>
      <c r="K1284" s="1">
        <v>173000</v>
      </c>
    </row>
    <row r="1285" spans="1:11">
      <c r="A1285" t="s">
        <v>403</v>
      </c>
      <c r="B1285" t="s">
        <v>759</v>
      </c>
      <c r="C1285" t="s">
        <v>760</v>
      </c>
      <c r="D1285">
        <v>51</v>
      </c>
      <c r="E1285" t="s">
        <v>209</v>
      </c>
      <c r="F1285">
        <v>2820</v>
      </c>
      <c r="G1285" t="s">
        <v>761</v>
      </c>
      <c r="H1285">
        <v>5</v>
      </c>
      <c r="I1285" t="s">
        <v>14</v>
      </c>
      <c r="J1285" t="str">
        <f>VLOOKUP(E1285,'Expenditure Category Lookup'!$J$2:$K$34,2,FALSE)</f>
        <v xml:space="preserve"> Community Services </v>
      </c>
      <c r="K1285" s="1">
        <v>172832</v>
      </c>
    </row>
    <row r="1286" spans="1:11">
      <c r="A1286" t="s">
        <v>403</v>
      </c>
      <c r="B1286" t="s">
        <v>516</v>
      </c>
      <c r="C1286" t="s">
        <v>517</v>
      </c>
      <c r="D1286">
        <v>41</v>
      </c>
      <c r="E1286" t="s">
        <v>183</v>
      </c>
      <c r="F1286">
        <v>2887</v>
      </c>
      <c r="G1286" t="s">
        <v>518</v>
      </c>
      <c r="H1286">
        <v>140</v>
      </c>
      <c r="I1286" t="s">
        <v>18</v>
      </c>
      <c r="J1286" t="str">
        <f>VLOOKUP(E1286,'Expenditure Category Lookup'!$J$2:$K$34,2,FALSE)</f>
        <v xml:space="preserve"> Community Services </v>
      </c>
      <c r="K1286" s="1">
        <v>172782</v>
      </c>
    </row>
    <row r="1287" spans="1:11">
      <c r="A1287" t="s">
        <v>1000</v>
      </c>
      <c r="B1287" t="s">
        <v>1001</v>
      </c>
      <c r="C1287" t="s">
        <v>1000</v>
      </c>
      <c r="D1287">
        <v>50</v>
      </c>
      <c r="E1287" t="s">
        <v>190</v>
      </c>
      <c r="F1287">
        <v>2525</v>
      </c>
      <c r="G1287" t="s">
        <v>1028</v>
      </c>
      <c r="H1287">
        <v>44</v>
      </c>
      <c r="I1287" t="s">
        <v>410</v>
      </c>
      <c r="J1287" t="str">
        <f>VLOOKUP(E1287,'Expenditure Category Lookup'!$J$2:$K$34,2,FALSE)</f>
        <v xml:space="preserve"> Community Services </v>
      </c>
      <c r="K1287" s="1">
        <v>172546</v>
      </c>
    </row>
    <row r="1288" spans="1:11">
      <c r="A1288" t="s">
        <v>403</v>
      </c>
      <c r="B1288" t="s">
        <v>585</v>
      </c>
      <c r="C1288" t="s">
        <v>586</v>
      </c>
      <c r="D1288">
        <v>41</v>
      </c>
      <c r="E1288" t="s">
        <v>183</v>
      </c>
      <c r="F1288" t="s">
        <v>587</v>
      </c>
      <c r="G1288" t="s">
        <v>588</v>
      </c>
      <c r="H1288">
        <v>44</v>
      </c>
      <c r="I1288" t="s">
        <v>410</v>
      </c>
      <c r="J1288" t="str">
        <f>VLOOKUP(E1288,'Expenditure Category Lookup'!$J$2:$K$34,2,FALSE)</f>
        <v xml:space="preserve"> Community Services </v>
      </c>
      <c r="K1288" s="1">
        <v>172178</v>
      </c>
    </row>
    <row r="1289" spans="1:11">
      <c r="A1289" t="s">
        <v>10</v>
      </c>
      <c r="B1289">
        <v>200</v>
      </c>
      <c r="C1289" t="s">
        <v>45</v>
      </c>
      <c r="D1289">
        <v>38</v>
      </c>
      <c r="E1289" t="s">
        <v>155</v>
      </c>
      <c r="F1289">
        <v>2131</v>
      </c>
      <c r="G1289" t="s">
        <v>161</v>
      </c>
      <c r="H1289">
        <v>140</v>
      </c>
      <c r="I1289" t="s">
        <v>18</v>
      </c>
      <c r="J1289" t="str">
        <f>VLOOKUP(E1289,'Expenditure Category Lookup'!$J$2:$K$34,2,FALSE)</f>
        <v xml:space="preserve"> Finance and Administration </v>
      </c>
      <c r="K1289" s="1">
        <v>171104</v>
      </c>
    </row>
    <row r="1290" spans="1:11">
      <c r="A1290" t="s">
        <v>10</v>
      </c>
      <c r="B1290">
        <v>740</v>
      </c>
      <c r="C1290" t="s">
        <v>48</v>
      </c>
      <c r="D1290">
        <v>85</v>
      </c>
      <c r="E1290" t="s">
        <v>71</v>
      </c>
      <c r="F1290">
        <v>2015</v>
      </c>
      <c r="G1290" t="s">
        <v>299</v>
      </c>
      <c r="H1290">
        <v>245</v>
      </c>
      <c r="I1290" t="s">
        <v>30</v>
      </c>
      <c r="J1290" t="e">
        <f>VLOOKUP(E1290,'Expenditure Category Lookup'!$J$2:$K$34,2,FALSE)</f>
        <v>#N/A</v>
      </c>
      <c r="K1290" s="1">
        <v>171000</v>
      </c>
    </row>
    <row r="1291" spans="1:11">
      <c r="A1291" t="s">
        <v>10</v>
      </c>
      <c r="B1291">
        <v>200</v>
      </c>
      <c r="C1291" t="s">
        <v>45</v>
      </c>
      <c r="D1291">
        <v>88</v>
      </c>
      <c r="E1291" t="s">
        <v>304</v>
      </c>
      <c r="F1291">
        <v>2020</v>
      </c>
      <c r="G1291" t="s">
        <v>308</v>
      </c>
      <c r="H1291">
        <v>159</v>
      </c>
      <c r="I1291" t="s">
        <v>22</v>
      </c>
      <c r="J1291" t="e">
        <f>VLOOKUP(E1291,'Expenditure Category Lookup'!$J$2:$K$34,2,FALSE)</f>
        <v>#N/A</v>
      </c>
      <c r="K1291" s="1">
        <v>170500</v>
      </c>
    </row>
    <row r="1292" spans="1:11">
      <c r="A1292" t="s">
        <v>10</v>
      </c>
      <c r="B1292">
        <v>100</v>
      </c>
      <c r="C1292" t="s">
        <v>11</v>
      </c>
      <c r="D1292">
        <v>57</v>
      </c>
      <c r="E1292" t="s">
        <v>219</v>
      </c>
      <c r="F1292">
        <v>1005</v>
      </c>
      <c r="G1292" t="s">
        <v>220</v>
      </c>
      <c r="H1292">
        <v>161</v>
      </c>
      <c r="I1292" t="s">
        <v>107</v>
      </c>
      <c r="J1292" t="str">
        <f>VLOOKUP(E1292,'Expenditure Category Lookup'!$J$2:$K$34,2,FALSE)</f>
        <v xml:space="preserve"> Police </v>
      </c>
      <c r="K1292" s="1">
        <v>170000</v>
      </c>
    </row>
    <row r="1293" spans="1:11">
      <c r="A1293" t="s">
        <v>403</v>
      </c>
      <c r="B1293" t="s">
        <v>694</v>
      </c>
      <c r="C1293" t="s">
        <v>695</v>
      </c>
      <c r="D1293">
        <v>50</v>
      </c>
      <c r="E1293" t="s">
        <v>190</v>
      </c>
      <c r="F1293">
        <v>2946</v>
      </c>
      <c r="G1293" t="s">
        <v>696</v>
      </c>
      <c r="H1293">
        <v>6</v>
      </c>
      <c r="I1293" t="s">
        <v>238</v>
      </c>
      <c r="J1293" t="str">
        <f>VLOOKUP(E1293,'Expenditure Category Lookup'!$J$2:$K$34,2,FALSE)</f>
        <v xml:space="preserve"> Community Services </v>
      </c>
      <c r="K1293" s="1">
        <v>170000</v>
      </c>
    </row>
    <row r="1294" spans="1:11">
      <c r="A1294" t="s">
        <v>403</v>
      </c>
      <c r="B1294" t="s">
        <v>597</v>
      </c>
      <c r="C1294" t="s">
        <v>574</v>
      </c>
      <c r="D1294">
        <v>41</v>
      </c>
      <c r="E1294" t="s">
        <v>183</v>
      </c>
      <c r="F1294">
        <v>2868</v>
      </c>
      <c r="G1294" t="s">
        <v>574</v>
      </c>
      <c r="H1294">
        <v>140</v>
      </c>
      <c r="I1294" t="s">
        <v>18</v>
      </c>
      <c r="J1294" t="str">
        <f>VLOOKUP(E1294,'Expenditure Category Lookup'!$J$2:$K$34,2,FALSE)</f>
        <v xml:space="preserve"> Community Services </v>
      </c>
      <c r="K1294" s="1">
        <v>168557</v>
      </c>
    </row>
    <row r="1295" spans="1:11">
      <c r="A1295" t="s">
        <v>10</v>
      </c>
      <c r="B1295">
        <v>100</v>
      </c>
      <c r="C1295" t="s">
        <v>11</v>
      </c>
      <c r="D1295">
        <v>38</v>
      </c>
      <c r="E1295" t="s">
        <v>155</v>
      </c>
      <c r="F1295">
        <v>2103</v>
      </c>
      <c r="G1295" t="s">
        <v>156</v>
      </c>
      <c r="H1295">
        <v>190</v>
      </c>
      <c r="I1295" t="s">
        <v>27</v>
      </c>
      <c r="J1295" t="str">
        <f>VLOOKUP(E1295,'Expenditure Category Lookup'!$J$2:$K$34,2,FALSE)</f>
        <v xml:space="preserve"> Finance and Administration </v>
      </c>
      <c r="K1295" s="1">
        <v>168500</v>
      </c>
    </row>
    <row r="1296" spans="1:11">
      <c r="A1296" t="s">
        <v>10</v>
      </c>
      <c r="B1296">
        <v>100</v>
      </c>
      <c r="C1296" t="s">
        <v>11</v>
      </c>
      <c r="D1296">
        <v>15</v>
      </c>
      <c r="E1296" t="s">
        <v>54</v>
      </c>
      <c r="F1296">
        <v>2260</v>
      </c>
      <c r="G1296" t="s">
        <v>79</v>
      </c>
      <c r="H1296">
        <v>0</v>
      </c>
      <c r="I1296" t="s">
        <v>61</v>
      </c>
      <c r="J1296" t="str">
        <f>VLOOKUP(E1296,'Expenditure Category Lookup'!$J$2:$K$34,2,FALSE)</f>
        <v xml:space="preserve"> Finance and Administration </v>
      </c>
      <c r="K1296" s="1">
        <v>168387</v>
      </c>
    </row>
    <row r="1297" spans="1:11">
      <c r="A1297" t="s">
        <v>403</v>
      </c>
      <c r="B1297" t="s">
        <v>620</v>
      </c>
      <c r="C1297" t="s">
        <v>621</v>
      </c>
      <c r="D1297">
        <v>41</v>
      </c>
      <c r="E1297" t="s">
        <v>183</v>
      </c>
      <c r="F1297" t="s">
        <v>622</v>
      </c>
      <c r="G1297" t="s">
        <v>623</v>
      </c>
      <c r="H1297">
        <v>5</v>
      </c>
      <c r="I1297" t="s">
        <v>14</v>
      </c>
      <c r="J1297" t="str">
        <f>VLOOKUP(E1297,'Expenditure Category Lookup'!$J$2:$K$34,2,FALSE)</f>
        <v xml:space="preserve"> Community Services </v>
      </c>
      <c r="K1297" s="1">
        <v>167581</v>
      </c>
    </row>
    <row r="1298" spans="1:11">
      <c r="A1298" t="s">
        <v>10</v>
      </c>
      <c r="B1298">
        <v>100</v>
      </c>
      <c r="C1298" t="s">
        <v>11</v>
      </c>
      <c r="D1298">
        <v>15</v>
      </c>
      <c r="E1298" t="s">
        <v>54</v>
      </c>
      <c r="F1298">
        <v>2235</v>
      </c>
      <c r="G1298" t="s">
        <v>74</v>
      </c>
      <c r="H1298">
        <v>0</v>
      </c>
      <c r="I1298" t="s">
        <v>61</v>
      </c>
      <c r="J1298" t="str">
        <f>VLOOKUP(E1298,'Expenditure Category Lookup'!$J$2:$K$34,2,FALSE)</f>
        <v xml:space="preserve"> Finance and Administration </v>
      </c>
      <c r="K1298" s="1">
        <v>166300</v>
      </c>
    </row>
    <row r="1299" spans="1:11">
      <c r="A1299" t="s">
        <v>403</v>
      </c>
      <c r="B1299" t="s">
        <v>498</v>
      </c>
      <c r="C1299" t="s">
        <v>499</v>
      </c>
      <c r="D1299">
        <v>41</v>
      </c>
      <c r="E1299" t="s">
        <v>183</v>
      </c>
      <c r="F1299">
        <v>2829</v>
      </c>
      <c r="G1299" t="s">
        <v>500</v>
      </c>
      <c r="H1299">
        <v>340</v>
      </c>
      <c r="I1299" t="s">
        <v>41</v>
      </c>
      <c r="J1299" t="str">
        <f>VLOOKUP(E1299,'Expenditure Category Lookup'!$J$2:$K$34,2,FALSE)</f>
        <v xml:space="preserve"> Community Services </v>
      </c>
      <c r="K1299" s="1">
        <v>165455</v>
      </c>
    </row>
    <row r="1300" spans="1:11">
      <c r="A1300" t="s">
        <v>10</v>
      </c>
      <c r="B1300">
        <v>100</v>
      </c>
      <c r="C1300" t="s">
        <v>11</v>
      </c>
      <c r="D1300">
        <v>81</v>
      </c>
      <c r="E1300" t="s">
        <v>266</v>
      </c>
      <c r="F1300">
        <v>2045</v>
      </c>
      <c r="G1300" t="s">
        <v>272</v>
      </c>
      <c r="H1300">
        <v>341</v>
      </c>
      <c r="I1300" t="s">
        <v>270</v>
      </c>
      <c r="J1300" t="str">
        <f>VLOOKUP(E1300,'Expenditure Category Lookup'!$J$2:$K$34,2,FALSE)</f>
        <v xml:space="preserve"> Streets and Transportation </v>
      </c>
      <c r="K1300" s="1">
        <v>165000</v>
      </c>
    </row>
    <row r="1301" spans="1:11">
      <c r="A1301" t="s">
        <v>10</v>
      </c>
      <c r="B1301">
        <v>355</v>
      </c>
      <c r="C1301" t="s">
        <v>33</v>
      </c>
      <c r="D1301">
        <v>99</v>
      </c>
      <c r="E1301" t="s">
        <v>317</v>
      </c>
      <c r="F1301">
        <v>2005</v>
      </c>
      <c r="G1301" t="s">
        <v>317</v>
      </c>
      <c r="H1301">
        <v>9775</v>
      </c>
      <c r="I1301" t="s">
        <v>373</v>
      </c>
      <c r="J1301" t="str">
        <f>VLOOKUP(E1301,'Expenditure Category Lookup'!$J$2:$K$34,2,FALSE)</f>
        <v>General Financing</v>
      </c>
      <c r="K1301" s="1">
        <v>165000</v>
      </c>
    </row>
    <row r="1302" spans="1:11">
      <c r="A1302" t="s">
        <v>403</v>
      </c>
      <c r="B1302" t="s">
        <v>689</v>
      </c>
      <c r="C1302" t="s">
        <v>690</v>
      </c>
      <c r="D1302">
        <v>50</v>
      </c>
      <c r="E1302" t="s">
        <v>190</v>
      </c>
      <c r="F1302">
        <v>2802</v>
      </c>
      <c r="G1302" t="s">
        <v>692</v>
      </c>
      <c r="H1302">
        <v>140</v>
      </c>
      <c r="I1302" t="s">
        <v>18</v>
      </c>
      <c r="J1302" t="str">
        <f>VLOOKUP(E1302,'Expenditure Category Lookup'!$J$2:$K$34,2,FALSE)</f>
        <v xml:space="preserve"> Community Services </v>
      </c>
      <c r="K1302" s="1">
        <v>164000</v>
      </c>
    </row>
    <row r="1303" spans="1:11">
      <c r="A1303" t="s">
        <v>403</v>
      </c>
      <c r="B1303" t="s">
        <v>444</v>
      </c>
      <c r="C1303" t="s">
        <v>445</v>
      </c>
      <c r="D1303">
        <v>23</v>
      </c>
      <c r="E1303" t="s">
        <v>103</v>
      </c>
      <c r="F1303">
        <v>2864</v>
      </c>
      <c r="G1303" t="s">
        <v>446</v>
      </c>
      <c r="H1303">
        <v>140</v>
      </c>
      <c r="I1303" t="s">
        <v>18</v>
      </c>
      <c r="J1303" t="e">
        <f>VLOOKUP(E1303,'Expenditure Category Lookup'!$J$2:$K$34,2,FALSE)</f>
        <v>#N/A</v>
      </c>
      <c r="K1303" s="1">
        <v>163000</v>
      </c>
    </row>
    <row r="1304" spans="1:11">
      <c r="A1304" t="s">
        <v>10</v>
      </c>
      <c r="B1304">
        <v>355</v>
      </c>
      <c r="C1304" t="s">
        <v>33</v>
      </c>
      <c r="D1304">
        <v>15</v>
      </c>
      <c r="E1304" t="s">
        <v>54</v>
      </c>
      <c r="F1304">
        <v>2155</v>
      </c>
      <c r="G1304" t="s">
        <v>88</v>
      </c>
      <c r="H1304">
        <v>0</v>
      </c>
      <c r="I1304" t="s">
        <v>61</v>
      </c>
      <c r="J1304" t="str">
        <f>VLOOKUP(E1304,'Expenditure Category Lookup'!$J$2:$K$34,2,FALSE)</f>
        <v xml:space="preserve"> Finance and Administration </v>
      </c>
      <c r="K1304" s="1">
        <v>162990</v>
      </c>
    </row>
    <row r="1305" spans="1:11">
      <c r="A1305" t="s">
        <v>10</v>
      </c>
      <c r="B1305">
        <v>100</v>
      </c>
      <c r="C1305" t="s">
        <v>11</v>
      </c>
      <c r="D1305">
        <v>70</v>
      </c>
      <c r="E1305" t="s">
        <v>256</v>
      </c>
      <c r="F1305">
        <v>2005</v>
      </c>
      <c r="G1305" t="s">
        <v>256</v>
      </c>
      <c r="H1305">
        <v>140</v>
      </c>
      <c r="I1305" t="s">
        <v>18</v>
      </c>
      <c r="J1305" t="str">
        <f>VLOOKUP(E1305,'Expenditure Category Lookup'!$J$2:$K$34,2,FALSE)</f>
        <v xml:space="preserve"> Regulatory </v>
      </c>
      <c r="K1305" s="1">
        <v>162210</v>
      </c>
    </row>
    <row r="1306" spans="1:11">
      <c r="A1306" t="s">
        <v>10</v>
      </c>
      <c r="B1306">
        <v>740</v>
      </c>
      <c r="C1306" t="s">
        <v>48</v>
      </c>
      <c r="D1306">
        <v>85</v>
      </c>
      <c r="E1306" t="s">
        <v>71</v>
      </c>
      <c r="F1306">
        <v>2015</v>
      </c>
      <c r="G1306" t="s">
        <v>299</v>
      </c>
      <c r="H1306">
        <v>91</v>
      </c>
      <c r="I1306" t="s">
        <v>132</v>
      </c>
      <c r="J1306" t="e">
        <f>VLOOKUP(E1306,'Expenditure Category Lookup'!$J$2:$K$34,2,FALSE)</f>
        <v>#N/A</v>
      </c>
      <c r="K1306" s="1">
        <v>161600</v>
      </c>
    </row>
    <row r="1307" spans="1:11">
      <c r="A1307" t="s">
        <v>10</v>
      </c>
      <c r="B1307">
        <v>200</v>
      </c>
      <c r="C1307" t="s">
        <v>45</v>
      </c>
      <c r="D1307">
        <v>88</v>
      </c>
      <c r="E1307" t="s">
        <v>304</v>
      </c>
      <c r="F1307">
        <v>2025</v>
      </c>
      <c r="G1307" t="s">
        <v>310</v>
      </c>
      <c r="H1307">
        <v>316</v>
      </c>
      <c r="I1307" t="s">
        <v>292</v>
      </c>
      <c r="J1307" t="e">
        <f>VLOOKUP(E1307,'Expenditure Category Lookup'!$J$2:$K$34,2,FALSE)</f>
        <v>#N/A</v>
      </c>
      <c r="K1307" s="1">
        <v>161400</v>
      </c>
    </row>
    <row r="1308" spans="1:11">
      <c r="A1308" t="s">
        <v>10</v>
      </c>
      <c r="B1308">
        <v>610</v>
      </c>
      <c r="C1308" t="s">
        <v>47</v>
      </c>
      <c r="D1308">
        <v>57</v>
      </c>
      <c r="E1308" t="s">
        <v>219</v>
      </c>
      <c r="F1308">
        <v>1005</v>
      </c>
      <c r="G1308" t="s">
        <v>220</v>
      </c>
      <c r="H1308">
        <v>8</v>
      </c>
      <c r="I1308" t="s">
        <v>221</v>
      </c>
      <c r="J1308" t="str">
        <f>VLOOKUP(E1308,'Expenditure Category Lookup'!$J$2:$K$34,2,FALSE)</f>
        <v xml:space="preserve"> Police </v>
      </c>
      <c r="K1308" s="1">
        <v>160202</v>
      </c>
    </row>
    <row r="1309" spans="1:11">
      <c r="A1309" t="s">
        <v>1000</v>
      </c>
      <c r="B1309" t="s">
        <v>1001</v>
      </c>
      <c r="C1309" t="s">
        <v>1000</v>
      </c>
      <c r="D1309">
        <v>50</v>
      </c>
      <c r="E1309" t="s">
        <v>190</v>
      </c>
      <c r="F1309">
        <v>2530</v>
      </c>
      <c r="G1309" t="s">
        <v>1029</v>
      </c>
      <c r="H1309">
        <v>44</v>
      </c>
      <c r="I1309" t="s">
        <v>410</v>
      </c>
      <c r="J1309" t="str">
        <f>VLOOKUP(E1309,'Expenditure Category Lookup'!$J$2:$K$34,2,FALSE)</f>
        <v xml:space="preserve"> Community Services </v>
      </c>
      <c r="K1309" s="1">
        <v>160144</v>
      </c>
    </row>
    <row r="1310" spans="1:11">
      <c r="A1310" t="s">
        <v>1000</v>
      </c>
      <c r="B1310" t="s">
        <v>1001</v>
      </c>
      <c r="C1310" t="s">
        <v>1000</v>
      </c>
      <c r="D1310">
        <v>5</v>
      </c>
      <c r="E1310" t="s">
        <v>50</v>
      </c>
      <c r="F1310">
        <v>2505</v>
      </c>
      <c r="G1310" t="s">
        <v>1002</v>
      </c>
      <c r="H1310">
        <v>5</v>
      </c>
      <c r="I1310" t="s">
        <v>14</v>
      </c>
      <c r="J1310" t="str">
        <f>VLOOKUP(E1310,'Expenditure Category Lookup'!$J$2:$K$34,2,FALSE)</f>
        <v xml:space="preserve"> Finance and Administration </v>
      </c>
      <c r="K1310" s="1">
        <v>160056</v>
      </c>
    </row>
    <row r="1311" spans="1:11">
      <c r="A1311" t="s">
        <v>10</v>
      </c>
      <c r="B1311">
        <v>740</v>
      </c>
      <c r="C1311" t="s">
        <v>48</v>
      </c>
      <c r="D1311">
        <v>57</v>
      </c>
      <c r="E1311" t="s">
        <v>219</v>
      </c>
      <c r="F1311">
        <v>1005</v>
      </c>
      <c r="G1311" t="s">
        <v>220</v>
      </c>
      <c r="H1311">
        <v>88</v>
      </c>
      <c r="I1311" t="s">
        <v>229</v>
      </c>
      <c r="J1311" t="str">
        <f>VLOOKUP(E1311,'Expenditure Category Lookup'!$J$2:$K$34,2,FALSE)</f>
        <v xml:space="preserve"> Police </v>
      </c>
      <c r="K1311" s="1">
        <v>160000</v>
      </c>
    </row>
    <row r="1312" spans="1:11">
      <c r="A1312" t="s">
        <v>10</v>
      </c>
      <c r="B1312">
        <v>740</v>
      </c>
      <c r="C1312" t="s">
        <v>48</v>
      </c>
      <c r="D1312">
        <v>57</v>
      </c>
      <c r="E1312" t="s">
        <v>219</v>
      </c>
      <c r="F1312">
        <v>1005</v>
      </c>
      <c r="G1312" t="s">
        <v>220</v>
      </c>
      <c r="H1312">
        <v>937</v>
      </c>
      <c r="I1312" t="s">
        <v>232</v>
      </c>
      <c r="J1312" t="str">
        <f>VLOOKUP(E1312,'Expenditure Category Lookup'!$J$2:$K$34,2,FALSE)</f>
        <v xml:space="preserve"> Police </v>
      </c>
      <c r="K1312" s="1">
        <v>160000</v>
      </c>
    </row>
    <row r="1313" spans="1:11">
      <c r="A1313" t="s">
        <v>10</v>
      </c>
      <c r="B1313" t="s">
        <v>215</v>
      </c>
      <c r="C1313" t="s">
        <v>216</v>
      </c>
      <c r="D1313">
        <v>99</v>
      </c>
      <c r="E1313" t="s">
        <v>317</v>
      </c>
      <c r="F1313">
        <v>2005</v>
      </c>
      <c r="G1313" t="s">
        <v>317</v>
      </c>
      <c r="H1313">
        <v>9610</v>
      </c>
      <c r="I1313" t="s">
        <v>362</v>
      </c>
      <c r="J1313" t="s">
        <v>1652</v>
      </c>
      <c r="K1313" s="1">
        <v>160000</v>
      </c>
    </row>
    <row r="1314" spans="1:11">
      <c r="A1314" t="s">
        <v>10</v>
      </c>
      <c r="B1314">
        <v>610</v>
      </c>
      <c r="C1314" t="s">
        <v>47</v>
      </c>
      <c r="D1314">
        <v>27</v>
      </c>
      <c r="E1314" t="s">
        <v>60</v>
      </c>
      <c r="F1314">
        <v>2012</v>
      </c>
      <c r="G1314" t="s">
        <v>123</v>
      </c>
      <c r="H1314">
        <v>5</v>
      </c>
      <c r="I1314" t="s">
        <v>14</v>
      </c>
      <c r="J1314" t="str">
        <f>VLOOKUP(E1314,'Expenditure Category Lookup'!$J$2:$K$34,2,FALSE)</f>
        <v xml:space="preserve"> Finance and Administration </v>
      </c>
      <c r="K1314" s="1">
        <v>159689</v>
      </c>
    </row>
    <row r="1315" spans="1:11">
      <c r="A1315" t="s">
        <v>10</v>
      </c>
      <c r="B1315">
        <v>300</v>
      </c>
      <c r="C1315" t="s">
        <v>85</v>
      </c>
      <c r="D1315">
        <v>99</v>
      </c>
      <c r="E1315" t="s">
        <v>317</v>
      </c>
      <c r="F1315">
        <v>2005</v>
      </c>
      <c r="G1315" t="s">
        <v>317</v>
      </c>
      <c r="H1315">
        <v>139</v>
      </c>
      <c r="I1315" t="s">
        <v>101</v>
      </c>
      <c r="J1315" t="str">
        <f>VLOOKUP(E1315,'Expenditure Category Lookup'!$J$2:$K$34,2,FALSE)</f>
        <v>General Financing</v>
      </c>
      <c r="K1315" s="1">
        <v>157621</v>
      </c>
    </row>
    <row r="1316" spans="1:11">
      <c r="A1316" t="s">
        <v>10</v>
      </c>
      <c r="B1316">
        <v>610</v>
      </c>
      <c r="C1316" t="s">
        <v>47</v>
      </c>
      <c r="D1316">
        <v>59</v>
      </c>
      <c r="E1316" t="s">
        <v>244</v>
      </c>
      <c r="F1316">
        <v>2005</v>
      </c>
      <c r="G1316" t="s">
        <v>245</v>
      </c>
      <c r="H1316">
        <v>937</v>
      </c>
      <c r="I1316" t="s">
        <v>232</v>
      </c>
      <c r="J1316" t="str">
        <f>VLOOKUP(E1316,'Expenditure Category Lookup'!$J$2:$K$34,2,FALSE)</f>
        <v xml:space="preserve"> Fire </v>
      </c>
      <c r="K1316" s="1">
        <v>157500</v>
      </c>
    </row>
    <row r="1317" spans="1:11">
      <c r="A1317" t="s">
        <v>10</v>
      </c>
      <c r="B1317">
        <v>100</v>
      </c>
      <c r="C1317" t="s">
        <v>11</v>
      </c>
      <c r="D1317">
        <v>27</v>
      </c>
      <c r="E1317" t="s">
        <v>60</v>
      </c>
      <c r="F1317">
        <v>2015</v>
      </c>
      <c r="G1317" t="s">
        <v>125</v>
      </c>
      <c r="H1317">
        <v>440</v>
      </c>
      <c r="I1317" t="s">
        <v>128</v>
      </c>
      <c r="J1317" t="str">
        <f>VLOOKUP(E1317,'Expenditure Category Lookup'!$J$2:$K$34,2,FALSE)</f>
        <v xml:space="preserve"> Finance and Administration </v>
      </c>
      <c r="K1317" s="1">
        <v>156750</v>
      </c>
    </row>
    <row r="1318" spans="1:11">
      <c r="A1318" t="s">
        <v>10</v>
      </c>
      <c r="B1318">
        <v>100</v>
      </c>
      <c r="C1318" t="s">
        <v>11</v>
      </c>
      <c r="D1318">
        <v>67</v>
      </c>
      <c r="E1318" t="s">
        <v>253</v>
      </c>
      <c r="F1318">
        <v>2005</v>
      </c>
      <c r="G1318" t="s">
        <v>253</v>
      </c>
      <c r="H1318">
        <v>229</v>
      </c>
      <c r="I1318" t="s">
        <v>29</v>
      </c>
      <c r="J1318" t="str">
        <f>VLOOKUP(E1318,'Expenditure Category Lookup'!$J$2:$K$34,2,FALSE)</f>
        <v xml:space="preserve"> Regulatory </v>
      </c>
      <c r="K1318" s="1">
        <v>156600</v>
      </c>
    </row>
    <row r="1319" spans="1:11">
      <c r="A1319" t="s">
        <v>403</v>
      </c>
      <c r="B1319" t="s">
        <v>756</v>
      </c>
      <c r="C1319" t="s">
        <v>757</v>
      </c>
      <c r="D1319">
        <v>50</v>
      </c>
      <c r="E1319" t="s">
        <v>190</v>
      </c>
      <c r="F1319">
        <v>2964</v>
      </c>
      <c r="G1319" t="s">
        <v>758</v>
      </c>
      <c r="H1319">
        <v>5</v>
      </c>
      <c r="I1319" t="s">
        <v>14</v>
      </c>
      <c r="J1319" t="str">
        <f>VLOOKUP(E1319,'Expenditure Category Lookup'!$J$2:$K$34,2,FALSE)</f>
        <v xml:space="preserve"> Community Services </v>
      </c>
      <c r="K1319" s="1">
        <v>156203</v>
      </c>
    </row>
    <row r="1320" spans="1:11">
      <c r="A1320" t="s">
        <v>403</v>
      </c>
      <c r="B1320" t="s">
        <v>598</v>
      </c>
      <c r="C1320" t="s">
        <v>599</v>
      </c>
      <c r="D1320">
        <v>41</v>
      </c>
      <c r="E1320" t="s">
        <v>183</v>
      </c>
      <c r="F1320">
        <v>2808</v>
      </c>
      <c r="G1320" t="s">
        <v>580</v>
      </c>
      <c r="H1320">
        <v>150</v>
      </c>
      <c r="I1320" t="s">
        <v>20</v>
      </c>
      <c r="J1320" t="str">
        <f>VLOOKUP(E1320,'Expenditure Category Lookup'!$J$2:$K$34,2,FALSE)</f>
        <v xml:space="preserve"> Community Services </v>
      </c>
      <c r="K1320" s="1">
        <v>155733</v>
      </c>
    </row>
    <row r="1321" spans="1:11">
      <c r="A1321" t="s">
        <v>403</v>
      </c>
      <c r="B1321" t="s">
        <v>907</v>
      </c>
      <c r="C1321" t="s">
        <v>908</v>
      </c>
      <c r="D1321">
        <v>70</v>
      </c>
      <c r="E1321" t="s">
        <v>256</v>
      </c>
      <c r="F1321">
        <v>2815</v>
      </c>
      <c r="G1321" t="s">
        <v>909</v>
      </c>
      <c r="H1321">
        <v>446</v>
      </c>
      <c r="I1321" t="s">
        <v>154</v>
      </c>
      <c r="J1321" t="str">
        <f>VLOOKUP(E1321,'Expenditure Category Lookup'!$J$2:$K$34,2,FALSE)</f>
        <v xml:space="preserve"> Regulatory </v>
      </c>
      <c r="K1321" s="1">
        <v>155323</v>
      </c>
    </row>
    <row r="1322" spans="1:11">
      <c r="A1322" t="s">
        <v>10</v>
      </c>
      <c r="B1322">
        <v>200</v>
      </c>
      <c r="C1322" t="s">
        <v>45</v>
      </c>
      <c r="D1322">
        <v>99</v>
      </c>
      <c r="E1322" t="s">
        <v>317</v>
      </c>
      <c r="F1322">
        <v>2005</v>
      </c>
      <c r="G1322" t="s">
        <v>317</v>
      </c>
      <c r="H1322">
        <v>45</v>
      </c>
      <c r="I1322" t="s">
        <v>322</v>
      </c>
      <c r="J1322" t="str">
        <f>VLOOKUP(E1322,'Expenditure Category Lookup'!$J$2:$K$34,2,FALSE)</f>
        <v>General Financing</v>
      </c>
      <c r="K1322" s="1">
        <v>154879</v>
      </c>
    </row>
    <row r="1323" spans="1:11">
      <c r="A1323" t="s">
        <v>10</v>
      </c>
      <c r="B1323">
        <v>100</v>
      </c>
      <c r="C1323" t="s">
        <v>11</v>
      </c>
      <c r="D1323">
        <v>27</v>
      </c>
      <c r="E1323" t="s">
        <v>60</v>
      </c>
      <c r="F1323">
        <v>2020</v>
      </c>
      <c r="G1323" t="s">
        <v>129</v>
      </c>
      <c r="H1323">
        <v>149</v>
      </c>
      <c r="I1323" t="s">
        <v>19</v>
      </c>
      <c r="J1323" t="str">
        <f>VLOOKUP(E1323,'Expenditure Category Lookup'!$J$2:$K$34,2,FALSE)</f>
        <v xml:space="preserve"> Finance and Administration </v>
      </c>
      <c r="K1323" s="1">
        <v>154840</v>
      </c>
    </row>
    <row r="1324" spans="1:11">
      <c r="A1324" t="s">
        <v>10</v>
      </c>
      <c r="B1324">
        <v>100</v>
      </c>
      <c r="C1324" t="s">
        <v>11</v>
      </c>
      <c r="D1324">
        <v>33</v>
      </c>
      <c r="E1324" t="s">
        <v>146</v>
      </c>
      <c r="F1324">
        <v>2005</v>
      </c>
      <c r="G1324" t="s">
        <v>147</v>
      </c>
      <c r="H1324">
        <v>143</v>
      </c>
      <c r="I1324" t="s">
        <v>38</v>
      </c>
      <c r="J1324" t="str">
        <f>VLOOKUP(E1324,'Expenditure Category Lookup'!$J$2:$K$34,2,FALSE)</f>
        <v xml:space="preserve"> Finance and Administration </v>
      </c>
      <c r="K1324" s="1">
        <v>154552</v>
      </c>
    </row>
    <row r="1325" spans="1:11">
      <c r="A1325" t="s">
        <v>10</v>
      </c>
      <c r="B1325">
        <v>100</v>
      </c>
      <c r="C1325" t="s">
        <v>11</v>
      </c>
      <c r="D1325">
        <v>50</v>
      </c>
      <c r="E1325" t="s">
        <v>190</v>
      </c>
      <c r="F1325">
        <v>2005</v>
      </c>
      <c r="G1325" t="s">
        <v>191</v>
      </c>
      <c r="H1325">
        <v>9438</v>
      </c>
      <c r="I1325" t="s">
        <v>44</v>
      </c>
      <c r="J1325" t="str">
        <f>VLOOKUP(E1325,'Expenditure Category Lookup'!$J$2:$K$34,2,FALSE)</f>
        <v xml:space="preserve"> Community Services </v>
      </c>
      <c r="K1325" s="1">
        <v>154105</v>
      </c>
    </row>
    <row r="1326" spans="1:11">
      <c r="A1326" t="s">
        <v>10</v>
      </c>
      <c r="B1326">
        <v>100</v>
      </c>
      <c r="C1326" t="s">
        <v>11</v>
      </c>
      <c r="D1326">
        <v>41</v>
      </c>
      <c r="E1326" t="s">
        <v>183</v>
      </c>
      <c r="F1326">
        <v>1005</v>
      </c>
      <c r="G1326" t="s">
        <v>184</v>
      </c>
      <c r="H1326">
        <v>159</v>
      </c>
      <c r="I1326" t="s">
        <v>22</v>
      </c>
      <c r="J1326" t="str">
        <f>VLOOKUP(E1326,'Expenditure Category Lookup'!$J$2:$K$34,2,FALSE)</f>
        <v xml:space="preserve"> Community Services </v>
      </c>
      <c r="K1326" s="1">
        <v>153000</v>
      </c>
    </row>
    <row r="1327" spans="1:11">
      <c r="A1327" t="s">
        <v>403</v>
      </c>
      <c r="B1327" t="s">
        <v>720</v>
      </c>
      <c r="C1327" t="s">
        <v>718</v>
      </c>
      <c r="D1327">
        <v>50</v>
      </c>
      <c r="E1327" t="s">
        <v>190</v>
      </c>
      <c r="F1327">
        <v>2923</v>
      </c>
      <c r="G1327" t="s">
        <v>719</v>
      </c>
      <c r="H1327">
        <v>140</v>
      </c>
      <c r="I1327" t="s">
        <v>18</v>
      </c>
      <c r="J1327" t="str">
        <f>VLOOKUP(E1327,'Expenditure Category Lookup'!$J$2:$K$34,2,FALSE)</f>
        <v xml:space="preserve"> Community Services </v>
      </c>
      <c r="K1327" s="1">
        <v>152000</v>
      </c>
    </row>
    <row r="1328" spans="1:11">
      <c r="A1328" t="s">
        <v>403</v>
      </c>
      <c r="B1328" t="s">
        <v>636</v>
      </c>
      <c r="C1328" t="s">
        <v>637</v>
      </c>
      <c r="D1328">
        <v>48</v>
      </c>
      <c r="E1328" t="s">
        <v>188</v>
      </c>
      <c r="F1328">
        <v>2805</v>
      </c>
      <c r="G1328" t="s">
        <v>637</v>
      </c>
      <c r="H1328">
        <v>5</v>
      </c>
      <c r="I1328" t="s">
        <v>14</v>
      </c>
      <c r="J1328" t="str">
        <f>VLOOKUP(E1328,'Expenditure Category Lookup'!$J$2:$K$34,2,FALSE)</f>
        <v xml:space="preserve"> Community Services </v>
      </c>
      <c r="K1328" s="1">
        <v>151970</v>
      </c>
    </row>
    <row r="1329" spans="1:11">
      <c r="A1329" t="s">
        <v>10</v>
      </c>
      <c r="B1329">
        <v>300</v>
      </c>
      <c r="C1329" t="s">
        <v>85</v>
      </c>
      <c r="D1329">
        <v>81</v>
      </c>
      <c r="E1329" t="s">
        <v>266</v>
      </c>
      <c r="F1329">
        <v>2045</v>
      </c>
      <c r="G1329" t="s">
        <v>272</v>
      </c>
      <c r="H1329">
        <v>340</v>
      </c>
      <c r="I1329" t="s">
        <v>41</v>
      </c>
      <c r="J1329" t="str">
        <f>VLOOKUP(E1329,'Expenditure Category Lookup'!$J$2:$K$34,2,FALSE)</f>
        <v xml:space="preserve"> Streets and Transportation </v>
      </c>
      <c r="K1329" s="1">
        <v>150134</v>
      </c>
    </row>
    <row r="1330" spans="1:11">
      <c r="A1330" t="s">
        <v>10</v>
      </c>
      <c r="B1330">
        <v>300</v>
      </c>
      <c r="C1330" t="s">
        <v>85</v>
      </c>
      <c r="D1330">
        <v>99</v>
      </c>
      <c r="E1330" t="s">
        <v>317</v>
      </c>
      <c r="F1330">
        <v>2005</v>
      </c>
      <c r="G1330" t="s">
        <v>317</v>
      </c>
      <c r="H1330">
        <v>142</v>
      </c>
      <c r="I1330" t="s">
        <v>124</v>
      </c>
      <c r="J1330" t="str">
        <f>VLOOKUP(E1330,'Expenditure Category Lookup'!$J$2:$K$34,2,FALSE)</f>
        <v>General Financing</v>
      </c>
      <c r="K1330" s="1">
        <v>150000</v>
      </c>
    </row>
    <row r="1331" spans="1:11">
      <c r="A1331" t="s">
        <v>10</v>
      </c>
      <c r="B1331">
        <v>314</v>
      </c>
      <c r="C1331" t="s">
        <v>46</v>
      </c>
      <c r="D1331">
        <v>99</v>
      </c>
      <c r="E1331" t="s">
        <v>317</v>
      </c>
      <c r="F1331">
        <v>2005</v>
      </c>
      <c r="G1331" t="s">
        <v>317</v>
      </c>
      <c r="H1331">
        <v>142</v>
      </c>
      <c r="I1331" t="s">
        <v>124</v>
      </c>
      <c r="J1331" t="str">
        <f>VLOOKUP(E1331,'Expenditure Category Lookup'!$J$2:$K$34,2,FALSE)</f>
        <v>General Financing</v>
      </c>
      <c r="K1331" s="1">
        <v>150000</v>
      </c>
    </row>
    <row r="1332" spans="1:11">
      <c r="A1332" t="s">
        <v>10</v>
      </c>
      <c r="B1332">
        <v>100</v>
      </c>
      <c r="C1332" t="s">
        <v>11</v>
      </c>
      <c r="D1332">
        <v>99</v>
      </c>
      <c r="E1332" t="s">
        <v>317</v>
      </c>
      <c r="F1332">
        <v>2005</v>
      </c>
      <c r="G1332" t="s">
        <v>317</v>
      </c>
      <c r="H1332">
        <v>196</v>
      </c>
      <c r="I1332" t="s">
        <v>134</v>
      </c>
      <c r="J1332" t="str">
        <f>VLOOKUP(E1332,'Expenditure Category Lookup'!$J$2:$K$34,2,FALSE)</f>
        <v>General Financing</v>
      </c>
      <c r="K1332" s="1">
        <v>150000</v>
      </c>
    </row>
    <row r="1333" spans="1:11">
      <c r="A1333" t="s">
        <v>403</v>
      </c>
      <c r="B1333" t="s">
        <v>657</v>
      </c>
      <c r="C1333" t="s">
        <v>658</v>
      </c>
      <c r="D1333">
        <v>50</v>
      </c>
      <c r="E1333" t="s">
        <v>190</v>
      </c>
      <c r="F1333">
        <v>2942</v>
      </c>
      <c r="G1333" t="s">
        <v>659</v>
      </c>
      <c r="H1333">
        <v>6</v>
      </c>
      <c r="I1333" t="s">
        <v>238</v>
      </c>
      <c r="J1333" t="str">
        <f>VLOOKUP(E1333,'Expenditure Category Lookup'!$J$2:$K$34,2,FALSE)</f>
        <v xml:space="preserve"> Community Services </v>
      </c>
      <c r="K1333" s="1">
        <v>150000</v>
      </c>
    </row>
    <row r="1334" spans="1:11">
      <c r="A1334" t="s">
        <v>403</v>
      </c>
      <c r="B1334" t="s">
        <v>849</v>
      </c>
      <c r="C1334" t="s">
        <v>850</v>
      </c>
      <c r="D1334">
        <v>57</v>
      </c>
      <c r="E1334" t="s">
        <v>219</v>
      </c>
      <c r="F1334">
        <v>2912</v>
      </c>
      <c r="G1334" t="s">
        <v>850</v>
      </c>
      <c r="H1334">
        <v>340</v>
      </c>
      <c r="I1334" t="s">
        <v>41</v>
      </c>
      <c r="J1334" t="str">
        <f>VLOOKUP(E1334,'Expenditure Category Lookup'!$J$2:$K$34,2,FALSE)</f>
        <v xml:space="preserve"> Police </v>
      </c>
      <c r="K1334" s="1">
        <v>150000</v>
      </c>
    </row>
    <row r="1335" spans="1:11">
      <c r="A1335" t="s">
        <v>10</v>
      </c>
      <c r="B1335">
        <v>100</v>
      </c>
      <c r="C1335" t="s">
        <v>11</v>
      </c>
      <c r="D1335">
        <v>59</v>
      </c>
      <c r="E1335" t="s">
        <v>244</v>
      </c>
      <c r="F1335">
        <v>2005</v>
      </c>
      <c r="G1335" t="s">
        <v>245</v>
      </c>
      <c r="H1335">
        <v>189</v>
      </c>
      <c r="I1335" t="s">
        <v>39</v>
      </c>
      <c r="J1335" t="str">
        <f>VLOOKUP(E1335,'Expenditure Category Lookup'!$J$2:$K$34,2,FALSE)</f>
        <v xml:space="preserve"> Fire </v>
      </c>
      <c r="K1335" s="1">
        <v>148800</v>
      </c>
    </row>
    <row r="1336" spans="1:11">
      <c r="A1336" t="s">
        <v>10</v>
      </c>
      <c r="B1336">
        <v>100</v>
      </c>
      <c r="C1336" t="s">
        <v>11</v>
      </c>
      <c r="D1336">
        <v>31</v>
      </c>
      <c r="E1336" t="s">
        <v>144</v>
      </c>
      <c r="F1336">
        <v>2005</v>
      </c>
      <c r="G1336" t="s">
        <v>144</v>
      </c>
      <c r="H1336">
        <v>159</v>
      </c>
      <c r="I1336" t="s">
        <v>22</v>
      </c>
      <c r="J1336" t="str">
        <f>VLOOKUP(E1336,'Expenditure Category Lookup'!$J$2:$K$34,2,FALSE)</f>
        <v xml:space="preserve"> Finance and Administration </v>
      </c>
      <c r="K1336" s="1">
        <v>148792</v>
      </c>
    </row>
    <row r="1337" spans="1:11">
      <c r="A1337" t="s">
        <v>10</v>
      </c>
      <c r="B1337">
        <v>100</v>
      </c>
      <c r="C1337" t="s">
        <v>11</v>
      </c>
      <c r="D1337">
        <v>84</v>
      </c>
      <c r="E1337" t="s">
        <v>282</v>
      </c>
      <c r="F1337">
        <v>2150</v>
      </c>
      <c r="G1337" t="s">
        <v>290</v>
      </c>
      <c r="H1337">
        <v>20</v>
      </c>
      <c r="I1337" t="s">
        <v>49</v>
      </c>
      <c r="J1337" t="str">
        <f>VLOOKUP(E1337,'Expenditure Category Lookup'!$J$2:$K$34,2,FALSE)</f>
        <v xml:space="preserve"> Streets and Transportation </v>
      </c>
      <c r="K1337" s="1">
        <v>148775</v>
      </c>
    </row>
    <row r="1338" spans="1:11">
      <c r="A1338" t="s">
        <v>10</v>
      </c>
      <c r="B1338">
        <v>100</v>
      </c>
      <c r="C1338" t="s">
        <v>11</v>
      </c>
      <c r="D1338">
        <v>39</v>
      </c>
      <c r="E1338" t="s">
        <v>180</v>
      </c>
      <c r="F1338">
        <v>2005</v>
      </c>
      <c r="G1338" t="s">
        <v>181</v>
      </c>
      <c r="H1338">
        <v>350</v>
      </c>
      <c r="I1338" t="s">
        <v>32</v>
      </c>
      <c r="J1338" t="str">
        <f>VLOOKUP(E1338,'Expenditure Category Lookup'!$J$2:$K$34,2,FALSE)</f>
        <v xml:space="preserve"> Finance and Administration </v>
      </c>
      <c r="K1338" s="1">
        <v>148380</v>
      </c>
    </row>
    <row r="1339" spans="1:11">
      <c r="A1339" t="s">
        <v>403</v>
      </c>
      <c r="B1339" t="s">
        <v>581</v>
      </c>
      <c r="C1339" t="s">
        <v>536</v>
      </c>
      <c r="D1339">
        <v>41</v>
      </c>
      <c r="E1339" t="s">
        <v>183</v>
      </c>
      <c r="F1339" t="s">
        <v>537</v>
      </c>
      <c r="G1339" t="s">
        <v>538</v>
      </c>
      <c r="H1339">
        <v>44</v>
      </c>
      <c r="I1339" t="s">
        <v>410</v>
      </c>
      <c r="J1339" t="str">
        <f>VLOOKUP(E1339,'Expenditure Category Lookup'!$J$2:$K$34,2,FALSE)</f>
        <v xml:space="preserve"> Community Services </v>
      </c>
      <c r="K1339" s="1">
        <v>147390</v>
      </c>
    </row>
    <row r="1340" spans="1:11">
      <c r="A1340" t="s">
        <v>10</v>
      </c>
      <c r="B1340">
        <v>740</v>
      </c>
      <c r="C1340" t="s">
        <v>48</v>
      </c>
      <c r="D1340">
        <v>28</v>
      </c>
      <c r="E1340" t="s">
        <v>140</v>
      </c>
      <c r="F1340">
        <v>2005</v>
      </c>
      <c r="G1340" t="s">
        <v>141</v>
      </c>
      <c r="H1340">
        <v>140</v>
      </c>
      <c r="I1340" t="s">
        <v>18</v>
      </c>
      <c r="J1340" t="str">
        <f>VLOOKUP(E1340,'Expenditure Category Lookup'!$J$2:$K$34,2,FALSE)</f>
        <v xml:space="preserve"> Finance and Administration </v>
      </c>
      <c r="K1340" s="1">
        <v>146490</v>
      </c>
    </row>
    <row r="1341" spans="1:11">
      <c r="A1341" t="s">
        <v>10</v>
      </c>
      <c r="B1341">
        <v>314</v>
      </c>
      <c r="C1341" t="s">
        <v>46</v>
      </c>
      <c r="D1341">
        <v>28</v>
      </c>
      <c r="E1341" t="s">
        <v>140</v>
      </c>
      <c r="F1341">
        <v>2005</v>
      </c>
      <c r="G1341" t="s">
        <v>141</v>
      </c>
      <c r="H1341">
        <v>5</v>
      </c>
      <c r="I1341" t="s">
        <v>14</v>
      </c>
      <c r="J1341" t="str">
        <f>VLOOKUP(E1341,'Expenditure Category Lookup'!$J$2:$K$34,2,FALSE)</f>
        <v xml:space="preserve"> Finance and Administration </v>
      </c>
      <c r="K1341" s="1">
        <v>146292</v>
      </c>
    </row>
    <row r="1342" spans="1:11">
      <c r="A1342" t="s">
        <v>10</v>
      </c>
      <c r="B1342">
        <v>314</v>
      </c>
      <c r="C1342" t="s">
        <v>46</v>
      </c>
      <c r="D1342">
        <v>99</v>
      </c>
      <c r="E1342" t="s">
        <v>317</v>
      </c>
      <c r="F1342">
        <v>2005</v>
      </c>
      <c r="G1342" t="s">
        <v>317</v>
      </c>
      <c r="H1342">
        <v>3</v>
      </c>
      <c r="I1342" t="s">
        <v>318</v>
      </c>
      <c r="J1342" t="str">
        <f>VLOOKUP(E1342,'Expenditure Category Lookup'!$J$2:$K$34,2,FALSE)</f>
        <v>General Financing</v>
      </c>
      <c r="K1342" s="1">
        <v>145085</v>
      </c>
    </row>
    <row r="1343" spans="1:11">
      <c r="A1343" t="s">
        <v>403</v>
      </c>
      <c r="B1343" t="s">
        <v>729</v>
      </c>
      <c r="C1343" t="s">
        <v>651</v>
      </c>
      <c r="D1343">
        <v>50</v>
      </c>
      <c r="E1343" t="s">
        <v>190</v>
      </c>
      <c r="F1343">
        <v>2944</v>
      </c>
      <c r="G1343" t="s">
        <v>652</v>
      </c>
      <c r="H1343">
        <v>44</v>
      </c>
      <c r="I1343" t="s">
        <v>410</v>
      </c>
      <c r="J1343" t="str">
        <f>VLOOKUP(E1343,'Expenditure Category Lookup'!$J$2:$K$34,2,FALSE)</f>
        <v xml:space="preserve"> Community Services </v>
      </c>
      <c r="K1343" s="1">
        <v>145018</v>
      </c>
    </row>
    <row r="1344" spans="1:11">
      <c r="A1344" t="s">
        <v>10</v>
      </c>
      <c r="B1344">
        <v>610</v>
      </c>
      <c r="C1344" t="s">
        <v>47</v>
      </c>
      <c r="D1344">
        <v>58</v>
      </c>
      <c r="E1344" t="s">
        <v>239</v>
      </c>
      <c r="F1344">
        <v>2705</v>
      </c>
      <c r="G1344" t="s">
        <v>239</v>
      </c>
      <c r="H1344">
        <v>20</v>
      </c>
      <c r="I1344" t="s">
        <v>49</v>
      </c>
      <c r="J1344" t="str">
        <f>VLOOKUP(E1344,'Expenditure Category Lookup'!$J$2:$K$34,2,FALSE)</f>
        <v xml:space="preserve"> Emergency Management </v>
      </c>
      <c r="K1344" s="1">
        <v>145000</v>
      </c>
    </row>
    <row r="1345" spans="1:11">
      <c r="A1345" t="s">
        <v>10</v>
      </c>
      <c r="B1345">
        <v>610</v>
      </c>
      <c r="C1345" t="s">
        <v>47</v>
      </c>
      <c r="D1345">
        <v>59</v>
      </c>
      <c r="E1345" t="s">
        <v>244</v>
      </c>
      <c r="F1345">
        <v>2005</v>
      </c>
      <c r="G1345" t="s">
        <v>245</v>
      </c>
      <c r="H1345">
        <v>88</v>
      </c>
      <c r="I1345" t="s">
        <v>229</v>
      </c>
      <c r="J1345" t="str">
        <f>VLOOKUP(E1345,'Expenditure Category Lookup'!$J$2:$K$34,2,FALSE)</f>
        <v xml:space="preserve"> Fire </v>
      </c>
      <c r="K1345" s="1">
        <v>145000</v>
      </c>
    </row>
    <row r="1346" spans="1:11">
      <c r="A1346" t="s">
        <v>10</v>
      </c>
      <c r="B1346">
        <v>100</v>
      </c>
      <c r="C1346" t="s">
        <v>11</v>
      </c>
      <c r="D1346">
        <v>73</v>
      </c>
      <c r="E1346" t="s">
        <v>260</v>
      </c>
      <c r="F1346">
        <v>2005</v>
      </c>
      <c r="G1346" t="s">
        <v>261</v>
      </c>
      <c r="H1346">
        <v>20</v>
      </c>
      <c r="I1346" t="s">
        <v>49</v>
      </c>
      <c r="J1346" t="str">
        <f>VLOOKUP(E1346,'Expenditure Category Lookup'!$J$2:$K$34,2,FALSE)</f>
        <v xml:space="preserve"> Regulatory </v>
      </c>
      <c r="K1346" s="1">
        <v>145000</v>
      </c>
    </row>
    <row r="1347" spans="1:11">
      <c r="A1347" t="s">
        <v>403</v>
      </c>
      <c r="B1347" t="s">
        <v>597</v>
      </c>
      <c r="C1347" t="s">
        <v>574</v>
      </c>
      <c r="D1347">
        <v>41</v>
      </c>
      <c r="E1347" t="s">
        <v>183</v>
      </c>
      <c r="F1347">
        <v>2868</v>
      </c>
      <c r="G1347" t="s">
        <v>574</v>
      </c>
      <c r="H1347">
        <v>44</v>
      </c>
      <c r="I1347" t="s">
        <v>410</v>
      </c>
      <c r="J1347" t="str">
        <f>VLOOKUP(E1347,'Expenditure Category Lookup'!$J$2:$K$34,2,FALSE)</f>
        <v xml:space="preserve"> Community Services </v>
      </c>
      <c r="K1347" s="1">
        <v>143913</v>
      </c>
    </row>
    <row r="1348" spans="1:11">
      <c r="A1348" t="s">
        <v>10</v>
      </c>
      <c r="B1348">
        <v>200</v>
      </c>
      <c r="C1348" t="s">
        <v>45</v>
      </c>
      <c r="D1348">
        <v>88</v>
      </c>
      <c r="E1348" t="s">
        <v>304</v>
      </c>
      <c r="F1348">
        <v>2020</v>
      </c>
      <c r="G1348" t="s">
        <v>308</v>
      </c>
      <c r="H1348">
        <v>446</v>
      </c>
      <c r="I1348" t="s">
        <v>154</v>
      </c>
      <c r="J1348" t="e">
        <f>VLOOKUP(E1348,'Expenditure Category Lookup'!$J$2:$K$34,2,FALSE)</f>
        <v>#N/A</v>
      </c>
      <c r="K1348" s="1">
        <v>143880</v>
      </c>
    </row>
    <row r="1349" spans="1:11">
      <c r="A1349" t="s">
        <v>10</v>
      </c>
      <c r="B1349">
        <v>100</v>
      </c>
      <c r="C1349" t="s">
        <v>11</v>
      </c>
      <c r="D1349">
        <v>15</v>
      </c>
      <c r="E1349" t="s">
        <v>54</v>
      </c>
      <c r="F1349">
        <v>2225</v>
      </c>
      <c r="G1349" t="s">
        <v>73</v>
      </c>
      <c r="H1349">
        <v>0</v>
      </c>
      <c r="I1349" t="s">
        <v>61</v>
      </c>
      <c r="J1349" t="str">
        <f>VLOOKUP(E1349,'Expenditure Category Lookup'!$J$2:$K$34,2,FALSE)</f>
        <v xml:space="preserve"> Finance and Administration </v>
      </c>
      <c r="K1349" s="1">
        <v>143500</v>
      </c>
    </row>
    <row r="1350" spans="1:11">
      <c r="A1350" t="s">
        <v>403</v>
      </c>
      <c r="B1350" t="s">
        <v>630</v>
      </c>
      <c r="C1350" t="s">
        <v>631</v>
      </c>
      <c r="D1350">
        <v>48</v>
      </c>
      <c r="E1350" t="s">
        <v>188</v>
      </c>
      <c r="F1350">
        <v>2812</v>
      </c>
      <c r="G1350" t="s">
        <v>632</v>
      </c>
      <c r="H1350">
        <v>5</v>
      </c>
      <c r="I1350" t="s">
        <v>14</v>
      </c>
      <c r="J1350" t="str">
        <f>VLOOKUP(E1350,'Expenditure Category Lookup'!$J$2:$K$34,2,FALSE)</f>
        <v xml:space="preserve"> Community Services </v>
      </c>
      <c r="K1350" s="1">
        <v>143428</v>
      </c>
    </row>
    <row r="1351" spans="1:11">
      <c r="A1351" t="s">
        <v>10</v>
      </c>
      <c r="B1351">
        <v>100</v>
      </c>
      <c r="C1351" t="s">
        <v>11</v>
      </c>
      <c r="D1351">
        <v>15</v>
      </c>
      <c r="E1351" t="s">
        <v>54</v>
      </c>
      <c r="F1351">
        <v>2258</v>
      </c>
      <c r="G1351" t="s">
        <v>78</v>
      </c>
      <c r="H1351">
        <v>0</v>
      </c>
      <c r="I1351" t="s">
        <v>61</v>
      </c>
      <c r="J1351" t="str">
        <f>VLOOKUP(E1351,'Expenditure Category Lookup'!$J$2:$K$34,2,FALSE)</f>
        <v xml:space="preserve"> Finance and Administration </v>
      </c>
      <c r="K1351" s="1">
        <v>143100</v>
      </c>
    </row>
    <row r="1352" spans="1:11">
      <c r="A1352" t="s">
        <v>403</v>
      </c>
      <c r="B1352" t="s">
        <v>565</v>
      </c>
      <c r="C1352" t="s">
        <v>566</v>
      </c>
      <c r="D1352">
        <v>41</v>
      </c>
      <c r="E1352" t="s">
        <v>183</v>
      </c>
      <c r="F1352">
        <v>2998</v>
      </c>
      <c r="G1352" t="s">
        <v>567</v>
      </c>
      <c r="H1352">
        <v>140</v>
      </c>
      <c r="I1352" t="s">
        <v>18</v>
      </c>
      <c r="J1352" t="str">
        <f>VLOOKUP(E1352,'Expenditure Category Lookup'!$J$2:$K$34,2,FALSE)</f>
        <v xml:space="preserve"> Community Services </v>
      </c>
      <c r="K1352" s="1">
        <v>143000</v>
      </c>
    </row>
    <row r="1353" spans="1:11">
      <c r="A1353" t="s">
        <v>403</v>
      </c>
      <c r="B1353" t="s">
        <v>591</v>
      </c>
      <c r="C1353" t="s">
        <v>592</v>
      </c>
      <c r="D1353">
        <v>41</v>
      </c>
      <c r="E1353" t="s">
        <v>183</v>
      </c>
      <c r="F1353" t="s">
        <v>593</v>
      </c>
      <c r="G1353" t="s">
        <v>594</v>
      </c>
      <c r="H1353">
        <v>140</v>
      </c>
      <c r="I1353" t="s">
        <v>18</v>
      </c>
      <c r="J1353" t="str">
        <f>VLOOKUP(E1353,'Expenditure Category Lookup'!$J$2:$K$34,2,FALSE)</f>
        <v xml:space="preserve"> Community Services </v>
      </c>
      <c r="K1353" s="1">
        <v>143000</v>
      </c>
    </row>
    <row r="1354" spans="1:11">
      <c r="A1354" t="s">
        <v>10</v>
      </c>
      <c r="B1354">
        <v>300</v>
      </c>
      <c r="C1354" t="s">
        <v>85</v>
      </c>
      <c r="D1354">
        <v>25</v>
      </c>
      <c r="E1354" t="s">
        <v>118</v>
      </c>
      <c r="F1354">
        <v>2005</v>
      </c>
      <c r="G1354" t="s">
        <v>118</v>
      </c>
      <c r="H1354">
        <v>350</v>
      </c>
      <c r="I1354" t="s">
        <v>32</v>
      </c>
      <c r="J1354" t="str">
        <f>VLOOKUP(E1354,'Expenditure Category Lookup'!$J$2:$K$34,2,FALSE)</f>
        <v xml:space="preserve"> Finance and Administration </v>
      </c>
      <c r="K1354" s="1">
        <v>142500</v>
      </c>
    </row>
    <row r="1355" spans="1:11">
      <c r="A1355" t="s">
        <v>10</v>
      </c>
      <c r="B1355">
        <v>100</v>
      </c>
      <c r="C1355" t="s">
        <v>11</v>
      </c>
      <c r="D1355">
        <v>41</v>
      </c>
      <c r="E1355" t="s">
        <v>183</v>
      </c>
      <c r="F1355">
        <v>1005</v>
      </c>
      <c r="G1355" t="s">
        <v>184</v>
      </c>
      <c r="H1355">
        <v>125</v>
      </c>
      <c r="I1355" t="s">
        <v>105</v>
      </c>
      <c r="J1355" t="str">
        <f>VLOOKUP(E1355,'Expenditure Category Lookup'!$J$2:$K$34,2,FALSE)</f>
        <v xml:space="preserve"> Community Services </v>
      </c>
      <c r="K1355" s="1">
        <v>142090</v>
      </c>
    </row>
    <row r="1356" spans="1:11">
      <c r="A1356" t="s">
        <v>10</v>
      </c>
      <c r="B1356">
        <v>300</v>
      </c>
      <c r="C1356" t="s">
        <v>85</v>
      </c>
      <c r="D1356">
        <v>25</v>
      </c>
      <c r="E1356" t="s">
        <v>118</v>
      </c>
      <c r="F1356">
        <v>2005</v>
      </c>
      <c r="G1356" t="s">
        <v>118</v>
      </c>
      <c r="H1356">
        <v>139</v>
      </c>
      <c r="I1356" t="s">
        <v>101</v>
      </c>
      <c r="J1356" t="str">
        <f>VLOOKUP(E1356,'Expenditure Category Lookup'!$J$2:$K$34,2,FALSE)</f>
        <v xml:space="preserve"> Finance and Administration </v>
      </c>
      <c r="K1356" s="1">
        <v>142000</v>
      </c>
    </row>
    <row r="1357" spans="1:11">
      <c r="A1357" t="s">
        <v>10</v>
      </c>
      <c r="B1357">
        <v>353</v>
      </c>
      <c r="C1357" t="s">
        <v>211</v>
      </c>
      <c r="D1357">
        <v>51</v>
      </c>
      <c r="E1357" t="s">
        <v>209</v>
      </c>
      <c r="F1357">
        <v>2005</v>
      </c>
      <c r="G1357" t="s">
        <v>210</v>
      </c>
      <c r="H1357">
        <v>12</v>
      </c>
      <c r="I1357" t="s">
        <v>131</v>
      </c>
      <c r="J1357" t="str">
        <f>VLOOKUP(E1357,'Expenditure Category Lookup'!$J$2:$K$34,2,FALSE)</f>
        <v xml:space="preserve"> Community Services </v>
      </c>
      <c r="K1357" s="1">
        <v>141629</v>
      </c>
    </row>
    <row r="1358" spans="1:11">
      <c r="A1358" t="s">
        <v>10</v>
      </c>
      <c r="B1358" t="s">
        <v>52</v>
      </c>
      <c r="C1358" t="s">
        <v>53</v>
      </c>
      <c r="D1358">
        <v>99</v>
      </c>
      <c r="E1358" t="s">
        <v>317</v>
      </c>
      <c r="F1358">
        <v>2005</v>
      </c>
      <c r="G1358" t="s">
        <v>317</v>
      </c>
      <c r="H1358">
        <v>138</v>
      </c>
      <c r="I1358" t="s">
        <v>37</v>
      </c>
      <c r="J1358" t="str">
        <f>VLOOKUP(E1358,'Expenditure Category Lookup'!$J$2:$K$34,2,FALSE)</f>
        <v>General Financing</v>
      </c>
      <c r="K1358" s="1">
        <v>141423</v>
      </c>
    </row>
    <row r="1359" spans="1:11">
      <c r="A1359" t="s">
        <v>403</v>
      </c>
      <c r="B1359" t="s">
        <v>598</v>
      </c>
      <c r="C1359" t="s">
        <v>599</v>
      </c>
      <c r="D1359">
        <v>41</v>
      </c>
      <c r="E1359" t="s">
        <v>183</v>
      </c>
      <c r="F1359">
        <v>2808</v>
      </c>
      <c r="G1359" t="s">
        <v>580</v>
      </c>
      <c r="H1359">
        <v>155</v>
      </c>
      <c r="I1359" t="s">
        <v>162</v>
      </c>
      <c r="J1359" t="str">
        <f>VLOOKUP(E1359,'Expenditure Category Lookup'!$J$2:$K$34,2,FALSE)</f>
        <v xml:space="preserve"> Community Services </v>
      </c>
      <c r="K1359" s="1">
        <v>140949</v>
      </c>
    </row>
    <row r="1360" spans="1:11">
      <c r="A1360" t="s">
        <v>403</v>
      </c>
      <c r="B1360" t="s">
        <v>759</v>
      </c>
      <c r="C1360" t="s">
        <v>760</v>
      </c>
      <c r="D1360">
        <v>59</v>
      </c>
      <c r="E1360" t="s">
        <v>244</v>
      </c>
      <c r="F1360">
        <v>2823</v>
      </c>
      <c r="G1360" t="s">
        <v>761</v>
      </c>
      <c r="H1360">
        <v>5</v>
      </c>
      <c r="I1360" t="s">
        <v>14</v>
      </c>
      <c r="J1360" t="str">
        <f>VLOOKUP(E1360,'Expenditure Category Lookup'!$J$2:$K$34,2,FALSE)</f>
        <v xml:space="preserve"> Fire </v>
      </c>
      <c r="K1360" s="1">
        <v>140838</v>
      </c>
    </row>
    <row r="1361" spans="1:11">
      <c r="A1361" t="s">
        <v>10</v>
      </c>
      <c r="B1361">
        <v>100</v>
      </c>
      <c r="C1361" t="s">
        <v>11</v>
      </c>
      <c r="D1361">
        <v>59</v>
      </c>
      <c r="E1361" t="s">
        <v>244</v>
      </c>
      <c r="F1361">
        <v>2005</v>
      </c>
      <c r="G1361" t="s">
        <v>245</v>
      </c>
      <c r="H1361">
        <v>424</v>
      </c>
      <c r="I1361" t="s">
        <v>143</v>
      </c>
      <c r="J1361" t="str">
        <f>VLOOKUP(E1361,'Expenditure Category Lookup'!$J$2:$K$34,2,FALSE)</f>
        <v xml:space="preserve"> Fire </v>
      </c>
      <c r="K1361" s="1">
        <v>140000</v>
      </c>
    </row>
    <row r="1362" spans="1:11">
      <c r="A1362" t="s">
        <v>403</v>
      </c>
      <c r="B1362" t="s">
        <v>604</v>
      </c>
      <c r="C1362" t="s">
        <v>605</v>
      </c>
      <c r="D1362">
        <v>41</v>
      </c>
      <c r="E1362" t="s">
        <v>183</v>
      </c>
      <c r="F1362">
        <v>2722</v>
      </c>
      <c r="G1362" t="s">
        <v>605</v>
      </c>
      <c r="H1362">
        <v>6</v>
      </c>
      <c r="I1362" t="s">
        <v>238</v>
      </c>
      <c r="J1362" t="str">
        <f>VLOOKUP(E1362,'Expenditure Category Lookup'!$J$2:$K$34,2,FALSE)</f>
        <v xml:space="preserve"> Community Services </v>
      </c>
      <c r="K1362" s="1">
        <v>139864</v>
      </c>
    </row>
    <row r="1363" spans="1:11">
      <c r="A1363" t="s">
        <v>403</v>
      </c>
      <c r="B1363" t="s">
        <v>713</v>
      </c>
      <c r="C1363" t="s">
        <v>714</v>
      </c>
      <c r="D1363">
        <v>50</v>
      </c>
      <c r="E1363" t="s">
        <v>190</v>
      </c>
      <c r="F1363">
        <v>2868</v>
      </c>
      <c r="G1363" t="s">
        <v>655</v>
      </c>
      <c r="H1363">
        <v>991</v>
      </c>
      <c r="I1363" t="s">
        <v>333</v>
      </c>
      <c r="J1363" t="str">
        <f>VLOOKUP(E1363,'Expenditure Category Lookup'!$J$2:$K$34,2,FALSE)</f>
        <v xml:space="preserve"> Community Services </v>
      </c>
      <c r="K1363" s="1">
        <v>139000</v>
      </c>
    </row>
    <row r="1364" spans="1:11">
      <c r="A1364" t="s">
        <v>10</v>
      </c>
      <c r="B1364">
        <v>346</v>
      </c>
      <c r="C1364" t="s">
        <v>178</v>
      </c>
      <c r="D1364">
        <v>99</v>
      </c>
      <c r="E1364" t="s">
        <v>317</v>
      </c>
      <c r="F1364">
        <v>2005</v>
      </c>
      <c r="G1364" t="s">
        <v>317</v>
      </c>
      <c r="H1364">
        <v>52</v>
      </c>
      <c r="I1364" t="s">
        <v>324</v>
      </c>
      <c r="J1364" t="str">
        <f>VLOOKUP(E1364,'Expenditure Category Lookup'!$J$2:$K$34,2,FALSE)</f>
        <v>General Financing</v>
      </c>
      <c r="K1364" s="1">
        <v>138874</v>
      </c>
    </row>
    <row r="1365" spans="1:11">
      <c r="A1365" t="s">
        <v>403</v>
      </c>
      <c r="B1365" t="s">
        <v>476</v>
      </c>
      <c r="C1365" t="s">
        <v>477</v>
      </c>
      <c r="D1365">
        <v>41</v>
      </c>
      <c r="E1365" t="s">
        <v>183</v>
      </c>
      <c r="F1365" t="s">
        <v>624</v>
      </c>
      <c r="G1365" t="s">
        <v>478</v>
      </c>
      <c r="H1365">
        <v>5</v>
      </c>
      <c r="I1365" t="s">
        <v>14</v>
      </c>
      <c r="J1365" t="str">
        <f>VLOOKUP(E1365,'Expenditure Category Lookup'!$J$2:$K$34,2,FALSE)</f>
        <v xml:space="preserve"> Community Services </v>
      </c>
      <c r="K1365" s="1">
        <v>138495</v>
      </c>
    </row>
    <row r="1366" spans="1:11">
      <c r="A1366" t="s">
        <v>403</v>
      </c>
      <c r="B1366" t="s">
        <v>712</v>
      </c>
      <c r="C1366" t="s">
        <v>711</v>
      </c>
      <c r="D1366">
        <v>50</v>
      </c>
      <c r="E1366" t="s">
        <v>190</v>
      </c>
      <c r="F1366">
        <v>2873</v>
      </c>
      <c r="G1366" t="s">
        <v>711</v>
      </c>
      <c r="H1366">
        <v>135</v>
      </c>
      <c r="I1366" t="s">
        <v>91</v>
      </c>
      <c r="J1366" t="str">
        <f>VLOOKUP(E1366,'Expenditure Category Lookup'!$J$2:$K$34,2,FALSE)</f>
        <v xml:space="preserve"> Community Services </v>
      </c>
      <c r="K1366" s="1">
        <v>137000</v>
      </c>
    </row>
    <row r="1367" spans="1:11">
      <c r="A1367" t="s">
        <v>1000</v>
      </c>
      <c r="B1367" t="s">
        <v>1001</v>
      </c>
      <c r="C1367" t="s">
        <v>1000</v>
      </c>
      <c r="D1367">
        <v>21</v>
      </c>
      <c r="E1367" t="s">
        <v>89</v>
      </c>
      <c r="F1367">
        <v>2556</v>
      </c>
      <c r="G1367" t="s">
        <v>1003</v>
      </c>
      <c r="H1367">
        <v>44</v>
      </c>
      <c r="I1367" t="s">
        <v>410</v>
      </c>
      <c r="J1367" t="str">
        <f>VLOOKUP(E1367,'Expenditure Category Lookup'!$J$2:$K$34,2,FALSE)</f>
        <v xml:space="preserve"> City Development </v>
      </c>
      <c r="K1367" s="1">
        <v>136376</v>
      </c>
    </row>
    <row r="1368" spans="1:11">
      <c r="A1368" t="s">
        <v>1000</v>
      </c>
      <c r="B1368" t="s">
        <v>1001</v>
      </c>
      <c r="C1368" t="s">
        <v>1000</v>
      </c>
      <c r="D1368">
        <v>21</v>
      </c>
      <c r="E1368" t="s">
        <v>89</v>
      </c>
      <c r="F1368">
        <v>2562</v>
      </c>
      <c r="G1368" t="s">
        <v>1012</v>
      </c>
      <c r="H1368">
        <v>140</v>
      </c>
      <c r="I1368" t="s">
        <v>18</v>
      </c>
      <c r="J1368" t="str">
        <f>VLOOKUP(E1368,'Expenditure Category Lookup'!$J$2:$K$34,2,FALSE)</f>
        <v xml:space="preserve"> City Development </v>
      </c>
      <c r="K1368" s="1">
        <v>135467</v>
      </c>
    </row>
    <row r="1369" spans="1:11">
      <c r="A1369" t="s">
        <v>1000</v>
      </c>
      <c r="B1369" t="s">
        <v>1001</v>
      </c>
      <c r="C1369" t="s">
        <v>1000</v>
      </c>
      <c r="D1369">
        <v>21</v>
      </c>
      <c r="E1369" t="s">
        <v>89</v>
      </c>
      <c r="F1369">
        <v>2563</v>
      </c>
      <c r="G1369" t="s">
        <v>1013</v>
      </c>
      <c r="H1369">
        <v>155</v>
      </c>
      <c r="I1369" t="s">
        <v>162</v>
      </c>
      <c r="J1369" t="str">
        <f>VLOOKUP(E1369,'Expenditure Category Lookup'!$J$2:$K$34,2,FALSE)</f>
        <v xml:space="preserve"> City Development </v>
      </c>
      <c r="K1369" s="1">
        <v>133065</v>
      </c>
    </row>
    <row r="1370" spans="1:11">
      <c r="A1370" t="s">
        <v>10</v>
      </c>
      <c r="B1370">
        <v>100</v>
      </c>
      <c r="C1370" t="s">
        <v>11</v>
      </c>
      <c r="D1370">
        <v>67</v>
      </c>
      <c r="E1370" t="s">
        <v>253</v>
      </c>
      <c r="F1370">
        <v>2005</v>
      </c>
      <c r="G1370" t="s">
        <v>253</v>
      </c>
      <c r="H1370">
        <v>181</v>
      </c>
      <c r="I1370" t="s">
        <v>26</v>
      </c>
      <c r="J1370" t="str">
        <f>VLOOKUP(E1370,'Expenditure Category Lookup'!$J$2:$K$34,2,FALSE)</f>
        <v xml:space="preserve"> Regulatory </v>
      </c>
      <c r="K1370" s="1">
        <v>133000</v>
      </c>
    </row>
    <row r="1371" spans="1:11">
      <c r="A1371" t="s">
        <v>403</v>
      </c>
      <c r="B1371" t="s">
        <v>715</v>
      </c>
      <c r="C1371" t="s">
        <v>716</v>
      </c>
      <c r="D1371">
        <v>50</v>
      </c>
      <c r="E1371" t="s">
        <v>190</v>
      </c>
      <c r="F1371">
        <v>2896</v>
      </c>
      <c r="G1371" t="s">
        <v>716</v>
      </c>
      <c r="H1371">
        <v>44</v>
      </c>
      <c r="I1371" t="s">
        <v>410</v>
      </c>
      <c r="J1371" t="str">
        <f>VLOOKUP(E1371,'Expenditure Category Lookup'!$J$2:$K$34,2,FALSE)</f>
        <v xml:space="preserve"> Community Services </v>
      </c>
      <c r="K1371" s="1">
        <v>132452</v>
      </c>
    </row>
    <row r="1372" spans="1:11">
      <c r="A1372" t="s">
        <v>10</v>
      </c>
      <c r="B1372">
        <v>100</v>
      </c>
      <c r="C1372" t="s">
        <v>11</v>
      </c>
      <c r="D1372">
        <v>84</v>
      </c>
      <c r="E1372" t="s">
        <v>282</v>
      </c>
      <c r="F1372">
        <v>2150</v>
      </c>
      <c r="G1372" t="s">
        <v>290</v>
      </c>
      <c r="H1372">
        <v>229</v>
      </c>
      <c r="I1372" t="s">
        <v>29</v>
      </c>
      <c r="J1372" t="str">
        <f>VLOOKUP(E1372,'Expenditure Category Lookup'!$J$2:$K$34,2,FALSE)</f>
        <v xml:space="preserve"> Streets and Transportation </v>
      </c>
      <c r="K1372" s="1">
        <v>131560</v>
      </c>
    </row>
    <row r="1373" spans="1:11">
      <c r="A1373" t="s">
        <v>10</v>
      </c>
      <c r="B1373">
        <v>200</v>
      </c>
      <c r="C1373" t="s">
        <v>45</v>
      </c>
      <c r="D1373">
        <v>5</v>
      </c>
      <c r="E1373" t="s">
        <v>50</v>
      </c>
      <c r="F1373">
        <v>2005</v>
      </c>
      <c r="G1373" t="s">
        <v>50</v>
      </c>
      <c r="H1373">
        <v>5</v>
      </c>
      <c r="I1373" t="s">
        <v>14</v>
      </c>
      <c r="J1373" t="str">
        <f>VLOOKUP(E1373,'Expenditure Category Lookup'!$J$2:$K$34,2,FALSE)</f>
        <v xml:space="preserve"> Finance and Administration </v>
      </c>
      <c r="K1373" s="1">
        <v>130356</v>
      </c>
    </row>
    <row r="1374" spans="1:11">
      <c r="A1374" t="s">
        <v>10</v>
      </c>
      <c r="B1374">
        <v>100</v>
      </c>
      <c r="C1374" t="s">
        <v>11</v>
      </c>
      <c r="D1374">
        <v>15</v>
      </c>
      <c r="E1374" t="s">
        <v>54</v>
      </c>
      <c r="F1374">
        <v>2277</v>
      </c>
      <c r="G1374" t="s">
        <v>81</v>
      </c>
      <c r="H1374">
        <v>0</v>
      </c>
      <c r="I1374" t="s">
        <v>61</v>
      </c>
      <c r="J1374" t="str">
        <f>VLOOKUP(E1374,'Expenditure Category Lookup'!$J$2:$K$34,2,FALSE)</f>
        <v xml:space="preserve"> Finance and Administration </v>
      </c>
      <c r="K1374" s="1">
        <v>130000</v>
      </c>
    </row>
    <row r="1375" spans="1:11">
      <c r="A1375" t="s">
        <v>403</v>
      </c>
      <c r="B1375" t="s">
        <v>660</v>
      </c>
      <c r="C1375" t="s">
        <v>661</v>
      </c>
      <c r="D1375">
        <v>50</v>
      </c>
      <c r="E1375" t="s">
        <v>190</v>
      </c>
      <c r="F1375">
        <v>2807</v>
      </c>
      <c r="G1375" t="s">
        <v>662</v>
      </c>
      <c r="H1375">
        <v>6</v>
      </c>
      <c r="I1375" t="s">
        <v>238</v>
      </c>
      <c r="J1375" t="str">
        <f>VLOOKUP(E1375,'Expenditure Category Lookup'!$J$2:$K$34,2,FALSE)</f>
        <v xml:space="preserve"> Community Services </v>
      </c>
      <c r="K1375" s="1">
        <v>130000</v>
      </c>
    </row>
    <row r="1376" spans="1:11">
      <c r="A1376" t="s">
        <v>403</v>
      </c>
      <c r="B1376" t="s">
        <v>749</v>
      </c>
      <c r="C1376" t="s">
        <v>750</v>
      </c>
      <c r="D1376">
        <v>50</v>
      </c>
      <c r="E1376" t="s">
        <v>190</v>
      </c>
      <c r="F1376">
        <v>2807</v>
      </c>
      <c r="G1376" t="s">
        <v>662</v>
      </c>
      <c r="H1376">
        <v>135</v>
      </c>
      <c r="I1376" t="s">
        <v>91</v>
      </c>
      <c r="J1376" t="str">
        <f>VLOOKUP(E1376,'Expenditure Category Lookup'!$J$2:$K$34,2,FALSE)</f>
        <v xml:space="preserve"> Community Services </v>
      </c>
      <c r="K1376" s="1">
        <v>130000</v>
      </c>
    </row>
    <row r="1377" spans="1:11">
      <c r="A1377" t="s">
        <v>403</v>
      </c>
      <c r="B1377" t="s">
        <v>749</v>
      </c>
      <c r="C1377" t="s">
        <v>750</v>
      </c>
      <c r="D1377">
        <v>50</v>
      </c>
      <c r="E1377" t="s">
        <v>190</v>
      </c>
      <c r="F1377">
        <v>2807</v>
      </c>
      <c r="G1377" t="s">
        <v>662</v>
      </c>
      <c r="H1377">
        <v>991</v>
      </c>
      <c r="I1377" t="s">
        <v>333</v>
      </c>
      <c r="J1377" t="str">
        <f>VLOOKUP(E1377,'Expenditure Category Lookup'!$J$2:$K$34,2,FALSE)</f>
        <v xml:space="preserve"> Community Services </v>
      </c>
      <c r="K1377" s="1">
        <v>130000</v>
      </c>
    </row>
    <row r="1378" spans="1:11">
      <c r="A1378" t="s">
        <v>1000</v>
      </c>
      <c r="B1378" t="s">
        <v>1001</v>
      </c>
      <c r="C1378" t="s">
        <v>1000</v>
      </c>
      <c r="D1378">
        <v>67</v>
      </c>
      <c r="E1378" t="s">
        <v>253</v>
      </c>
      <c r="F1378">
        <v>2510</v>
      </c>
      <c r="G1378" t="s">
        <v>1014</v>
      </c>
      <c r="H1378">
        <v>229</v>
      </c>
      <c r="I1378" t="s">
        <v>29</v>
      </c>
      <c r="J1378" t="str">
        <f>VLOOKUP(E1378,'Expenditure Category Lookup'!$J$2:$K$34,2,FALSE)</f>
        <v xml:space="preserve"> Regulatory </v>
      </c>
      <c r="K1378" s="1">
        <v>130000</v>
      </c>
    </row>
    <row r="1379" spans="1:11">
      <c r="A1379" t="s">
        <v>403</v>
      </c>
      <c r="B1379" t="s">
        <v>516</v>
      </c>
      <c r="C1379" t="s">
        <v>517</v>
      </c>
      <c r="D1379">
        <v>41</v>
      </c>
      <c r="E1379" t="s">
        <v>183</v>
      </c>
      <c r="F1379">
        <v>2887</v>
      </c>
      <c r="G1379" t="s">
        <v>518</v>
      </c>
      <c r="H1379">
        <v>44</v>
      </c>
      <c r="I1379" t="s">
        <v>410</v>
      </c>
      <c r="J1379" t="str">
        <f>VLOOKUP(E1379,'Expenditure Category Lookup'!$J$2:$K$34,2,FALSE)</f>
        <v xml:space="preserve"> Community Services </v>
      </c>
      <c r="K1379" s="1">
        <v>129849</v>
      </c>
    </row>
    <row r="1380" spans="1:11">
      <c r="A1380" t="s">
        <v>10</v>
      </c>
      <c r="B1380">
        <v>100</v>
      </c>
      <c r="C1380" t="s">
        <v>11</v>
      </c>
      <c r="D1380">
        <v>73</v>
      </c>
      <c r="E1380" t="s">
        <v>260</v>
      </c>
      <c r="F1380">
        <v>2005</v>
      </c>
      <c r="G1380" t="s">
        <v>261</v>
      </c>
      <c r="H1380">
        <v>313</v>
      </c>
      <c r="I1380" t="s">
        <v>159</v>
      </c>
      <c r="J1380" t="str">
        <f>VLOOKUP(E1380,'Expenditure Category Lookup'!$J$2:$K$34,2,FALSE)</f>
        <v xml:space="preserve"> Regulatory </v>
      </c>
      <c r="K1380" s="1">
        <v>129228</v>
      </c>
    </row>
    <row r="1381" spans="1:11">
      <c r="A1381" t="s">
        <v>10</v>
      </c>
      <c r="B1381">
        <v>100</v>
      </c>
      <c r="C1381" t="s">
        <v>11</v>
      </c>
      <c r="D1381">
        <v>41</v>
      </c>
      <c r="E1381" t="s">
        <v>183</v>
      </c>
      <c r="F1381">
        <v>1005</v>
      </c>
      <c r="G1381" t="s">
        <v>184</v>
      </c>
      <c r="H1381">
        <v>190</v>
      </c>
      <c r="I1381" t="s">
        <v>27</v>
      </c>
      <c r="J1381" t="str">
        <f>VLOOKUP(E1381,'Expenditure Category Lookup'!$J$2:$K$34,2,FALSE)</f>
        <v xml:space="preserve"> Community Services </v>
      </c>
      <c r="K1381" s="1">
        <v>129000</v>
      </c>
    </row>
    <row r="1382" spans="1:11">
      <c r="A1382" t="s">
        <v>403</v>
      </c>
      <c r="B1382" t="s">
        <v>589</v>
      </c>
      <c r="C1382" t="s">
        <v>590</v>
      </c>
      <c r="D1382">
        <v>41</v>
      </c>
      <c r="E1382" t="s">
        <v>183</v>
      </c>
      <c r="F1382">
        <v>2932</v>
      </c>
      <c r="G1382" t="s">
        <v>510</v>
      </c>
      <c r="H1382">
        <v>44</v>
      </c>
      <c r="I1382" t="s">
        <v>410</v>
      </c>
      <c r="J1382" t="str">
        <f>VLOOKUP(E1382,'Expenditure Category Lookup'!$J$2:$K$34,2,FALSE)</f>
        <v xml:space="preserve"> Community Services </v>
      </c>
      <c r="K1382" s="1">
        <v>128918</v>
      </c>
    </row>
    <row r="1383" spans="1:11">
      <c r="A1383" t="s">
        <v>10</v>
      </c>
      <c r="B1383">
        <v>100</v>
      </c>
      <c r="C1383" t="s">
        <v>11</v>
      </c>
      <c r="D1383">
        <v>15</v>
      </c>
      <c r="E1383" t="s">
        <v>54</v>
      </c>
      <c r="F1383">
        <v>2245</v>
      </c>
      <c r="G1383" t="s">
        <v>75</v>
      </c>
      <c r="H1383">
        <v>0</v>
      </c>
      <c r="I1383" t="s">
        <v>61</v>
      </c>
      <c r="J1383" t="str">
        <f>VLOOKUP(E1383,'Expenditure Category Lookup'!$J$2:$K$34,2,FALSE)</f>
        <v xml:space="preserve"> Finance and Administration </v>
      </c>
      <c r="K1383" s="1">
        <v>128220</v>
      </c>
    </row>
    <row r="1384" spans="1:11">
      <c r="A1384" t="s">
        <v>10</v>
      </c>
      <c r="B1384">
        <v>100</v>
      </c>
      <c r="C1384" t="s">
        <v>11</v>
      </c>
      <c r="D1384">
        <v>21</v>
      </c>
      <c r="E1384" t="s">
        <v>89</v>
      </c>
      <c r="F1384">
        <v>2010</v>
      </c>
      <c r="G1384" t="s">
        <v>90</v>
      </c>
      <c r="H1384">
        <v>149</v>
      </c>
      <c r="I1384" t="s">
        <v>19</v>
      </c>
      <c r="J1384" t="str">
        <f>VLOOKUP(E1384,'Expenditure Category Lookup'!$J$2:$K$34,2,FALSE)</f>
        <v xml:space="preserve"> City Development </v>
      </c>
      <c r="K1384" s="1">
        <v>127625</v>
      </c>
    </row>
    <row r="1385" spans="1:11">
      <c r="A1385" t="s">
        <v>1000</v>
      </c>
      <c r="B1385" t="s">
        <v>1001</v>
      </c>
      <c r="C1385" t="s">
        <v>1000</v>
      </c>
      <c r="D1385">
        <v>21</v>
      </c>
      <c r="E1385" t="s">
        <v>89</v>
      </c>
      <c r="F1385">
        <v>2557</v>
      </c>
      <c r="G1385" t="s">
        <v>1004</v>
      </c>
      <c r="H1385">
        <v>44</v>
      </c>
      <c r="I1385" t="s">
        <v>410</v>
      </c>
      <c r="J1385" t="str">
        <f>VLOOKUP(E1385,'Expenditure Category Lookup'!$J$2:$K$34,2,FALSE)</f>
        <v xml:space="preserve"> City Development </v>
      </c>
      <c r="K1385" s="1">
        <v>127425</v>
      </c>
    </row>
    <row r="1386" spans="1:11">
      <c r="A1386" t="s">
        <v>10</v>
      </c>
      <c r="B1386">
        <v>353</v>
      </c>
      <c r="C1386" t="s">
        <v>211</v>
      </c>
      <c r="D1386">
        <v>99</v>
      </c>
      <c r="E1386" t="s">
        <v>317</v>
      </c>
      <c r="F1386">
        <v>2005</v>
      </c>
      <c r="G1386" t="s">
        <v>317</v>
      </c>
      <c r="H1386">
        <v>52</v>
      </c>
      <c r="I1386" t="s">
        <v>324</v>
      </c>
      <c r="J1386" t="str">
        <f>VLOOKUP(E1386,'Expenditure Category Lookup'!$J$2:$K$34,2,FALSE)</f>
        <v>General Financing</v>
      </c>
      <c r="K1386" s="1">
        <v>126535</v>
      </c>
    </row>
    <row r="1387" spans="1:11">
      <c r="A1387" t="s">
        <v>10</v>
      </c>
      <c r="B1387">
        <v>353</v>
      </c>
      <c r="C1387" t="s">
        <v>211</v>
      </c>
      <c r="D1387">
        <v>58</v>
      </c>
      <c r="E1387" t="s">
        <v>239</v>
      </c>
      <c r="F1387">
        <v>2705</v>
      </c>
      <c r="G1387" t="s">
        <v>239</v>
      </c>
      <c r="H1387">
        <v>9295</v>
      </c>
      <c r="I1387" t="s">
        <v>233</v>
      </c>
      <c r="J1387" t="str">
        <f>VLOOKUP(E1387,'Expenditure Category Lookup'!$J$2:$K$34,2,FALSE)</f>
        <v xml:space="preserve"> Emergency Management </v>
      </c>
      <c r="K1387" s="1">
        <v>126200</v>
      </c>
    </row>
    <row r="1388" spans="1:11">
      <c r="A1388" t="s">
        <v>10</v>
      </c>
      <c r="B1388">
        <v>100</v>
      </c>
      <c r="C1388" t="s">
        <v>11</v>
      </c>
      <c r="D1388">
        <v>81</v>
      </c>
      <c r="E1388" t="s">
        <v>266</v>
      </c>
      <c r="F1388">
        <v>2060</v>
      </c>
      <c r="G1388" t="s">
        <v>274</v>
      </c>
      <c r="H1388">
        <v>12</v>
      </c>
      <c r="I1388" t="s">
        <v>131</v>
      </c>
      <c r="J1388" t="str">
        <f>VLOOKUP(E1388,'Expenditure Category Lookup'!$J$2:$K$34,2,FALSE)</f>
        <v xml:space="preserve"> Streets and Transportation </v>
      </c>
      <c r="K1388" s="1">
        <v>125871</v>
      </c>
    </row>
    <row r="1389" spans="1:11">
      <c r="A1389" t="s">
        <v>403</v>
      </c>
      <c r="B1389" t="s">
        <v>671</v>
      </c>
      <c r="C1389" t="s">
        <v>672</v>
      </c>
      <c r="D1389">
        <v>50</v>
      </c>
      <c r="E1389" t="s">
        <v>190</v>
      </c>
      <c r="F1389">
        <v>2904</v>
      </c>
      <c r="G1389" t="s">
        <v>672</v>
      </c>
      <c r="H1389">
        <v>801</v>
      </c>
      <c r="I1389" t="s">
        <v>497</v>
      </c>
      <c r="J1389" t="str">
        <f>VLOOKUP(E1389,'Expenditure Category Lookup'!$J$2:$K$34,2,FALSE)</f>
        <v xml:space="preserve"> Community Services </v>
      </c>
      <c r="K1389" s="1">
        <v>125264</v>
      </c>
    </row>
    <row r="1390" spans="1:11">
      <c r="A1390" t="s">
        <v>10</v>
      </c>
      <c r="B1390">
        <v>200</v>
      </c>
      <c r="C1390" t="s">
        <v>45</v>
      </c>
      <c r="D1390">
        <v>38</v>
      </c>
      <c r="E1390" t="s">
        <v>155</v>
      </c>
      <c r="F1390">
        <v>2145</v>
      </c>
      <c r="G1390" t="s">
        <v>175</v>
      </c>
      <c r="H1390">
        <v>149</v>
      </c>
      <c r="I1390" t="s">
        <v>19</v>
      </c>
      <c r="J1390" t="str">
        <f>VLOOKUP(E1390,'Expenditure Category Lookup'!$J$2:$K$34,2,FALSE)</f>
        <v xml:space="preserve"> Finance and Administration </v>
      </c>
      <c r="K1390" s="1">
        <v>125257</v>
      </c>
    </row>
    <row r="1391" spans="1:11">
      <c r="A1391" t="s">
        <v>10</v>
      </c>
      <c r="B1391">
        <v>100</v>
      </c>
      <c r="C1391" t="s">
        <v>11</v>
      </c>
      <c r="D1391">
        <v>81</v>
      </c>
      <c r="E1391" t="s">
        <v>266</v>
      </c>
      <c r="F1391">
        <v>2045</v>
      </c>
      <c r="G1391" t="s">
        <v>272</v>
      </c>
      <c r="H1391">
        <v>12</v>
      </c>
      <c r="I1391" t="s">
        <v>131</v>
      </c>
      <c r="J1391" t="str">
        <f>VLOOKUP(E1391,'Expenditure Category Lookup'!$J$2:$K$34,2,FALSE)</f>
        <v xml:space="preserve"> Streets and Transportation </v>
      </c>
      <c r="K1391" s="1">
        <v>125044</v>
      </c>
    </row>
    <row r="1392" spans="1:11">
      <c r="A1392" t="s">
        <v>10</v>
      </c>
      <c r="B1392" t="s">
        <v>52</v>
      </c>
      <c r="C1392" t="s">
        <v>53</v>
      </c>
      <c r="D1392">
        <v>54</v>
      </c>
      <c r="E1392" t="s">
        <v>212</v>
      </c>
      <c r="F1392">
        <v>2005</v>
      </c>
      <c r="G1392" t="s">
        <v>213</v>
      </c>
      <c r="H1392">
        <v>9454</v>
      </c>
      <c r="I1392" t="s">
        <v>214</v>
      </c>
      <c r="J1392" t="str">
        <f>VLOOKUP(E1392,'Expenditure Category Lookup'!$J$2:$K$34,2,FALSE)</f>
        <v xml:space="preserve"> City Development </v>
      </c>
      <c r="K1392" s="1">
        <v>125000</v>
      </c>
    </row>
    <row r="1393" spans="1:11">
      <c r="A1393" t="s">
        <v>10</v>
      </c>
      <c r="B1393">
        <v>100</v>
      </c>
      <c r="C1393" t="s">
        <v>11</v>
      </c>
      <c r="D1393">
        <v>99</v>
      </c>
      <c r="E1393" t="s">
        <v>317</v>
      </c>
      <c r="F1393">
        <v>2005</v>
      </c>
      <c r="G1393" t="s">
        <v>317</v>
      </c>
      <c r="H1393">
        <v>342</v>
      </c>
      <c r="I1393" t="s">
        <v>160</v>
      </c>
      <c r="J1393" t="str">
        <f>VLOOKUP(E1393,'Expenditure Category Lookup'!$J$2:$K$34,2,FALSE)</f>
        <v>General Financing</v>
      </c>
      <c r="K1393" s="1">
        <v>125000</v>
      </c>
    </row>
    <row r="1394" spans="1:11">
      <c r="A1394" t="s">
        <v>403</v>
      </c>
      <c r="B1394" t="s">
        <v>492</v>
      </c>
      <c r="C1394" t="s">
        <v>493</v>
      </c>
      <c r="D1394">
        <v>41</v>
      </c>
      <c r="E1394" t="s">
        <v>183</v>
      </c>
      <c r="F1394">
        <v>2714</v>
      </c>
      <c r="G1394" t="s">
        <v>493</v>
      </c>
      <c r="H1394">
        <v>6</v>
      </c>
      <c r="I1394" t="s">
        <v>238</v>
      </c>
      <c r="J1394" t="str">
        <f>VLOOKUP(E1394,'Expenditure Category Lookup'!$J$2:$K$34,2,FALSE)</f>
        <v xml:space="preserve"> Community Services </v>
      </c>
      <c r="K1394" s="1">
        <v>125000</v>
      </c>
    </row>
    <row r="1395" spans="1:11">
      <c r="A1395" t="s">
        <v>403</v>
      </c>
      <c r="B1395" t="s">
        <v>553</v>
      </c>
      <c r="C1395" t="s">
        <v>493</v>
      </c>
      <c r="D1395">
        <v>41</v>
      </c>
      <c r="E1395" t="s">
        <v>183</v>
      </c>
      <c r="F1395">
        <v>2714</v>
      </c>
      <c r="G1395" t="s">
        <v>493</v>
      </c>
      <c r="H1395">
        <v>6</v>
      </c>
      <c r="I1395" t="s">
        <v>238</v>
      </c>
      <c r="J1395" t="str">
        <f>VLOOKUP(E1395,'Expenditure Category Lookup'!$J$2:$K$34,2,FALSE)</f>
        <v xml:space="preserve"> Community Services </v>
      </c>
      <c r="K1395" s="1">
        <v>125000</v>
      </c>
    </row>
    <row r="1396" spans="1:11">
      <c r="A1396" t="s">
        <v>403</v>
      </c>
      <c r="B1396" t="s">
        <v>885</v>
      </c>
      <c r="C1396" t="s">
        <v>886</v>
      </c>
      <c r="D1396">
        <v>58</v>
      </c>
      <c r="E1396" t="s">
        <v>239</v>
      </c>
      <c r="F1396">
        <v>2825</v>
      </c>
      <c r="G1396" t="s">
        <v>887</v>
      </c>
      <c r="H1396">
        <v>140</v>
      </c>
      <c r="I1396" t="s">
        <v>18</v>
      </c>
      <c r="J1396" t="str">
        <f>VLOOKUP(E1396,'Expenditure Category Lookup'!$J$2:$K$34,2,FALSE)</f>
        <v xml:space="preserve"> Emergency Management </v>
      </c>
      <c r="K1396" s="1">
        <v>125000</v>
      </c>
    </row>
    <row r="1397" spans="1:11">
      <c r="A1397" t="s">
        <v>403</v>
      </c>
      <c r="B1397" t="s">
        <v>997</v>
      </c>
      <c r="C1397" t="s">
        <v>998</v>
      </c>
      <c r="D1397">
        <v>91</v>
      </c>
      <c r="E1397" t="s">
        <v>312</v>
      </c>
      <c r="F1397">
        <v>2852</v>
      </c>
      <c r="G1397" t="s">
        <v>999</v>
      </c>
      <c r="H1397">
        <v>140</v>
      </c>
      <c r="I1397" t="s">
        <v>18</v>
      </c>
      <c r="J1397" t="e">
        <f>VLOOKUP(E1397,'Expenditure Category Lookup'!$J$2:$K$34,2,FALSE)</f>
        <v>#N/A</v>
      </c>
      <c r="K1397" s="1">
        <v>125000</v>
      </c>
    </row>
    <row r="1398" spans="1:11">
      <c r="A1398" t="s">
        <v>10</v>
      </c>
      <c r="B1398">
        <v>100</v>
      </c>
      <c r="C1398" t="s">
        <v>11</v>
      </c>
      <c r="D1398">
        <v>31</v>
      </c>
      <c r="E1398" t="s">
        <v>144</v>
      </c>
      <c r="F1398">
        <v>2005</v>
      </c>
      <c r="G1398" t="s">
        <v>144</v>
      </c>
      <c r="H1398">
        <v>145</v>
      </c>
      <c r="I1398" t="s">
        <v>145</v>
      </c>
      <c r="J1398" t="str">
        <f>VLOOKUP(E1398,'Expenditure Category Lookup'!$J$2:$K$34,2,FALSE)</f>
        <v xml:space="preserve"> Finance and Administration </v>
      </c>
      <c r="K1398" s="1">
        <v>124710</v>
      </c>
    </row>
    <row r="1399" spans="1:11">
      <c r="A1399" t="s">
        <v>10</v>
      </c>
      <c r="B1399">
        <v>314</v>
      </c>
      <c r="C1399" t="s">
        <v>46</v>
      </c>
      <c r="D1399">
        <v>88</v>
      </c>
      <c r="E1399" t="s">
        <v>304</v>
      </c>
      <c r="F1399">
        <v>2025</v>
      </c>
      <c r="G1399" t="s">
        <v>310</v>
      </c>
      <c r="H1399">
        <v>402</v>
      </c>
      <c r="I1399" t="s">
        <v>277</v>
      </c>
      <c r="J1399" t="e">
        <f>VLOOKUP(E1399,'Expenditure Category Lookup'!$J$2:$K$34,2,FALSE)</f>
        <v>#N/A</v>
      </c>
      <c r="K1399" s="1">
        <v>124673</v>
      </c>
    </row>
    <row r="1400" spans="1:11">
      <c r="A1400" t="s">
        <v>10</v>
      </c>
      <c r="B1400">
        <v>314</v>
      </c>
      <c r="C1400" t="s">
        <v>46</v>
      </c>
      <c r="D1400">
        <v>38</v>
      </c>
      <c r="E1400" t="s">
        <v>155</v>
      </c>
      <c r="F1400">
        <v>2131</v>
      </c>
      <c r="G1400" t="s">
        <v>161</v>
      </c>
      <c r="H1400">
        <v>140</v>
      </c>
      <c r="I1400" t="s">
        <v>18</v>
      </c>
      <c r="J1400" t="str">
        <f>VLOOKUP(E1400,'Expenditure Category Lookup'!$J$2:$K$34,2,FALSE)</f>
        <v xml:space="preserve"> Finance and Administration </v>
      </c>
      <c r="K1400" s="1">
        <v>123194</v>
      </c>
    </row>
    <row r="1401" spans="1:11">
      <c r="A1401" t="s">
        <v>403</v>
      </c>
      <c r="B1401" t="s">
        <v>732</v>
      </c>
      <c r="C1401" t="s">
        <v>672</v>
      </c>
      <c r="D1401">
        <v>50</v>
      </c>
      <c r="E1401" t="s">
        <v>190</v>
      </c>
      <c r="F1401">
        <v>2904</v>
      </c>
      <c r="G1401" t="s">
        <v>672</v>
      </c>
      <c r="H1401">
        <v>190</v>
      </c>
      <c r="I1401" t="s">
        <v>27</v>
      </c>
      <c r="J1401" t="str">
        <f>VLOOKUP(E1401,'Expenditure Category Lookup'!$J$2:$K$34,2,FALSE)</f>
        <v xml:space="preserve"> Community Services </v>
      </c>
      <c r="K1401" s="1">
        <v>123000</v>
      </c>
    </row>
    <row r="1402" spans="1:11">
      <c r="A1402" t="s">
        <v>403</v>
      </c>
      <c r="B1402" t="s">
        <v>668</v>
      </c>
      <c r="C1402" t="s">
        <v>667</v>
      </c>
      <c r="D1402">
        <v>50</v>
      </c>
      <c r="E1402" t="s">
        <v>190</v>
      </c>
      <c r="F1402">
        <v>2815</v>
      </c>
      <c r="G1402" t="s">
        <v>667</v>
      </c>
      <c r="H1402">
        <v>6</v>
      </c>
      <c r="I1402" t="s">
        <v>238</v>
      </c>
      <c r="J1402" t="str">
        <f>VLOOKUP(E1402,'Expenditure Category Lookup'!$J$2:$K$34,2,FALSE)</f>
        <v xml:space="preserve"> Community Services </v>
      </c>
      <c r="K1402" s="1">
        <v>122000</v>
      </c>
    </row>
    <row r="1403" spans="1:11">
      <c r="A1403" t="s">
        <v>1000</v>
      </c>
      <c r="B1403" t="s">
        <v>1001</v>
      </c>
      <c r="C1403" t="s">
        <v>1000</v>
      </c>
      <c r="D1403">
        <v>45</v>
      </c>
      <c r="E1403" t="s">
        <v>187</v>
      </c>
      <c r="F1403">
        <v>2505</v>
      </c>
      <c r="G1403" t="s">
        <v>1020</v>
      </c>
      <c r="H1403">
        <v>44</v>
      </c>
      <c r="I1403" t="s">
        <v>410</v>
      </c>
      <c r="J1403" t="str">
        <f>VLOOKUP(E1403,'Expenditure Category Lookup'!$J$2:$K$34,2,FALSE)</f>
        <v xml:space="preserve"> Community Services </v>
      </c>
      <c r="K1403" s="1">
        <v>121897</v>
      </c>
    </row>
    <row r="1404" spans="1:11">
      <c r="A1404" t="s">
        <v>403</v>
      </c>
      <c r="B1404" t="s">
        <v>732</v>
      </c>
      <c r="C1404" t="s">
        <v>672</v>
      </c>
      <c r="D1404">
        <v>50</v>
      </c>
      <c r="E1404" t="s">
        <v>190</v>
      </c>
      <c r="F1404">
        <v>2904</v>
      </c>
      <c r="G1404" t="s">
        <v>672</v>
      </c>
      <c r="H1404">
        <v>3</v>
      </c>
      <c r="I1404" t="s">
        <v>318</v>
      </c>
      <c r="J1404" t="str">
        <f>VLOOKUP(E1404,'Expenditure Category Lookup'!$J$2:$K$34,2,FALSE)</f>
        <v xml:space="preserve"> Community Services </v>
      </c>
      <c r="K1404" s="1">
        <v>121521</v>
      </c>
    </row>
    <row r="1405" spans="1:11">
      <c r="A1405" t="s">
        <v>10</v>
      </c>
      <c r="B1405">
        <v>100</v>
      </c>
      <c r="C1405" t="s">
        <v>11</v>
      </c>
      <c r="D1405">
        <v>57</v>
      </c>
      <c r="E1405" t="s">
        <v>219</v>
      </c>
      <c r="F1405">
        <v>1005</v>
      </c>
      <c r="G1405" t="s">
        <v>220</v>
      </c>
      <c r="H1405">
        <v>245</v>
      </c>
      <c r="I1405" t="s">
        <v>30</v>
      </c>
      <c r="J1405" t="str">
        <f>VLOOKUP(E1405,'Expenditure Category Lookup'!$J$2:$K$34,2,FALSE)</f>
        <v xml:space="preserve"> Police </v>
      </c>
      <c r="K1405" s="1">
        <v>121499</v>
      </c>
    </row>
    <row r="1406" spans="1:11">
      <c r="A1406" t="s">
        <v>10</v>
      </c>
      <c r="B1406">
        <v>100</v>
      </c>
      <c r="C1406" t="s">
        <v>11</v>
      </c>
      <c r="D1406">
        <v>1</v>
      </c>
      <c r="E1406" t="s">
        <v>12</v>
      </c>
      <c r="F1406">
        <v>2005</v>
      </c>
      <c r="G1406" t="s">
        <v>13</v>
      </c>
      <c r="H1406">
        <v>245</v>
      </c>
      <c r="I1406" t="s">
        <v>30</v>
      </c>
      <c r="J1406" t="str">
        <f>VLOOKUP(E1406,'Expenditure Category Lookup'!$J$2:$K$34,2,FALSE)</f>
        <v xml:space="preserve"> Finance and Administration </v>
      </c>
      <c r="K1406" s="1">
        <v>120780</v>
      </c>
    </row>
    <row r="1407" spans="1:11">
      <c r="A1407" t="s">
        <v>10</v>
      </c>
      <c r="B1407" t="s">
        <v>52</v>
      </c>
      <c r="C1407" t="s">
        <v>53</v>
      </c>
      <c r="D1407">
        <v>21</v>
      </c>
      <c r="E1407" t="s">
        <v>89</v>
      </c>
      <c r="F1407">
        <v>2010</v>
      </c>
      <c r="G1407" t="s">
        <v>90</v>
      </c>
      <c r="H1407">
        <v>139</v>
      </c>
      <c r="I1407" t="s">
        <v>101</v>
      </c>
      <c r="J1407" t="str">
        <f>VLOOKUP(E1407,'Expenditure Category Lookup'!$J$2:$K$34,2,FALSE)</f>
        <v xml:space="preserve"> City Development </v>
      </c>
      <c r="K1407" s="1">
        <v>120000</v>
      </c>
    </row>
    <row r="1408" spans="1:11">
      <c r="A1408" t="s">
        <v>10</v>
      </c>
      <c r="B1408">
        <v>200</v>
      </c>
      <c r="C1408" t="s">
        <v>45</v>
      </c>
      <c r="D1408">
        <v>38</v>
      </c>
      <c r="E1408" t="s">
        <v>155</v>
      </c>
      <c r="F1408">
        <v>2140</v>
      </c>
      <c r="G1408" t="s">
        <v>171</v>
      </c>
      <c r="H1408">
        <v>20</v>
      </c>
      <c r="I1408" t="s">
        <v>49</v>
      </c>
      <c r="J1408" t="str">
        <f>VLOOKUP(E1408,'Expenditure Category Lookup'!$J$2:$K$34,2,FALSE)</f>
        <v xml:space="preserve"> Finance and Administration </v>
      </c>
      <c r="K1408" s="1">
        <v>120000</v>
      </c>
    </row>
    <row r="1409" spans="1:11">
      <c r="A1409" t="s">
        <v>10</v>
      </c>
      <c r="B1409" t="s">
        <v>52</v>
      </c>
      <c r="C1409" t="s">
        <v>53</v>
      </c>
      <c r="D1409">
        <v>54</v>
      </c>
      <c r="E1409" t="s">
        <v>212</v>
      </c>
      <c r="F1409">
        <v>2005</v>
      </c>
      <c r="G1409" t="s">
        <v>213</v>
      </c>
      <c r="H1409">
        <v>138</v>
      </c>
      <c r="I1409" t="s">
        <v>37</v>
      </c>
      <c r="J1409" t="str">
        <f>VLOOKUP(E1409,'Expenditure Category Lookup'!$J$2:$K$34,2,FALSE)</f>
        <v xml:space="preserve"> City Development </v>
      </c>
      <c r="K1409" s="1">
        <v>120000</v>
      </c>
    </row>
    <row r="1410" spans="1:11">
      <c r="A1410" t="s">
        <v>10</v>
      </c>
      <c r="B1410">
        <v>314</v>
      </c>
      <c r="C1410" t="s">
        <v>46</v>
      </c>
      <c r="D1410">
        <v>99</v>
      </c>
      <c r="E1410" t="s">
        <v>317</v>
      </c>
      <c r="F1410">
        <v>2005</v>
      </c>
      <c r="G1410" t="s">
        <v>317</v>
      </c>
      <c r="H1410">
        <v>9774</v>
      </c>
      <c r="I1410" t="s">
        <v>360</v>
      </c>
      <c r="J1410" t="str">
        <f>VLOOKUP(E1410,'Expenditure Category Lookup'!$J$2:$K$34,2,FALSE)</f>
        <v>General Financing</v>
      </c>
      <c r="K1410" s="1">
        <v>120000</v>
      </c>
    </row>
    <row r="1411" spans="1:11">
      <c r="A1411" t="s">
        <v>403</v>
      </c>
      <c r="B1411" t="s">
        <v>436</v>
      </c>
      <c r="C1411" t="s">
        <v>423</v>
      </c>
      <c r="D1411">
        <v>21</v>
      </c>
      <c r="E1411" t="s">
        <v>89</v>
      </c>
      <c r="F1411">
        <v>2833</v>
      </c>
      <c r="G1411" t="s">
        <v>424</v>
      </c>
      <c r="H1411">
        <v>155</v>
      </c>
      <c r="I1411" t="s">
        <v>162</v>
      </c>
      <c r="J1411" t="str">
        <f>VLOOKUP(E1411,'Expenditure Category Lookup'!$J$2:$K$34,2,FALSE)</f>
        <v xml:space="preserve"> City Development </v>
      </c>
      <c r="K1411" s="1">
        <v>120000</v>
      </c>
    </row>
    <row r="1412" spans="1:11">
      <c r="A1412" t="s">
        <v>403</v>
      </c>
      <c r="B1412" t="s">
        <v>744</v>
      </c>
      <c r="C1412" t="s">
        <v>687</v>
      </c>
      <c r="D1412">
        <v>50</v>
      </c>
      <c r="E1412" t="s">
        <v>190</v>
      </c>
      <c r="F1412">
        <v>2836</v>
      </c>
      <c r="G1412" t="s">
        <v>688</v>
      </c>
      <c r="H1412">
        <v>6</v>
      </c>
      <c r="I1412" t="s">
        <v>238</v>
      </c>
      <c r="J1412" t="str">
        <f>VLOOKUP(E1412,'Expenditure Category Lookup'!$J$2:$K$34,2,FALSE)</f>
        <v xml:space="preserve"> Community Services </v>
      </c>
      <c r="K1412" s="1">
        <v>120000</v>
      </c>
    </row>
    <row r="1413" spans="1:11">
      <c r="A1413" t="s">
        <v>1000</v>
      </c>
      <c r="B1413" t="s">
        <v>1001</v>
      </c>
      <c r="C1413" t="s">
        <v>1000</v>
      </c>
      <c r="D1413">
        <v>45</v>
      </c>
      <c r="E1413" t="s">
        <v>187</v>
      </c>
      <c r="F1413">
        <v>2510</v>
      </c>
      <c r="G1413" t="s">
        <v>1021</v>
      </c>
      <c r="H1413">
        <v>135</v>
      </c>
      <c r="I1413" t="s">
        <v>91</v>
      </c>
      <c r="J1413" t="str">
        <f>VLOOKUP(E1413,'Expenditure Category Lookup'!$J$2:$K$34,2,FALSE)</f>
        <v xml:space="preserve"> Community Services </v>
      </c>
      <c r="K1413" s="1">
        <v>119991</v>
      </c>
    </row>
    <row r="1414" spans="1:11">
      <c r="A1414" t="s">
        <v>403</v>
      </c>
      <c r="B1414" t="s">
        <v>847</v>
      </c>
      <c r="C1414" t="s">
        <v>848</v>
      </c>
      <c r="D1414">
        <v>57</v>
      </c>
      <c r="E1414" t="s">
        <v>219</v>
      </c>
      <c r="F1414">
        <v>2987</v>
      </c>
      <c r="G1414" t="s">
        <v>837</v>
      </c>
      <c r="H1414">
        <v>140</v>
      </c>
      <c r="I1414" t="s">
        <v>18</v>
      </c>
      <c r="J1414" t="str">
        <f>VLOOKUP(E1414,'Expenditure Category Lookup'!$J$2:$K$34,2,FALSE)</f>
        <v xml:space="preserve"> Police </v>
      </c>
      <c r="K1414" s="1">
        <v>119000</v>
      </c>
    </row>
    <row r="1415" spans="1:11">
      <c r="A1415" t="s">
        <v>403</v>
      </c>
      <c r="B1415" t="s">
        <v>414</v>
      </c>
      <c r="C1415" t="s">
        <v>415</v>
      </c>
      <c r="D1415">
        <v>1</v>
      </c>
      <c r="E1415" t="s">
        <v>12</v>
      </c>
      <c r="F1415">
        <v>2831</v>
      </c>
      <c r="G1415" t="s">
        <v>416</v>
      </c>
      <c r="H1415">
        <v>5</v>
      </c>
      <c r="I1415" t="s">
        <v>14</v>
      </c>
      <c r="J1415" t="str">
        <f>VLOOKUP(E1415,'Expenditure Category Lookup'!$J$2:$K$34,2,FALSE)</f>
        <v xml:space="preserve"> Finance and Administration </v>
      </c>
      <c r="K1415" s="1">
        <v>118999</v>
      </c>
    </row>
    <row r="1416" spans="1:11">
      <c r="A1416" t="s">
        <v>1000</v>
      </c>
      <c r="B1416" t="s">
        <v>1001</v>
      </c>
      <c r="C1416" t="s">
        <v>1000</v>
      </c>
      <c r="D1416">
        <v>48</v>
      </c>
      <c r="E1416" t="s">
        <v>188</v>
      </c>
      <c r="F1416">
        <v>2503</v>
      </c>
      <c r="G1416" t="s">
        <v>283</v>
      </c>
      <c r="H1416">
        <v>44</v>
      </c>
      <c r="I1416" t="s">
        <v>410</v>
      </c>
      <c r="J1416" t="str">
        <f>VLOOKUP(E1416,'Expenditure Category Lookup'!$J$2:$K$34,2,FALSE)</f>
        <v xml:space="preserve"> Community Services </v>
      </c>
      <c r="K1416" s="1">
        <v>118909</v>
      </c>
    </row>
    <row r="1417" spans="1:11">
      <c r="A1417" t="s">
        <v>10</v>
      </c>
      <c r="B1417">
        <v>200</v>
      </c>
      <c r="C1417" t="s">
        <v>45</v>
      </c>
      <c r="D1417">
        <v>88</v>
      </c>
      <c r="E1417" t="s">
        <v>304</v>
      </c>
      <c r="F1417">
        <v>2035</v>
      </c>
      <c r="G1417" t="s">
        <v>311</v>
      </c>
      <c r="H1417">
        <v>20</v>
      </c>
      <c r="I1417" t="s">
        <v>49</v>
      </c>
      <c r="J1417" t="e">
        <f>VLOOKUP(E1417,'Expenditure Category Lookup'!$J$2:$K$34,2,FALSE)</f>
        <v>#N/A</v>
      </c>
      <c r="K1417" s="1">
        <v>118000</v>
      </c>
    </row>
    <row r="1418" spans="1:11">
      <c r="A1418" t="s">
        <v>10</v>
      </c>
      <c r="B1418">
        <v>610</v>
      </c>
      <c r="C1418" t="s">
        <v>47</v>
      </c>
      <c r="D1418">
        <v>85</v>
      </c>
      <c r="E1418" t="s">
        <v>71</v>
      </c>
      <c r="F1418">
        <v>2010</v>
      </c>
      <c r="G1418" t="s">
        <v>294</v>
      </c>
      <c r="H1418">
        <v>149</v>
      </c>
      <c r="I1418" t="s">
        <v>19</v>
      </c>
      <c r="J1418" t="e">
        <f>VLOOKUP(E1418,'Expenditure Category Lookup'!$J$2:$K$34,2,FALSE)</f>
        <v>#N/A</v>
      </c>
      <c r="K1418" s="1">
        <v>117200</v>
      </c>
    </row>
    <row r="1419" spans="1:11">
      <c r="A1419" t="s">
        <v>10</v>
      </c>
      <c r="B1419">
        <v>314</v>
      </c>
      <c r="C1419" t="s">
        <v>46</v>
      </c>
      <c r="D1419">
        <v>99</v>
      </c>
      <c r="E1419" t="s">
        <v>317</v>
      </c>
      <c r="F1419">
        <v>2005</v>
      </c>
      <c r="G1419" t="s">
        <v>317</v>
      </c>
      <c r="H1419">
        <v>52</v>
      </c>
      <c r="I1419" t="s">
        <v>324</v>
      </c>
      <c r="J1419" t="str">
        <f>VLOOKUP(E1419,'Expenditure Category Lookup'!$J$2:$K$34,2,FALSE)</f>
        <v>General Financing</v>
      </c>
      <c r="K1419" s="1">
        <v>116636</v>
      </c>
    </row>
    <row r="1420" spans="1:11">
      <c r="A1420" t="s">
        <v>10</v>
      </c>
      <c r="B1420">
        <v>610</v>
      </c>
      <c r="C1420" t="s">
        <v>47</v>
      </c>
      <c r="D1420">
        <v>85</v>
      </c>
      <c r="E1420" t="s">
        <v>71</v>
      </c>
      <c r="F1420">
        <v>2010</v>
      </c>
      <c r="G1420" t="s">
        <v>294</v>
      </c>
      <c r="H1420">
        <v>15</v>
      </c>
      <c r="I1420" t="s">
        <v>36</v>
      </c>
      <c r="J1420" t="e">
        <f>VLOOKUP(E1420,'Expenditure Category Lookup'!$J$2:$K$34,2,FALSE)</f>
        <v>#N/A</v>
      </c>
      <c r="K1420" s="1">
        <v>116466</v>
      </c>
    </row>
    <row r="1421" spans="1:11">
      <c r="A1421" t="s">
        <v>10</v>
      </c>
      <c r="B1421">
        <v>300</v>
      </c>
      <c r="C1421" t="s">
        <v>85</v>
      </c>
      <c r="D1421">
        <v>84</v>
      </c>
      <c r="E1421" t="s">
        <v>282</v>
      </c>
      <c r="F1421">
        <v>2155</v>
      </c>
      <c r="G1421" t="s">
        <v>291</v>
      </c>
      <c r="H1421">
        <v>181</v>
      </c>
      <c r="I1421" t="s">
        <v>26</v>
      </c>
      <c r="J1421" t="str">
        <f>VLOOKUP(E1421,'Expenditure Category Lookup'!$J$2:$K$34,2,FALSE)</f>
        <v xml:space="preserve"> Streets and Transportation </v>
      </c>
      <c r="K1421" s="1">
        <v>116200</v>
      </c>
    </row>
    <row r="1422" spans="1:11">
      <c r="A1422" t="s">
        <v>403</v>
      </c>
      <c r="B1422" t="s">
        <v>525</v>
      </c>
      <c r="C1422" t="s">
        <v>526</v>
      </c>
      <c r="D1422">
        <v>41</v>
      </c>
      <c r="E1422" t="s">
        <v>183</v>
      </c>
      <c r="F1422">
        <v>2944</v>
      </c>
      <c r="G1422" t="s">
        <v>526</v>
      </c>
      <c r="H1422">
        <v>5</v>
      </c>
      <c r="I1422" t="s">
        <v>14</v>
      </c>
      <c r="J1422" t="str">
        <f>VLOOKUP(E1422,'Expenditure Category Lookup'!$J$2:$K$34,2,FALSE)</f>
        <v xml:space="preserve"> Community Services </v>
      </c>
      <c r="K1422" s="1">
        <v>115821</v>
      </c>
    </row>
    <row r="1423" spans="1:11">
      <c r="A1423" t="s">
        <v>10</v>
      </c>
      <c r="B1423">
        <v>100</v>
      </c>
      <c r="C1423" t="s">
        <v>11</v>
      </c>
      <c r="D1423">
        <v>38</v>
      </c>
      <c r="E1423" t="s">
        <v>155</v>
      </c>
      <c r="F1423">
        <v>2131</v>
      </c>
      <c r="G1423" t="s">
        <v>161</v>
      </c>
      <c r="H1423">
        <v>149</v>
      </c>
      <c r="I1423" t="s">
        <v>19</v>
      </c>
      <c r="J1423" t="str">
        <f>VLOOKUP(E1423,'Expenditure Category Lookup'!$J$2:$K$34,2,FALSE)</f>
        <v xml:space="preserve"> Finance and Administration </v>
      </c>
      <c r="K1423" s="1">
        <v>115270</v>
      </c>
    </row>
    <row r="1424" spans="1:11">
      <c r="A1424" t="s">
        <v>10</v>
      </c>
      <c r="B1424">
        <v>610</v>
      </c>
      <c r="C1424" t="s">
        <v>47</v>
      </c>
      <c r="D1424">
        <v>38</v>
      </c>
      <c r="E1424" t="s">
        <v>155</v>
      </c>
      <c r="F1424">
        <v>2140</v>
      </c>
      <c r="G1424" t="s">
        <v>171</v>
      </c>
      <c r="H1424">
        <v>20</v>
      </c>
      <c r="I1424" t="s">
        <v>49</v>
      </c>
      <c r="J1424" t="str">
        <f>VLOOKUP(E1424,'Expenditure Category Lookup'!$J$2:$K$34,2,FALSE)</f>
        <v xml:space="preserve"> Finance and Administration </v>
      </c>
      <c r="K1424" s="1">
        <v>115000</v>
      </c>
    </row>
    <row r="1425" spans="1:11">
      <c r="A1425" t="s">
        <v>10</v>
      </c>
      <c r="B1425">
        <v>353</v>
      </c>
      <c r="C1425" t="s">
        <v>211</v>
      </c>
      <c r="D1425">
        <v>58</v>
      </c>
      <c r="E1425" t="s">
        <v>239</v>
      </c>
      <c r="F1425">
        <v>2705</v>
      </c>
      <c r="G1425" t="s">
        <v>239</v>
      </c>
      <c r="H1425">
        <v>365</v>
      </c>
      <c r="I1425" t="s">
        <v>242</v>
      </c>
      <c r="J1425" t="str">
        <f>VLOOKUP(E1425,'Expenditure Category Lookup'!$J$2:$K$34,2,FALSE)</f>
        <v xml:space="preserve"> Emergency Management </v>
      </c>
      <c r="K1425" s="1">
        <v>115000</v>
      </c>
    </row>
    <row r="1426" spans="1:11">
      <c r="A1426" t="s">
        <v>403</v>
      </c>
      <c r="B1426" t="s">
        <v>742</v>
      </c>
      <c r="C1426" t="s">
        <v>667</v>
      </c>
      <c r="D1426">
        <v>50</v>
      </c>
      <c r="E1426" t="s">
        <v>190</v>
      </c>
      <c r="F1426">
        <v>2815</v>
      </c>
      <c r="G1426" t="s">
        <v>667</v>
      </c>
      <c r="H1426">
        <v>5</v>
      </c>
      <c r="I1426" t="s">
        <v>14</v>
      </c>
      <c r="J1426" t="str">
        <f>VLOOKUP(E1426,'Expenditure Category Lookup'!$J$2:$K$34,2,FALSE)</f>
        <v xml:space="preserve"> Community Services </v>
      </c>
      <c r="K1426" s="1">
        <v>114881</v>
      </c>
    </row>
    <row r="1427" spans="1:11">
      <c r="A1427" t="s">
        <v>10</v>
      </c>
      <c r="B1427">
        <v>300</v>
      </c>
      <c r="C1427" t="s">
        <v>85</v>
      </c>
      <c r="D1427">
        <v>99</v>
      </c>
      <c r="E1427" t="s">
        <v>317</v>
      </c>
      <c r="F1427">
        <v>2005</v>
      </c>
      <c r="G1427" t="s">
        <v>317</v>
      </c>
      <c r="H1427">
        <v>128</v>
      </c>
      <c r="I1427" t="s">
        <v>348</v>
      </c>
      <c r="J1427" t="str">
        <f>VLOOKUP(E1427,'Expenditure Category Lookup'!$J$2:$K$34,2,FALSE)</f>
        <v>General Financing</v>
      </c>
      <c r="K1427" s="1">
        <v>113300</v>
      </c>
    </row>
    <row r="1428" spans="1:11">
      <c r="A1428" t="s">
        <v>10</v>
      </c>
      <c r="B1428">
        <v>100</v>
      </c>
      <c r="C1428" t="s">
        <v>11</v>
      </c>
      <c r="D1428">
        <v>73</v>
      </c>
      <c r="E1428" t="s">
        <v>260</v>
      </c>
      <c r="F1428">
        <v>2005</v>
      </c>
      <c r="G1428" t="s">
        <v>261</v>
      </c>
      <c r="H1428">
        <v>330</v>
      </c>
      <c r="I1428" t="s">
        <v>110</v>
      </c>
      <c r="J1428" t="str">
        <f>VLOOKUP(E1428,'Expenditure Category Lookup'!$J$2:$K$34,2,FALSE)</f>
        <v xml:space="preserve"> Regulatory </v>
      </c>
      <c r="K1428" s="1">
        <v>113278</v>
      </c>
    </row>
    <row r="1429" spans="1:11">
      <c r="A1429" t="s">
        <v>403</v>
      </c>
      <c r="B1429" t="s">
        <v>799</v>
      </c>
      <c r="C1429" t="s">
        <v>800</v>
      </c>
      <c r="D1429">
        <v>57</v>
      </c>
      <c r="E1429" t="s">
        <v>219</v>
      </c>
      <c r="F1429">
        <v>2921</v>
      </c>
      <c r="G1429" t="s">
        <v>801</v>
      </c>
      <c r="H1429">
        <v>140</v>
      </c>
      <c r="I1429" t="s">
        <v>18</v>
      </c>
      <c r="J1429" t="str">
        <f>VLOOKUP(E1429,'Expenditure Category Lookup'!$J$2:$K$34,2,FALSE)</f>
        <v xml:space="preserve"> Police </v>
      </c>
      <c r="K1429" s="1">
        <v>113000</v>
      </c>
    </row>
    <row r="1430" spans="1:11">
      <c r="A1430" t="s">
        <v>10</v>
      </c>
      <c r="B1430">
        <v>346</v>
      </c>
      <c r="C1430" t="s">
        <v>178</v>
      </c>
      <c r="D1430">
        <v>91</v>
      </c>
      <c r="E1430" t="s">
        <v>312</v>
      </c>
      <c r="F1430">
        <v>2005</v>
      </c>
      <c r="G1430" t="s">
        <v>313</v>
      </c>
      <c r="H1430">
        <v>340</v>
      </c>
      <c r="I1430" t="s">
        <v>41</v>
      </c>
      <c r="J1430" t="e">
        <f>VLOOKUP(E1430,'Expenditure Category Lookup'!$J$2:$K$34,2,FALSE)</f>
        <v>#N/A</v>
      </c>
      <c r="K1430" s="1">
        <v>112988</v>
      </c>
    </row>
    <row r="1431" spans="1:11">
      <c r="A1431" t="s">
        <v>10</v>
      </c>
      <c r="B1431">
        <v>346</v>
      </c>
      <c r="C1431" t="s">
        <v>178</v>
      </c>
      <c r="D1431">
        <v>91</v>
      </c>
      <c r="E1431" t="s">
        <v>312</v>
      </c>
      <c r="F1431">
        <v>2005</v>
      </c>
      <c r="G1431" t="s">
        <v>313</v>
      </c>
      <c r="H1431">
        <v>154</v>
      </c>
      <c r="I1431" t="s">
        <v>120</v>
      </c>
      <c r="J1431" t="e">
        <f>VLOOKUP(E1431,'Expenditure Category Lookup'!$J$2:$K$34,2,FALSE)</f>
        <v>#N/A</v>
      </c>
      <c r="K1431" s="1">
        <v>112972</v>
      </c>
    </row>
    <row r="1432" spans="1:11">
      <c r="A1432" t="s">
        <v>10</v>
      </c>
      <c r="B1432">
        <v>100</v>
      </c>
      <c r="C1432" t="s">
        <v>11</v>
      </c>
      <c r="D1432">
        <v>73</v>
      </c>
      <c r="E1432" t="s">
        <v>260</v>
      </c>
      <c r="F1432">
        <v>2005</v>
      </c>
      <c r="G1432" t="s">
        <v>261</v>
      </c>
      <c r="H1432">
        <v>11</v>
      </c>
      <c r="I1432" t="s">
        <v>130</v>
      </c>
      <c r="J1432" t="str">
        <f>VLOOKUP(E1432,'Expenditure Category Lookup'!$J$2:$K$34,2,FALSE)</f>
        <v xml:space="preserve"> Regulatory </v>
      </c>
      <c r="K1432" s="1">
        <v>112864</v>
      </c>
    </row>
    <row r="1433" spans="1:11">
      <c r="A1433" t="s">
        <v>1000</v>
      </c>
      <c r="B1433" t="s">
        <v>1001</v>
      </c>
      <c r="C1433" t="s">
        <v>1000</v>
      </c>
      <c r="D1433">
        <v>48</v>
      </c>
      <c r="E1433" t="s">
        <v>188</v>
      </c>
      <c r="F1433">
        <v>2525</v>
      </c>
      <c r="G1433" t="s">
        <v>1024</v>
      </c>
      <c r="H1433">
        <v>44</v>
      </c>
      <c r="I1433" t="s">
        <v>410</v>
      </c>
      <c r="J1433" t="str">
        <f>VLOOKUP(E1433,'Expenditure Category Lookup'!$J$2:$K$34,2,FALSE)</f>
        <v xml:space="preserve"> Community Services </v>
      </c>
      <c r="K1433" s="1">
        <v>112608</v>
      </c>
    </row>
    <row r="1434" spans="1:11">
      <c r="A1434" t="s">
        <v>403</v>
      </c>
      <c r="B1434" t="s">
        <v>836</v>
      </c>
      <c r="C1434" t="s">
        <v>837</v>
      </c>
      <c r="D1434">
        <v>57</v>
      </c>
      <c r="E1434" t="s">
        <v>219</v>
      </c>
      <c r="F1434">
        <v>2987</v>
      </c>
      <c r="G1434" t="s">
        <v>837</v>
      </c>
      <c r="H1434">
        <v>140</v>
      </c>
      <c r="I1434" t="s">
        <v>18</v>
      </c>
      <c r="J1434" t="str">
        <f>VLOOKUP(E1434,'Expenditure Category Lookup'!$J$2:$K$34,2,FALSE)</f>
        <v xml:space="preserve"> Police </v>
      </c>
      <c r="K1434" s="1">
        <v>112000</v>
      </c>
    </row>
    <row r="1435" spans="1:11">
      <c r="A1435" t="s">
        <v>403</v>
      </c>
      <c r="B1435" t="s">
        <v>838</v>
      </c>
      <c r="C1435" t="s">
        <v>839</v>
      </c>
      <c r="D1435">
        <v>57</v>
      </c>
      <c r="E1435" t="s">
        <v>219</v>
      </c>
      <c r="F1435">
        <v>2945</v>
      </c>
      <c r="G1435" t="s">
        <v>839</v>
      </c>
      <c r="H1435">
        <v>340</v>
      </c>
      <c r="I1435" t="s">
        <v>41</v>
      </c>
      <c r="J1435" t="str">
        <f>VLOOKUP(E1435,'Expenditure Category Lookup'!$J$2:$K$34,2,FALSE)</f>
        <v xml:space="preserve"> Police </v>
      </c>
      <c r="K1435" s="1">
        <v>112000</v>
      </c>
    </row>
    <row r="1436" spans="1:11">
      <c r="A1436" t="s">
        <v>10</v>
      </c>
      <c r="B1436">
        <v>610</v>
      </c>
      <c r="C1436" t="s">
        <v>47</v>
      </c>
      <c r="D1436">
        <v>85</v>
      </c>
      <c r="E1436" t="s">
        <v>71</v>
      </c>
      <c r="F1436">
        <v>2010</v>
      </c>
      <c r="G1436" t="s">
        <v>294</v>
      </c>
      <c r="H1436">
        <v>12</v>
      </c>
      <c r="I1436" t="s">
        <v>131</v>
      </c>
      <c r="J1436" t="e">
        <f>VLOOKUP(E1436,'Expenditure Category Lookup'!$J$2:$K$34,2,FALSE)</f>
        <v>#N/A</v>
      </c>
      <c r="K1436" s="1">
        <v>111966</v>
      </c>
    </row>
    <row r="1437" spans="1:11">
      <c r="A1437" t="s">
        <v>10</v>
      </c>
      <c r="B1437">
        <v>100</v>
      </c>
      <c r="C1437" t="s">
        <v>11</v>
      </c>
      <c r="D1437">
        <v>55</v>
      </c>
      <c r="E1437" t="s">
        <v>218</v>
      </c>
      <c r="F1437">
        <v>2005</v>
      </c>
      <c r="G1437" t="s">
        <v>218</v>
      </c>
      <c r="H1437">
        <v>50</v>
      </c>
      <c r="I1437" t="s">
        <v>148</v>
      </c>
      <c r="J1437" t="str">
        <f>VLOOKUP(E1437,'Expenditure Category Lookup'!$J$2:$K$34,2,FALSE)</f>
        <v xml:space="preserve"> Police </v>
      </c>
      <c r="K1437" s="1">
        <v>111000</v>
      </c>
    </row>
    <row r="1438" spans="1:11">
      <c r="A1438" t="s">
        <v>403</v>
      </c>
      <c r="B1438" t="s">
        <v>548</v>
      </c>
      <c r="C1438" t="s">
        <v>502</v>
      </c>
      <c r="D1438">
        <v>41</v>
      </c>
      <c r="E1438" t="s">
        <v>183</v>
      </c>
      <c r="F1438">
        <v>2729</v>
      </c>
      <c r="G1438" t="s">
        <v>503</v>
      </c>
      <c r="H1438">
        <v>5</v>
      </c>
      <c r="I1438" t="s">
        <v>14</v>
      </c>
      <c r="J1438" t="str">
        <f>VLOOKUP(E1438,'Expenditure Category Lookup'!$J$2:$K$34,2,FALSE)</f>
        <v xml:space="preserve"> Community Services </v>
      </c>
      <c r="K1438" s="1">
        <v>110487</v>
      </c>
    </row>
    <row r="1439" spans="1:11">
      <c r="A1439" t="s">
        <v>10</v>
      </c>
      <c r="B1439">
        <v>100</v>
      </c>
      <c r="C1439" t="s">
        <v>11</v>
      </c>
      <c r="D1439">
        <v>15</v>
      </c>
      <c r="E1439" t="s">
        <v>54</v>
      </c>
      <c r="F1439">
        <v>2223</v>
      </c>
      <c r="G1439" t="s">
        <v>72</v>
      </c>
      <c r="H1439">
        <v>0</v>
      </c>
      <c r="I1439" t="s">
        <v>61</v>
      </c>
      <c r="J1439" t="str">
        <f>VLOOKUP(E1439,'Expenditure Category Lookup'!$J$2:$K$34,2,FALSE)</f>
        <v xml:space="preserve"> Finance and Administration </v>
      </c>
      <c r="K1439" s="1">
        <v>110000</v>
      </c>
    </row>
    <row r="1440" spans="1:11">
      <c r="A1440" t="s">
        <v>10</v>
      </c>
      <c r="B1440">
        <v>100</v>
      </c>
      <c r="C1440" t="s">
        <v>11</v>
      </c>
      <c r="D1440">
        <v>27</v>
      </c>
      <c r="E1440" t="s">
        <v>60</v>
      </c>
      <c r="F1440">
        <v>2015</v>
      </c>
      <c r="G1440" t="s">
        <v>125</v>
      </c>
      <c r="H1440">
        <v>130</v>
      </c>
      <c r="I1440" t="s">
        <v>17</v>
      </c>
      <c r="J1440" t="str">
        <f>VLOOKUP(E1440,'Expenditure Category Lookup'!$J$2:$K$34,2,FALSE)</f>
        <v xml:space="preserve"> Finance and Administration </v>
      </c>
      <c r="K1440" s="1">
        <v>110000</v>
      </c>
    </row>
    <row r="1441" spans="1:11">
      <c r="A1441" t="s">
        <v>10</v>
      </c>
      <c r="B1441">
        <v>100</v>
      </c>
      <c r="C1441" t="s">
        <v>11</v>
      </c>
      <c r="D1441">
        <v>38</v>
      </c>
      <c r="E1441" t="s">
        <v>155</v>
      </c>
      <c r="F1441">
        <v>2131</v>
      </c>
      <c r="G1441" t="s">
        <v>161</v>
      </c>
      <c r="H1441">
        <v>318</v>
      </c>
      <c r="I1441" t="s">
        <v>165</v>
      </c>
      <c r="J1441" t="str">
        <f>VLOOKUP(E1441,'Expenditure Category Lookup'!$J$2:$K$34,2,FALSE)</f>
        <v xml:space="preserve"> Finance and Administration </v>
      </c>
      <c r="K1441" s="1">
        <v>110000</v>
      </c>
    </row>
    <row r="1442" spans="1:11">
      <c r="A1442" t="s">
        <v>10</v>
      </c>
      <c r="B1442">
        <v>346</v>
      </c>
      <c r="C1442" t="s">
        <v>178</v>
      </c>
      <c r="D1442">
        <v>99</v>
      </c>
      <c r="E1442" t="s">
        <v>317</v>
      </c>
      <c r="F1442">
        <v>2005</v>
      </c>
      <c r="G1442" t="s">
        <v>317</v>
      </c>
      <c r="H1442">
        <v>142</v>
      </c>
      <c r="I1442" t="s">
        <v>124</v>
      </c>
      <c r="J1442" t="str">
        <f>VLOOKUP(E1442,'Expenditure Category Lookup'!$J$2:$K$34,2,FALSE)</f>
        <v>General Financing</v>
      </c>
      <c r="K1442" s="1">
        <v>110000</v>
      </c>
    </row>
    <row r="1443" spans="1:11">
      <c r="A1443" t="s">
        <v>10</v>
      </c>
      <c r="B1443">
        <v>346</v>
      </c>
      <c r="C1443" t="s">
        <v>178</v>
      </c>
      <c r="D1443">
        <v>99</v>
      </c>
      <c r="E1443" t="s">
        <v>317</v>
      </c>
      <c r="F1443">
        <v>2005</v>
      </c>
      <c r="G1443" t="s">
        <v>317</v>
      </c>
      <c r="H1443">
        <v>450</v>
      </c>
      <c r="I1443" t="s">
        <v>179</v>
      </c>
      <c r="J1443" t="str">
        <f>VLOOKUP(E1443,'Expenditure Category Lookup'!$J$2:$K$34,2,FALSE)</f>
        <v>General Financing</v>
      </c>
      <c r="K1443" s="1">
        <v>110000</v>
      </c>
    </row>
    <row r="1444" spans="1:11">
      <c r="A1444" t="s">
        <v>10</v>
      </c>
      <c r="B1444">
        <v>100</v>
      </c>
      <c r="C1444" t="s">
        <v>11</v>
      </c>
      <c r="D1444">
        <v>38</v>
      </c>
      <c r="E1444" t="s">
        <v>155</v>
      </c>
      <c r="F1444">
        <v>2145</v>
      </c>
      <c r="G1444" t="s">
        <v>175</v>
      </c>
      <c r="H1444">
        <v>166</v>
      </c>
      <c r="I1444" t="s">
        <v>24</v>
      </c>
      <c r="J1444" t="str">
        <f>VLOOKUP(E1444,'Expenditure Category Lookup'!$J$2:$K$34,2,FALSE)</f>
        <v xml:space="preserve"> Finance and Administration </v>
      </c>
      <c r="K1444" s="1">
        <v>109849</v>
      </c>
    </row>
    <row r="1445" spans="1:11">
      <c r="A1445" t="s">
        <v>10</v>
      </c>
      <c r="B1445">
        <v>100</v>
      </c>
      <c r="C1445" t="s">
        <v>11</v>
      </c>
      <c r="D1445">
        <v>27</v>
      </c>
      <c r="E1445" t="s">
        <v>60</v>
      </c>
      <c r="F1445">
        <v>2020</v>
      </c>
      <c r="G1445" t="s">
        <v>129</v>
      </c>
      <c r="H1445">
        <v>159</v>
      </c>
      <c r="I1445" t="s">
        <v>22</v>
      </c>
      <c r="J1445" t="str">
        <f>VLOOKUP(E1445,'Expenditure Category Lookup'!$J$2:$K$34,2,FALSE)</f>
        <v xml:space="preserve"> Finance and Administration </v>
      </c>
      <c r="K1445" s="1">
        <v>109500</v>
      </c>
    </row>
    <row r="1446" spans="1:11">
      <c r="A1446" t="s">
        <v>1000</v>
      </c>
      <c r="B1446" t="s">
        <v>1001</v>
      </c>
      <c r="C1446" t="s">
        <v>1000</v>
      </c>
      <c r="D1446">
        <v>21</v>
      </c>
      <c r="E1446" t="s">
        <v>89</v>
      </c>
      <c r="F1446">
        <v>2558</v>
      </c>
      <c r="G1446" t="s">
        <v>1006</v>
      </c>
      <c r="H1446">
        <v>140</v>
      </c>
      <c r="I1446" t="s">
        <v>18</v>
      </c>
      <c r="J1446" t="str">
        <f>VLOOKUP(E1446,'Expenditure Category Lookup'!$J$2:$K$34,2,FALSE)</f>
        <v xml:space="preserve"> City Development </v>
      </c>
      <c r="K1446" s="1">
        <v>109317</v>
      </c>
    </row>
    <row r="1447" spans="1:11">
      <c r="A1447" t="s">
        <v>10</v>
      </c>
      <c r="B1447">
        <v>100</v>
      </c>
      <c r="C1447" t="s">
        <v>11</v>
      </c>
      <c r="D1447">
        <v>51</v>
      </c>
      <c r="E1447" t="s">
        <v>209</v>
      </c>
      <c r="F1447">
        <v>2005</v>
      </c>
      <c r="G1447" t="s">
        <v>210</v>
      </c>
      <c r="H1447">
        <v>15</v>
      </c>
      <c r="I1447" t="s">
        <v>36</v>
      </c>
      <c r="J1447" t="str">
        <f>VLOOKUP(E1447,'Expenditure Category Lookup'!$J$2:$K$34,2,FALSE)</f>
        <v xml:space="preserve"> Community Services </v>
      </c>
      <c r="K1447" s="1">
        <v>108773</v>
      </c>
    </row>
    <row r="1448" spans="1:11">
      <c r="A1448" t="s">
        <v>10</v>
      </c>
      <c r="B1448">
        <v>100</v>
      </c>
      <c r="C1448" t="s">
        <v>11</v>
      </c>
      <c r="D1448">
        <v>67</v>
      </c>
      <c r="E1448" t="s">
        <v>253</v>
      </c>
      <c r="F1448">
        <v>2005</v>
      </c>
      <c r="G1448" t="s">
        <v>253</v>
      </c>
      <c r="H1448">
        <v>12</v>
      </c>
      <c r="I1448" t="s">
        <v>131</v>
      </c>
      <c r="J1448" t="str">
        <f>VLOOKUP(E1448,'Expenditure Category Lookup'!$J$2:$K$34,2,FALSE)</f>
        <v xml:space="preserve"> Regulatory </v>
      </c>
      <c r="K1448" s="1">
        <v>108541</v>
      </c>
    </row>
    <row r="1449" spans="1:11">
      <c r="A1449" t="s">
        <v>403</v>
      </c>
      <c r="B1449" t="s">
        <v>451</v>
      </c>
      <c r="C1449" t="s">
        <v>452</v>
      </c>
      <c r="D1449">
        <v>23</v>
      </c>
      <c r="E1449" t="s">
        <v>103</v>
      </c>
      <c r="F1449">
        <v>2838</v>
      </c>
      <c r="G1449" t="s">
        <v>452</v>
      </c>
      <c r="H1449">
        <v>140</v>
      </c>
      <c r="I1449" t="s">
        <v>18</v>
      </c>
      <c r="J1449" t="e">
        <f>VLOOKUP(E1449,'Expenditure Category Lookup'!$J$2:$K$34,2,FALSE)</f>
        <v>#N/A</v>
      </c>
      <c r="K1449" s="1">
        <v>108000</v>
      </c>
    </row>
    <row r="1450" spans="1:11">
      <c r="A1450" t="s">
        <v>10</v>
      </c>
      <c r="B1450">
        <v>610</v>
      </c>
      <c r="C1450" t="s">
        <v>47</v>
      </c>
      <c r="D1450">
        <v>33</v>
      </c>
      <c r="E1450" t="s">
        <v>146</v>
      </c>
      <c r="F1450">
        <v>2005</v>
      </c>
      <c r="G1450" t="s">
        <v>147</v>
      </c>
      <c r="H1450">
        <v>5</v>
      </c>
      <c r="I1450" t="s">
        <v>14</v>
      </c>
      <c r="J1450" t="str">
        <f>VLOOKUP(E1450,'Expenditure Category Lookup'!$J$2:$K$34,2,FALSE)</f>
        <v xml:space="preserve"> Finance and Administration </v>
      </c>
      <c r="K1450" s="1">
        <v>107658</v>
      </c>
    </row>
    <row r="1451" spans="1:11">
      <c r="A1451" t="s">
        <v>10</v>
      </c>
      <c r="B1451">
        <v>100</v>
      </c>
      <c r="C1451" t="s">
        <v>11</v>
      </c>
      <c r="D1451">
        <v>27</v>
      </c>
      <c r="E1451" t="s">
        <v>60</v>
      </c>
      <c r="F1451">
        <v>2020</v>
      </c>
      <c r="G1451" t="s">
        <v>129</v>
      </c>
      <c r="H1451">
        <v>190</v>
      </c>
      <c r="I1451" t="s">
        <v>27</v>
      </c>
      <c r="J1451" t="str">
        <f>VLOOKUP(E1451,'Expenditure Category Lookup'!$J$2:$K$34,2,FALSE)</f>
        <v xml:space="preserve"> Finance and Administration </v>
      </c>
      <c r="K1451" s="1">
        <v>107232</v>
      </c>
    </row>
    <row r="1452" spans="1:11">
      <c r="A1452" t="s">
        <v>403</v>
      </c>
      <c r="B1452" t="s">
        <v>589</v>
      </c>
      <c r="C1452" t="s">
        <v>590</v>
      </c>
      <c r="D1452">
        <v>41</v>
      </c>
      <c r="E1452" t="s">
        <v>183</v>
      </c>
      <c r="F1452">
        <v>2932</v>
      </c>
      <c r="G1452" t="s">
        <v>510</v>
      </c>
      <c r="H1452">
        <v>801</v>
      </c>
      <c r="I1452" t="s">
        <v>497</v>
      </c>
      <c r="J1452" t="str">
        <f>VLOOKUP(E1452,'Expenditure Category Lookup'!$J$2:$K$34,2,FALSE)</f>
        <v xml:space="preserve"> Community Services </v>
      </c>
      <c r="K1452" s="1">
        <v>107083</v>
      </c>
    </row>
    <row r="1453" spans="1:11">
      <c r="A1453" t="s">
        <v>10</v>
      </c>
      <c r="B1453">
        <v>200</v>
      </c>
      <c r="C1453" t="s">
        <v>45</v>
      </c>
      <c r="D1453">
        <v>38</v>
      </c>
      <c r="E1453" t="s">
        <v>155</v>
      </c>
      <c r="F1453">
        <v>2140</v>
      </c>
      <c r="G1453" t="s">
        <v>171</v>
      </c>
      <c r="H1453">
        <v>162</v>
      </c>
      <c r="I1453" t="s">
        <v>23</v>
      </c>
      <c r="J1453" t="str">
        <f>VLOOKUP(E1453,'Expenditure Category Lookup'!$J$2:$K$34,2,FALSE)</f>
        <v xml:space="preserve"> Finance and Administration </v>
      </c>
      <c r="K1453" s="1">
        <v>107000</v>
      </c>
    </row>
    <row r="1454" spans="1:11">
      <c r="A1454" t="s">
        <v>10</v>
      </c>
      <c r="B1454">
        <v>314</v>
      </c>
      <c r="C1454" t="s">
        <v>46</v>
      </c>
      <c r="D1454">
        <v>38</v>
      </c>
      <c r="E1454" t="s">
        <v>155</v>
      </c>
      <c r="F1454">
        <v>2140</v>
      </c>
      <c r="G1454" t="s">
        <v>171</v>
      </c>
      <c r="H1454">
        <v>162</v>
      </c>
      <c r="I1454" t="s">
        <v>23</v>
      </c>
      <c r="J1454" t="str">
        <f>VLOOKUP(E1454,'Expenditure Category Lookup'!$J$2:$K$34,2,FALSE)</f>
        <v xml:space="preserve"> Finance and Administration </v>
      </c>
      <c r="K1454" s="1">
        <v>107000</v>
      </c>
    </row>
    <row r="1455" spans="1:11">
      <c r="A1455" t="s">
        <v>10</v>
      </c>
      <c r="B1455">
        <v>100</v>
      </c>
      <c r="C1455" t="s">
        <v>11</v>
      </c>
      <c r="D1455">
        <v>38</v>
      </c>
      <c r="E1455" t="s">
        <v>155</v>
      </c>
      <c r="F1455">
        <v>2140</v>
      </c>
      <c r="G1455" t="s">
        <v>171</v>
      </c>
      <c r="H1455">
        <v>188</v>
      </c>
      <c r="I1455" t="s">
        <v>153</v>
      </c>
      <c r="J1455" t="str">
        <f>VLOOKUP(E1455,'Expenditure Category Lookup'!$J$2:$K$34,2,FALSE)</f>
        <v xml:space="preserve"> Finance and Administration </v>
      </c>
      <c r="K1455" s="1">
        <v>106878</v>
      </c>
    </row>
    <row r="1456" spans="1:11">
      <c r="A1456" t="s">
        <v>10</v>
      </c>
      <c r="B1456">
        <v>314</v>
      </c>
      <c r="C1456" t="s">
        <v>46</v>
      </c>
      <c r="D1456">
        <v>38</v>
      </c>
      <c r="E1456" t="s">
        <v>155</v>
      </c>
      <c r="F1456">
        <v>2140</v>
      </c>
      <c r="G1456" t="s">
        <v>171</v>
      </c>
      <c r="H1456">
        <v>176</v>
      </c>
      <c r="I1456" t="s">
        <v>172</v>
      </c>
      <c r="J1456" t="str">
        <f>VLOOKUP(E1456,'Expenditure Category Lookup'!$J$2:$K$34,2,FALSE)</f>
        <v xml:space="preserve"> Finance and Administration </v>
      </c>
      <c r="K1456" s="1">
        <v>106808</v>
      </c>
    </row>
    <row r="1457" spans="1:11">
      <c r="A1457" t="s">
        <v>1000</v>
      </c>
      <c r="B1457" t="s">
        <v>1001</v>
      </c>
      <c r="C1457" t="s">
        <v>1000</v>
      </c>
      <c r="D1457">
        <v>21</v>
      </c>
      <c r="E1457" t="s">
        <v>89</v>
      </c>
      <c r="F1457">
        <v>2561</v>
      </c>
      <c r="G1457" t="s">
        <v>1011</v>
      </c>
      <c r="H1457">
        <v>801</v>
      </c>
      <c r="I1457" t="s">
        <v>497</v>
      </c>
      <c r="J1457" t="str">
        <f>VLOOKUP(E1457,'Expenditure Category Lookup'!$J$2:$K$34,2,FALSE)</f>
        <v xml:space="preserve"> City Development </v>
      </c>
      <c r="K1457" s="1">
        <v>106487</v>
      </c>
    </row>
    <row r="1458" spans="1:11">
      <c r="A1458" t="s">
        <v>403</v>
      </c>
      <c r="B1458" t="s">
        <v>959</v>
      </c>
      <c r="C1458" t="s">
        <v>960</v>
      </c>
      <c r="D1458">
        <v>84</v>
      </c>
      <c r="E1458" t="s">
        <v>282</v>
      </c>
      <c r="F1458" t="s">
        <v>866</v>
      </c>
      <c r="G1458" t="s">
        <v>961</v>
      </c>
      <c r="H1458">
        <v>44</v>
      </c>
      <c r="I1458" t="s">
        <v>410</v>
      </c>
      <c r="J1458" t="str">
        <f>VLOOKUP(E1458,'Expenditure Category Lookup'!$J$2:$K$34,2,FALSE)</f>
        <v xml:space="preserve"> Streets and Transportation </v>
      </c>
      <c r="K1458" s="1">
        <v>105597</v>
      </c>
    </row>
    <row r="1459" spans="1:11">
      <c r="A1459" t="s">
        <v>1000</v>
      </c>
      <c r="B1459" t="s">
        <v>1001</v>
      </c>
      <c r="C1459" t="s">
        <v>1000</v>
      </c>
      <c r="D1459">
        <v>21</v>
      </c>
      <c r="E1459" t="s">
        <v>89</v>
      </c>
      <c r="F1459">
        <v>2561</v>
      </c>
      <c r="G1459" t="s">
        <v>1011</v>
      </c>
      <c r="H1459">
        <v>140</v>
      </c>
      <c r="I1459" t="s">
        <v>18</v>
      </c>
      <c r="J1459" t="str">
        <f>VLOOKUP(E1459,'Expenditure Category Lookup'!$J$2:$K$34,2,FALSE)</f>
        <v xml:space="preserve"> City Development </v>
      </c>
      <c r="K1459" s="1">
        <v>105543</v>
      </c>
    </row>
    <row r="1460" spans="1:11">
      <c r="A1460" t="s">
        <v>10</v>
      </c>
      <c r="B1460">
        <v>100</v>
      </c>
      <c r="C1460" t="s">
        <v>11</v>
      </c>
      <c r="D1460">
        <v>48</v>
      </c>
      <c r="E1460" t="s">
        <v>188</v>
      </c>
      <c r="F1460">
        <v>2005</v>
      </c>
      <c r="G1460" t="s">
        <v>188</v>
      </c>
      <c r="H1460">
        <v>140</v>
      </c>
      <c r="I1460" t="s">
        <v>18</v>
      </c>
      <c r="J1460" t="str">
        <f>VLOOKUP(E1460,'Expenditure Category Lookup'!$J$2:$K$34,2,FALSE)</f>
        <v xml:space="preserve"> Community Services </v>
      </c>
      <c r="K1460" s="1">
        <v>105494</v>
      </c>
    </row>
    <row r="1461" spans="1:11">
      <c r="A1461" t="s">
        <v>10</v>
      </c>
      <c r="B1461">
        <v>100</v>
      </c>
      <c r="C1461" t="s">
        <v>11</v>
      </c>
      <c r="D1461">
        <v>25</v>
      </c>
      <c r="E1461" t="s">
        <v>118</v>
      </c>
      <c r="F1461">
        <v>2005</v>
      </c>
      <c r="G1461" t="s">
        <v>118</v>
      </c>
      <c r="H1461">
        <v>152</v>
      </c>
      <c r="I1461" t="s">
        <v>51</v>
      </c>
      <c r="J1461" t="str">
        <f>VLOOKUP(E1461,'Expenditure Category Lookup'!$J$2:$K$34,2,FALSE)</f>
        <v xml:space="preserve"> Finance and Administration </v>
      </c>
      <c r="K1461" s="1">
        <v>105000</v>
      </c>
    </row>
    <row r="1462" spans="1:11">
      <c r="A1462" t="s">
        <v>10</v>
      </c>
      <c r="B1462">
        <v>100</v>
      </c>
      <c r="C1462" t="s">
        <v>11</v>
      </c>
      <c r="D1462">
        <v>25</v>
      </c>
      <c r="E1462" t="s">
        <v>118</v>
      </c>
      <c r="F1462">
        <v>2005</v>
      </c>
      <c r="G1462" t="s">
        <v>118</v>
      </c>
      <c r="H1462">
        <v>159</v>
      </c>
      <c r="I1462" t="s">
        <v>22</v>
      </c>
      <c r="J1462" t="str">
        <f>VLOOKUP(E1462,'Expenditure Category Lookup'!$J$2:$K$34,2,FALSE)</f>
        <v xml:space="preserve"> Finance and Administration </v>
      </c>
      <c r="K1462" s="1">
        <v>105000</v>
      </c>
    </row>
    <row r="1463" spans="1:11">
      <c r="A1463" t="s">
        <v>10</v>
      </c>
      <c r="B1463">
        <v>100</v>
      </c>
      <c r="C1463" t="s">
        <v>11</v>
      </c>
      <c r="D1463">
        <v>27</v>
      </c>
      <c r="E1463" t="s">
        <v>60</v>
      </c>
      <c r="F1463">
        <v>2020</v>
      </c>
      <c r="G1463" t="s">
        <v>129</v>
      </c>
      <c r="H1463">
        <v>350</v>
      </c>
      <c r="I1463" t="s">
        <v>32</v>
      </c>
      <c r="J1463" t="str">
        <f>VLOOKUP(E1463,'Expenditure Category Lookup'!$J$2:$K$34,2,FALSE)</f>
        <v xml:space="preserve"> Finance and Administration </v>
      </c>
      <c r="K1463" s="1">
        <v>104900</v>
      </c>
    </row>
    <row r="1464" spans="1:11">
      <c r="A1464" t="s">
        <v>403</v>
      </c>
      <c r="B1464" t="s">
        <v>560</v>
      </c>
      <c r="C1464" t="s">
        <v>561</v>
      </c>
      <c r="D1464">
        <v>41</v>
      </c>
      <c r="E1464" t="s">
        <v>183</v>
      </c>
      <c r="F1464">
        <v>2960</v>
      </c>
      <c r="G1464" t="s">
        <v>562</v>
      </c>
      <c r="H1464">
        <v>5</v>
      </c>
      <c r="I1464" t="s">
        <v>14</v>
      </c>
      <c r="J1464" t="str">
        <f>VLOOKUP(E1464,'Expenditure Category Lookup'!$J$2:$K$34,2,FALSE)</f>
        <v xml:space="preserve"> Community Services </v>
      </c>
      <c r="K1464" s="1">
        <v>104830</v>
      </c>
    </row>
    <row r="1465" spans="1:11">
      <c r="A1465" t="s">
        <v>10</v>
      </c>
      <c r="B1465">
        <v>200</v>
      </c>
      <c r="C1465" t="s">
        <v>45</v>
      </c>
      <c r="D1465">
        <v>88</v>
      </c>
      <c r="E1465" t="s">
        <v>304</v>
      </c>
      <c r="F1465">
        <v>2035</v>
      </c>
      <c r="G1465" t="s">
        <v>311</v>
      </c>
      <c r="H1465">
        <v>360</v>
      </c>
      <c r="I1465" t="s">
        <v>174</v>
      </c>
      <c r="J1465" t="e">
        <f>VLOOKUP(E1465,'Expenditure Category Lookup'!$J$2:$K$34,2,FALSE)</f>
        <v>#N/A</v>
      </c>
      <c r="K1465" s="1">
        <v>104500</v>
      </c>
    </row>
    <row r="1466" spans="1:11">
      <c r="A1466" t="s">
        <v>10</v>
      </c>
      <c r="B1466">
        <v>314</v>
      </c>
      <c r="C1466" t="s">
        <v>46</v>
      </c>
      <c r="D1466">
        <v>88</v>
      </c>
      <c r="E1466" t="s">
        <v>304</v>
      </c>
      <c r="F1466">
        <v>2025</v>
      </c>
      <c r="G1466" t="s">
        <v>310</v>
      </c>
      <c r="H1466">
        <v>229</v>
      </c>
      <c r="I1466" t="s">
        <v>29</v>
      </c>
      <c r="J1466" t="e">
        <f>VLOOKUP(E1466,'Expenditure Category Lookup'!$J$2:$K$34,2,FALSE)</f>
        <v>#N/A</v>
      </c>
      <c r="K1466" s="1">
        <v>104390</v>
      </c>
    </row>
    <row r="1467" spans="1:11">
      <c r="A1467" t="s">
        <v>403</v>
      </c>
      <c r="B1467" t="s">
        <v>762</v>
      </c>
      <c r="C1467" t="s">
        <v>763</v>
      </c>
      <c r="D1467">
        <v>51</v>
      </c>
      <c r="E1467" t="s">
        <v>209</v>
      </c>
      <c r="F1467">
        <v>2810</v>
      </c>
      <c r="G1467" t="s">
        <v>764</v>
      </c>
      <c r="H1467">
        <v>5</v>
      </c>
      <c r="I1467" t="s">
        <v>14</v>
      </c>
      <c r="J1467" t="str">
        <f>VLOOKUP(E1467,'Expenditure Category Lookup'!$J$2:$K$34,2,FALSE)</f>
        <v xml:space="preserve"> Community Services </v>
      </c>
      <c r="K1467" s="1">
        <v>104011</v>
      </c>
    </row>
    <row r="1468" spans="1:11">
      <c r="A1468" t="s">
        <v>403</v>
      </c>
      <c r="B1468" t="s">
        <v>728</v>
      </c>
      <c r="C1468" t="s">
        <v>645</v>
      </c>
      <c r="D1468">
        <v>50</v>
      </c>
      <c r="E1468" t="s">
        <v>190</v>
      </c>
      <c r="F1468">
        <v>2805</v>
      </c>
      <c r="G1468" t="s">
        <v>646</v>
      </c>
      <c r="H1468">
        <v>140</v>
      </c>
      <c r="I1468" t="s">
        <v>18</v>
      </c>
      <c r="J1468" t="str">
        <f>VLOOKUP(E1468,'Expenditure Category Lookup'!$J$2:$K$34,2,FALSE)</f>
        <v xml:space="preserve"> Community Services </v>
      </c>
      <c r="K1468" s="1">
        <v>103802</v>
      </c>
    </row>
    <row r="1469" spans="1:11">
      <c r="A1469" t="s">
        <v>10</v>
      </c>
      <c r="B1469">
        <v>610</v>
      </c>
      <c r="C1469" t="s">
        <v>47</v>
      </c>
      <c r="D1469">
        <v>57</v>
      </c>
      <c r="E1469" t="s">
        <v>219</v>
      </c>
      <c r="F1469">
        <v>1005</v>
      </c>
      <c r="G1469" t="s">
        <v>220</v>
      </c>
      <c r="H1469">
        <v>60</v>
      </c>
      <c r="I1469" t="s">
        <v>227</v>
      </c>
      <c r="J1469" t="str">
        <f>VLOOKUP(E1469,'Expenditure Category Lookup'!$J$2:$K$34,2,FALSE)</f>
        <v xml:space="preserve"> Police </v>
      </c>
      <c r="K1469" s="1">
        <v>103000</v>
      </c>
    </row>
    <row r="1470" spans="1:11">
      <c r="A1470" t="s">
        <v>10</v>
      </c>
      <c r="B1470">
        <v>314</v>
      </c>
      <c r="C1470" t="s">
        <v>46</v>
      </c>
      <c r="D1470">
        <v>99</v>
      </c>
      <c r="E1470" t="s">
        <v>317</v>
      </c>
      <c r="F1470">
        <v>2005</v>
      </c>
      <c r="G1470" t="s">
        <v>317</v>
      </c>
      <c r="H1470">
        <v>128</v>
      </c>
      <c r="I1470" t="s">
        <v>348</v>
      </c>
      <c r="J1470" t="str">
        <f>VLOOKUP(E1470,'Expenditure Category Lookup'!$J$2:$K$34,2,FALSE)</f>
        <v>General Financing</v>
      </c>
      <c r="K1470" s="1">
        <v>103000</v>
      </c>
    </row>
    <row r="1471" spans="1:11">
      <c r="A1471" t="s">
        <v>10</v>
      </c>
      <c r="B1471">
        <v>300</v>
      </c>
      <c r="C1471" t="s">
        <v>85</v>
      </c>
      <c r="D1471">
        <v>99</v>
      </c>
      <c r="E1471" t="s">
        <v>317</v>
      </c>
      <c r="F1471">
        <v>2005</v>
      </c>
      <c r="G1471" t="s">
        <v>317</v>
      </c>
      <c r="H1471">
        <v>45</v>
      </c>
      <c r="I1471" t="s">
        <v>322</v>
      </c>
      <c r="J1471" t="str">
        <f>VLOOKUP(E1471,'Expenditure Category Lookup'!$J$2:$K$34,2,FALSE)</f>
        <v>General Financing</v>
      </c>
      <c r="K1471" s="1">
        <v>102712</v>
      </c>
    </row>
    <row r="1472" spans="1:11">
      <c r="A1472" t="s">
        <v>10</v>
      </c>
      <c r="B1472">
        <v>100</v>
      </c>
      <c r="C1472" t="s">
        <v>11</v>
      </c>
      <c r="D1472">
        <v>39</v>
      </c>
      <c r="E1472" t="s">
        <v>180</v>
      </c>
      <c r="F1472">
        <v>2005</v>
      </c>
      <c r="G1472" t="s">
        <v>181</v>
      </c>
      <c r="H1472">
        <v>154</v>
      </c>
      <c r="I1472" t="s">
        <v>120</v>
      </c>
      <c r="J1472" t="str">
        <f>VLOOKUP(E1472,'Expenditure Category Lookup'!$J$2:$K$34,2,FALSE)</f>
        <v xml:space="preserve"> Finance and Administration </v>
      </c>
      <c r="K1472" s="1">
        <v>102598</v>
      </c>
    </row>
    <row r="1473" spans="1:11">
      <c r="A1473" t="s">
        <v>403</v>
      </c>
      <c r="B1473" t="s">
        <v>479</v>
      </c>
      <c r="C1473" t="s">
        <v>480</v>
      </c>
      <c r="D1473">
        <v>41</v>
      </c>
      <c r="E1473" t="s">
        <v>183</v>
      </c>
      <c r="F1473">
        <v>2721</v>
      </c>
      <c r="G1473" t="s">
        <v>481</v>
      </c>
      <c r="H1473">
        <v>5</v>
      </c>
      <c r="I1473" t="s">
        <v>14</v>
      </c>
      <c r="J1473" t="str">
        <f>VLOOKUP(E1473,'Expenditure Category Lookup'!$J$2:$K$34,2,FALSE)</f>
        <v xml:space="preserve"> Community Services </v>
      </c>
      <c r="K1473" s="1">
        <v>102583</v>
      </c>
    </row>
    <row r="1474" spans="1:11">
      <c r="A1474" t="s">
        <v>10</v>
      </c>
      <c r="B1474">
        <v>100</v>
      </c>
      <c r="C1474" t="s">
        <v>11</v>
      </c>
      <c r="D1474">
        <v>84</v>
      </c>
      <c r="E1474" t="s">
        <v>282</v>
      </c>
      <c r="F1474">
        <v>2105</v>
      </c>
      <c r="G1474" t="s">
        <v>267</v>
      </c>
      <c r="H1474">
        <v>166</v>
      </c>
      <c r="I1474" t="s">
        <v>24</v>
      </c>
      <c r="J1474" t="str">
        <f>VLOOKUP(E1474,'Expenditure Category Lookup'!$J$2:$K$34,2,FALSE)</f>
        <v xml:space="preserve"> Streets and Transportation </v>
      </c>
      <c r="K1474" s="1">
        <v>101928</v>
      </c>
    </row>
    <row r="1475" spans="1:11">
      <c r="A1475" t="s">
        <v>10</v>
      </c>
      <c r="B1475">
        <v>100</v>
      </c>
      <c r="C1475" t="s">
        <v>11</v>
      </c>
      <c r="D1475">
        <v>39</v>
      </c>
      <c r="E1475" t="s">
        <v>180</v>
      </c>
      <c r="F1475">
        <v>2005</v>
      </c>
      <c r="G1475" t="s">
        <v>181</v>
      </c>
      <c r="H1475">
        <v>150</v>
      </c>
      <c r="I1475" t="s">
        <v>20</v>
      </c>
      <c r="J1475" t="str">
        <f>VLOOKUP(E1475,'Expenditure Category Lookup'!$J$2:$K$34,2,FALSE)</f>
        <v xml:space="preserve"> Finance and Administration </v>
      </c>
      <c r="K1475" s="1">
        <v>101220</v>
      </c>
    </row>
    <row r="1476" spans="1:11">
      <c r="A1476" t="s">
        <v>10</v>
      </c>
      <c r="B1476">
        <v>100</v>
      </c>
      <c r="C1476" t="s">
        <v>11</v>
      </c>
      <c r="D1476">
        <v>81</v>
      </c>
      <c r="E1476" t="s">
        <v>266</v>
      </c>
      <c r="F1476">
        <v>2045</v>
      </c>
      <c r="G1476" t="s">
        <v>272</v>
      </c>
      <c r="H1476">
        <v>162</v>
      </c>
      <c r="I1476" t="s">
        <v>23</v>
      </c>
      <c r="J1476" t="str">
        <f>VLOOKUP(E1476,'Expenditure Category Lookup'!$J$2:$K$34,2,FALSE)</f>
        <v xml:space="preserve"> Streets and Transportation </v>
      </c>
      <c r="K1476" s="1">
        <v>100800</v>
      </c>
    </row>
    <row r="1477" spans="1:11">
      <c r="A1477" t="s">
        <v>10</v>
      </c>
      <c r="B1477">
        <v>355</v>
      </c>
      <c r="C1477" t="s">
        <v>33</v>
      </c>
      <c r="D1477">
        <v>23</v>
      </c>
      <c r="E1477" t="s">
        <v>103</v>
      </c>
      <c r="F1477">
        <v>2015</v>
      </c>
      <c r="G1477" t="s">
        <v>104</v>
      </c>
      <c r="H1477">
        <v>39</v>
      </c>
      <c r="I1477" t="s">
        <v>15</v>
      </c>
      <c r="J1477" t="e">
        <f>VLOOKUP(E1477,'Expenditure Category Lookup'!$J$2:$K$34,2,FALSE)</f>
        <v>#N/A</v>
      </c>
      <c r="K1477" s="1">
        <v>100000</v>
      </c>
    </row>
    <row r="1478" spans="1:11">
      <c r="A1478" t="s">
        <v>10</v>
      </c>
      <c r="B1478">
        <v>100</v>
      </c>
      <c r="C1478" t="s">
        <v>11</v>
      </c>
      <c r="D1478">
        <v>28</v>
      </c>
      <c r="E1478" t="s">
        <v>140</v>
      </c>
      <c r="F1478">
        <v>2005</v>
      </c>
      <c r="G1478" t="s">
        <v>141</v>
      </c>
      <c r="H1478">
        <v>142</v>
      </c>
      <c r="I1478" t="s">
        <v>124</v>
      </c>
      <c r="J1478" t="str">
        <f>VLOOKUP(E1478,'Expenditure Category Lookup'!$J$2:$K$34,2,FALSE)</f>
        <v xml:space="preserve"> Finance and Administration </v>
      </c>
      <c r="K1478" s="1">
        <v>100000</v>
      </c>
    </row>
    <row r="1479" spans="1:11">
      <c r="A1479" t="s">
        <v>10</v>
      </c>
      <c r="B1479">
        <v>740</v>
      </c>
      <c r="C1479" t="s">
        <v>48</v>
      </c>
      <c r="D1479">
        <v>28</v>
      </c>
      <c r="E1479" t="s">
        <v>140</v>
      </c>
      <c r="F1479">
        <v>2005</v>
      </c>
      <c r="G1479" t="s">
        <v>141</v>
      </c>
      <c r="H1479">
        <v>138</v>
      </c>
      <c r="I1479" t="s">
        <v>37</v>
      </c>
      <c r="J1479" t="str">
        <f>VLOOKUP(E1479,'Expenditure Category Lookup'!$J$2:$K$34,2,FALSE)</f>
        <v xml:space="preserve"> Finance and Administration </v>
      </c>
      <c r="K1479" s="1">
        <v>100000</v>
      </c>
    </row>
    <row r="1480" spans="1:11">
      <c r="A1480" t="s">
        <v>10</v>
      </c>
      <c r="B1480">
        <v>100</v>
      </c>
      <c r="C1480" t="s">
        <v>11</v>
      </c>
      <c r="D1480">
        <v>38</v>
      </c>
      <c r="E1480" t="s">
        <v>155</v>
      </c>
      <c r="F1480">
        <v>2145</v>
      </c>
      <c r="G1480" t="s">
        <v>175</v>
      </c>
      <c r="H1480">
        <v>9438</v>
      </c>
      <c r="I1480" t="s">
        <v>44</v>
      </c>
      <c r="J1480" t="str">
        <f>VLOOKUP(E1480,'Expenditure Category Lookup'!$J$2:$K$34,2,FALSE)</f>
        <v xml:space="preserve"> Finance and Administration </v>
      </c>
      <c r="K1480" s="1">
        <v>100000</v>
      </c>
    </row>
    <row r="1481" spans="1:11">
      <c r="A1481" t="s">
        <v>10</v>
      </c>
      <c r="B1481">
        <v>346</v>
      </c>
      <c r="C1481" t="s">
        <v>178</v>
      </c>
      <c r="D1481">
        <v>38</v>
      </c>
      <c r="E1481" t="s">
        <v>155</v>
      </c>
      <c r="F1481">
        <v>2126</v>
      </c>
      <c r="G1481" t="s">
        <v>158</v>
      </c>
      <c r="H1481">
        <v>161</v>
      </c>
      <c r="I1481" t="s">
        <v>107</v>
      </c>
      <c r="J1481" t="str">
        <f>VLOOKUP(E1481,'Expenditure Category Lookup'!$J$2:$K$34,2,FALSE)</f>
        <v xml:space="preserve"> Finance and Administration </v>
      </c>
      <c r="K1481" s="1">
        <v>100000</v>
      </c>
    </row>
    <row r="1482" spans="1:11">
      <c r="A1482" t="s">
        <v>10</v>
      </c>
      <c r="B1482">
        <v>100</v>
      </c>
      <c r="C1482" t="s">
        <v>11</v>
      </c>
      <c r="D1482">
        <v>51</v>
      </c>
      <c r="E1482" t="s">
        <v>209</v>
      </c>
      <c r="F1482">
        <v>2005</v>
      </c>
      <c r="G1482" t="s">
        <v>210</v>
      </c>
      <c r="H1482">
        <v>140</v>
      </c>
      <c r="I1482" t="s">
        <v>18</v>
      </c>
      <c r="J1482" t="str">
        <f>VLOOKUP(E1482,'Expenditure Category Lookup'!$J$2:$K$34,2,FALSE)</f>
        <v xml:space="preserve"> Community Services </v>
      </c>
      <c r="K1482" s="1">
        <v>100000</v>
      </c>
    </row>
    <row r="1483" spans="1:11">
      <c r="A1483" t="s">
        <v>10</v>
      </c>
      <c r="B1483">
        <v>100</v>
      </c>
      <c r="C1483" t="s">
        <v>11</v>
      </c>
      <c r="D1483">
        <v>51</v>
      </c>
      <c r="E1483" t="s">
        <v>209</v>
      </c>
      <c r="F1483">
        <v>2005</v>
      </c>
      <c r="G1483" t="s">
        <v>210</v>
      </c>
      <c r="H1483">
        <v>350</v>
      </c>
      <c r="I1483" t="s">
        <v>32</v>
      </c>
      <c r="J1483" t="str">
        <f>VLOOKUP(E1483,'Expenditure Category Lookup'!$J$2:$K$34,2,FALSE)</f>
        <v xml:space="preserve"> Community Services </v>
      </c>
      <c r="K1483" s="1">
        <v>100000</v>
      </c>
    </row>
    <row r="1484" spans="1:11">
      <c r="A1484" t="s">
        <v>10</v>
      </c>
      <c r="B1484">
        <v>994</v>
      </c>
      <c r="C1484" t="s">
        <v>235</v>
      </c>
      <c r="D1484">
        <v>57</v>
      </c>
      <c r="E1484" t="s">
        <v>219</v>
      </c>
      <c r="F1484">
        <v>1005</v>
      </c>
      <c r="G1484" t="s">
        <v>220</v>
      </c>
      <c r="H1484">
        <v>140</v>
      </c>
      <c r="I1484" t="s">
        <v>18</v>
      </c>
      <c r="J1484" t="str">
        <f>VLOOKUP(E1484,'Expenditure Category Lookup'!$J$2:$K$34,2,FALSE)</f>
        <v xml:space="preserve"> Police </v>
      </c>
      <c r="K1484" s="1">
        <v>100000</v>
      </c>
    </row>
    <row r="1485" spans="1:11">
      <c r="A1485" t="s">
        <v>10</v>
      </c>
      <c r="B1485">
        <v>100</v>
      </c>
      <c r="C1485" t="s">
        <v>11</v>
      </c>
      <c r="D1485">
        <v>58</v>
      </c>
      <c r="E1485" t="s">
        <v>239</v>
      </c>
      <c r="F1485">
        <v>2705</v>
      </c>
      <c r="G1485" t="s">
        <v>239</v>
      </c>
      <c r="H1485">
        <v>20</v>
      </c>
      <c r="I1485" t="s">
        <v>49</v>
      </c>
      <c r="J1485" t="str">
        <f>VLOOKUP(E1485,'Expenditure Category Lookup'!$J$2:$K$34,2,FALSE)</f>
        <v xml:space="preserve"> Emergency Management </v>
      </c>
      <c r="K1485" s="1">
        <v>100000</v>
      </c>
    </row>
    <row r="1486" spans="1:11">
      <c r="A1486" t="s">
        <v>10</v>
      </c>
      <c r="B1486">
        <v>100</v>
      </c>
      <c r="C1486" t="s">
        <v>11</v>
      </c>
      <c r="D1486">
        <v>67</v>
      </c>
      <c r="E1486" t="s">
        <v>253</v>
      </c>
      <c r="F1486">
        <v>2005</v>
      </c>
      <c r="G1486" t="s">
        <v>253</v>
      </c>
      <c r="H1486">
        <v>20</v>
      </c>
      <c r="I1486" t="s">
        <v>49</v>
      </c>
      <c r="J1486" t="str">
        <f>VLOOKUP(E1486,'Expenditure Category Lookup'!$J$2:$K$34,2,FALSE)</f>
        <v xml:space="preserve"> Regulatory </v>
      </c>
      <c r="K1486" s="1">
        <v>100000</v>
      </c>
    </row>
    <row r="1487" spans="1:11">
      <c r="A1487" t="s">
        <v>10</v>
      </c>
      <c r="B1487">
        <v>200</v>
      </c>
      <c r="C1487" t="s">
        <v>45</v>
      </c>
      <c r="D1487">
        <v>67</v>
      </c>
      <c r="E1487" t="s">
        <v>253</v>
      </c>
      <c r="F1487">
        <v>2005</v>
      </c>
      <c r="G1487" t="s">
        <v>253</v>
      </c>
      <c r="H1487">
        <v>20</v>
      </c>
      <c r="I1487" t="s">
        <v>49</v>
      </c>
      <c r="J1487" t="str">
        <f>VLOOKUP(E1487,'Expenditure Category Lookup'!$J$2:$K$34,2,FALSE)</f>
        <v xml:space="preserve"> Regulatory </v>
      </c>
      <c r="K1487" s="1">
        <v>100000</v>
      </c>
    </row>
    <row r="1488" spans="1:11">
      <c r="A1488" t="s">
        <v>10</v>
      </c>
      <c r="B1488">
        <v>200</v>
      </c>
      <c r="C1488" t="s">
        <v>45</v>
      </c>
      <c r="D1488">
        <v>88</v>
      </c>
      <c r="E1488" t="s">
        <v>304</v>
      </c>
      <c r="F1488">
        <v>2020</v>
      </c>
      <c r="G1488" t="s">
        <v>308</v>
      </c>
      <c r="H1488">
        <v>9484</v>
      </c>
      <c r="I1488" t="s">
        <v>303</v>
      </c>
      <c r="J1488" t="e">
        <f>VLOOKUP(E1488,'Expenditure Category Lookup'!$J$2:$K$34,2,FALSE)</f>
        <v>#N/A</v>
      </c>
      <c r="K1488" s="1">
        <v>100000</v>
      </c>
    </row>
    <row r="1489" spans="1:11">
      <c r="A1489" t="s">
        <v>10</v>
      </c>
      <c r="B1489">
        <v>200</v>
      </c>
      <c r="C1489" t="s">
        <v>45</v>
      </c>
      <c r="D1489">
        <v>88</v>
      </c>
      <c r="E1489" t="s">
        <v>304</v>
      </c>
      <c r="F1489">
        <v>2025</v>
      </c>
      <c r="G1489" t="s">
        <v>310</v>
      </c>
      <c r="H1489">
        <v>162</v>
      </c>
      <c r="I1489" t="s">
        <v>23</v>
      </c>
      <c r="J1489" t="e">
        <f>VLOOKUP(E1489,'Expenditure Category Lookup'!$J$2:$K$34,2,FALSE)</f>
        <v>#N/A</v>
      </c>
      <c r="K1489" s="1">
        <v>100000</v>
      </c>
    </row>
    <row r="1490" spans="1:11">
      <c r="A1490" t="s">
        <v>10</v>
      </c>
      <c r="B1490">
        <v>200</v>
      </c>
      <c r="C1490" t="s">
        <v>45</v>
      </c>
      <c r="D1490">
        <v>88</v>
      </c>
      <c r="E1490" t="s">
        <v>304</v>
      </c>
      <c r="F1490">
        <v>2025</v>
      </c>
      <c r="G1490" t="s">
        <v>310</v>
      </c>
      <c r="H1490">
        <v>446</v>
      </c>
      <c r="I1490" t="s">
        <v>154</v>
      </c>
      <c r="J1490" t="e">
        <f>VLOOKUP(E1490,'Expenditure Category Lookup'!$J$2:$K$34,2,FALSE)</f>
        <v>#N/A</v>
      </c>
      <c r="K1490" s="1">
        <v>100000</v>
      </c>
    </row>
    <row r="1491" spans="1:11">
      <c r="A1491" t="s">
        <v>10</v>
      </c>
      <c r="B1491">
        <v>200</v>
      </c>
      <c r="C1491" t="s">
        <v>45</v>
      </c>
      <c r="D1491">
        <v>99</v>
      </c>
      <c r="E1491" t="s">
        <v>317</v>
      </c>
      <c r="F1491">
        <v>2005</v>
      </c>
      <c r="G1491" t="s">
        <v>317</v>
      </c>
      <c r="H1491">
        <v>958</v>
      </c>
      <c r="I1491" t="s">
        <v>353</v>
      </c>
      <c r="J1491" t="str">
        <f>VLOOKUP(E1491,'Expenditure Category Lookup'!$J$2:$K$34,2,FALSE)</f>
        <v>General Financing</v>
      </c>
      <c r="K1491" s="1">
        <v>100000</v>
      </c>
    </row>
    <row r="1492" spans="1:11">
      <c r="A1492" t="s">
        <v>403</v>
      </c>
      <c r="B1492" t="s">
        <v>462</v>
      </c>
      <c r="C1492" t="s">
        <v>463</v>
      </c>
      <c r="D1492">
        <v>23</v>
      </c>
      <c r="E1492" t="s">
        <v>103</v>
      </c>
      <c r="F1492">
        <v>2865</v>
      </c>
      <c r="G1492" t="s">
        <v>464</v>
      </c>
      <c r="H1492">
        <v>140</v>
      </c>
      <c r="I1492" t="s">
        <v>18</v>
      </c>
      <c r="J1492" t="e">
        <f>VLOOKUP(E1492,'Expenditure Category Lookup'!$J$2:$K$34,2,FALSE)</f>
        <v>#N/A</v>
      </c>
      <c r="K1492" s="1">
        <v>100000</v>
      </c>
    </row>
    <row r="1493" spans="1:11">
      <c r="A1493" t="s">
        <v>403</v>
      </c>
      <c r="B1493" t="s">
        <v>650</v>
      </c>
      <c r="C1493" t="s">
        <v>651</v>
      </c>
      <c r="D1493">
        <v>50</v>
      </c>
      <c r="E1493" t="s">
        <v>190</v>
      </c>
      <c r="F1493">
        <v>2944</v>
      </c>
      <c r="G1493" t="s">
        <v>652</v>
      </c>
      <c r="H1493">
        <v>140</v>
      </c>
      <c r="I1493" t="s">
        <v>18</v>
      </c>
      <c r="J1493" t="str">
        <f>VLOOKUP(E1493,'Expenditure Category Lookup'!$J$2:$K$34,2,FALSE)</f>
        <v xml:space="preserve"> Community Services </v>
      </c>
      <c r="K1493" s="1">
        <v>100000</v>
      </c>
    </row>
    <row r="1494" spans="1:11">
      <c r="A1494" t="s">
        <v>403</v>
      </c>
      <c r="B1494" t="s">
        <v>674</v>
      </c>
      <c r="C1494" t="s">
        <v>672</v>
      </c>
      <c r="D1494">
        <v>50</v>
      </c>
      <c r="E1494" t="s">
        <v>190</v>
      </c>
      <c r="F1494">
        <v>2903</v>
      </c>
      <c r="G1494" t="s">
        <v>675</v>
      </c>
      <c r="H1494">
        <v>140</v>
      </c>
      <c r="I1494" t="s">
        <v>18</v>
      </c>
      <c r="J1494" t="str">
        <f>VLOOKUP(E1494,'Expenditure Category Lookup'!$J$2:$K$34,2,FALSE)</f>
        <v xml:space="preserve"> Community Services </v>
      </c>
      <c r="K1494" s="1">
        <v>100000</v>
      </c>
    </row>
    <row r="1495" spans="1:11">
      <c r="A1495" t="s">
        <v>1000</v>
      </c>
      <c r="B1495" t="s">
        <v>1001</v>
      </c>
      <c r="C1495" t="s">
        <v>1000</v>
      </c>
      <c r="D1495">
        <v>67</v>
      </c>
      <c r="E1495" t="s">
        <v>253</v>
      </c>
      <c r="F1495">
        <v>2510</v>
      </c>
      <c r="G1495" t="s">
        <v>1014</v>
      </c>
      <c r="H1495">
        <v>20</v>
      </c>
      <c r="I1495" t="s">
        <v>49</v>
      </c>
      <c r="J1495" t="str">
        <f>VLOOKUP(E1495,'Expenditure Category Lookup'!$J$2:$K$34,2,FALSE)</f>
        <v xml:space="preserve"> Regulatory </v>
      </c>
      <c r="K1495" s="1">
        <v>100000</v>
      </c>
    </row>
    <row r="1496" spans="1:11">
      <c r="A1496" t="s">
        <v>1000</v>
      </c>
      <c r="B1496" t="s">
        <v>1001</v>
      </c>
      <c r="C1496" t="s">
        <v>1000</v>
      </c>
      <c r="D1496">
        <v>67</v>
      </c>
      <c r="E1496" t="s">
        <v>253</v>
      </c>
      <c r="F1496">
        <v>2515</v>
      </c>
      <c r="G1496" t="s">
        <v>1031</v>
      </c>
      <c r="H1496">
        <v>20</v>
      </c>
      <c r="I1496" t="s">
        <v>49</v>
      </c>
      <c r="J1496" t="str">
        <f>VLOOKUP(E1496,'Expenditure Category Lookup'!$J$2:$K$34,2,FALSE)</f>
        <v xml:space="preserve"> Regulatory </v>
      </c>
      <c r="K1496" s="1">
        <v>100000</v>
      </c>
    </row>
    <row r="1497" spans="1:11">
      <c r="A1497" t="s">
        <v>10</v>
      </c>
      <c r="B1497">
        <v>200</v>
      </c>
      <c r="C1497" t="s">
        <v>45</v>
      </c>
      <c r="D1497">
        <v>88</v>
      </c>
      <c r="E1497" t="s">
        <v>304</v>
      </c>
      <c r="F1497">
        <v>2005</v>
      </c>
      <c r="G1497" t="s">
        <v>267</v>
      </c>
      <c r="H1497">
        <v>440</v>
      </c>
      <c r="I1497" t="s">
        <v>128</v>
      </c>
      <c r="J1497" t="e">
        <f>VLOOKUP(E1497,'Expenditure Category Lookup'!$J$2:$K$34,2,FALSE)</f>
        <v>#N/A</v>
      </c>
      <c r="K1497" s="1">
        <v>99828</v>
      </c>
    </row>
    <row r="1498" spans="1:11">
      <c r="A1498" t="s">
        <v>10</v>
      </c>
      <c r="B1498" t="s">
        <v>52</v>
      </c>
      <c r="C1498" t="s">
        <v>53</v>
      </c>
      <c r="D1498">
        <v>5</v>
      </c>
      <c r="E1498" t="s">
        <v>50</v>
      </c>
      <c r="F1498">
        <v>2005</v>
      </c>
      <c r="G1498" t="s">
        <v>50</v>
      </c>
      <c r="H1498">
        <v>5</v>
      </c>
      <c r="I1498" t="s">
        <v>14</v>
      </c>
      <c r="J1498" t="str">
        <f>VLOOKUP(E1498,'Expenditure Category Lookup'!$J$2:$K$34,2,FALSE)</f>
        <v xml:space="preserve"> Finance and Administration </v>
      </c>
      <c r="K1498" s="1">
        <v>99624</v>
      </c>
    </row>
    <row r="1499" spans="1:11">
      <c r="A1499" t="s">
        <v>403</v>
      </c>
      <c r="B1499" t="s">
        <v>598</v>
      </c>
      <c r="C1499" t="s">
        <v>599</v>
      </c>
      <c r="D1499">
        <v>41</v>
      </c>
      <c r="E1499" t="s">
        <v>183</v>
      </c>
      <c r="F1499">
        <v>2808</v>
      </c>
      <c r="G1499" t="s">
        <v>580</v>
      </c>
      <c r="H1499">
        <v>138</v>
      </c>
      <c r="I1499" t="s">
        <v>37</v>
      </c>
      <c r="J1499" t="str">
        <f>VLOOKUP(E1499,'Expenditure Category Lookup'!$J$2:$K$34,2,FALSE)</f>
        <v xml:space="preserve"> Community Services </v>
      </c>
      <c r="K1499" s="1">
        <v>99425</v>
      </c>
    </row>
    <row r="1500" spans="1:11">
      <c r="A1500" t="s">
        <v>10</v>
      </c>
      <c r="B1500">
        <v>100</v>
      </c>
      <c r="C1500" t="s">
        <v>11</v>
      </c>
      <c r="D1500">
        <v>31</v>
      </c>
      <c r="E1500" t="s">
        <v>144</v>
      </c>
      <c r="F1500">
        <v>2005</v>
      </c>
      <c r="G1500" t="s">
        <v>144</v>
      </c>
      <c r="H1500">
        <v>166</v>
      </c>
      <c r="I1500" t="s">
        <v>24</v>
      </c>
      <c r="J1500" t="str">
        <f>VLOOKUP(E1500,'Expenditure Category Lookup'!$J$2:$K$34,2,FALSE)</f>
        <v xml:space="preserve"> Finance and Administration </v>
      </c>
      <c r="K1500" s="1">
        <v>98924</v>
      </c>
    </row>
    <row r="1501" spans="1:11">
      <c r="A1501" t="s">
        <v>10</v>
      </c>
      <c r="B1501">
        <v>100</v>
      </c>
      <c r="C1501" t="s">
        <v>11</v>
      </c>
      <c r="D1501">
        <v>38</v>
      </c>
      <c r="E1501" t="s">
        <v>155</v>
      </c>
      <c r="F1501">
        <v>2140</v>
      </c>
      <c r="G1501" t="s">
        <v>171</v>
      </c>
      <c r="H1501">
        <v>338</v>
      </c>
      <c r="I1501" t="s">
        <v>121</v>
      </c>
      <c r="J1501" t="str">
        <f>VLOOKUP(E1501,'Expenditure Category Lookup'!$J$2:$K$34,2,FALSE)</f>
        <v xml:space="preserve"> Finance and Administration </v>
      </c>
      <c r="K1501" s="1">
        <v>98880</v>
      </c>
    </row>
    <row r="1502" spans="1:11">
      <c r="A1502" t="s">
        <v>10</v>
      </c>
      <c r="B1502">
        <v>300</v>
      </c>
      <c r="C1502" t="s">
        <v>85</v>
      </c>
      <c r="D1502">
        <v>84</v>
      </c>
      <c r="E1502" t="s">
        <v>282</v>
      </c>
      <c r="F1502">
        <v>2155</v>
      </c>
      <c r="G1502" t="s">
        <v>291</v>
      </c>
      <c r="H1502">
        <v>185</v>
      </c>
      <c r="I1502" t="s">
        <v>163</v>
      </c>
      <c r="J1502" t="str">
        <f>VLOOKUP(E1502,'Expenditure Category Lookup'!$J$2:$K$34,2,FALSE)</f>
        <v xml:space="preserve"> Streets and Transportation </v>
      </c>
      <c r="K1502" s="1">
        <v>98700</v>
      </c>
    </row>
    <row r="1503" spans="1:11">
      <c r="A1503" t="s">
        <v>10</v>
      </c>
      <c r="B1503">
        <v>100</v>
      </c>
      <c r="C1503" t="s">
        <v>11</v>
      </c>
      <c r="D1503">
        <v>27</v>
      </c>
      <c r="E1503" t="s">
        <v>60</v>
      </c>
      <c r="F1503">
        <v>2020</v>
      </c>
      <c r="G1503" t="s">
        <v>129</v>
      </c>
      <c r="H1503">
        <v>15</v>
      </c>
      <c r="I1503" t="s">
        <v>36</v>
      </c>
      <c r="J1503" t="str">
        <f>VLOOKUP(E1503,'Expenditure Category Lookup'!$J$2:$K$34,2,FALSE)</f>
        <v xml:space="preserve"> Finance and Administration </v>
      </c>
      <c r="K1503" s="1">
        <v>98699</v>
      </c>
    </row>
    <row r="1504" spans="1:11">
      <c r="A1504" t="s">
        <v>403</v>
      </c>
      <c r="B1504" t="s">
        <v>535</v>
      </c>
      <c r="C1504" t="s">
        <v>536</v>
      </c>
      <c r="D1504">
        <v>41</v>
      </c>
      <c r="E1504" t="s">
        <v>183</v>
      </c>
      <c r="F1504" t="s">
        <v>537</v>
      </c>
      <c r="G1504" t="s">
        <v>538</v>
      </c>
      <c r="H1504">
        <v>6</v>
      </c>
      <c r="I1504" t="s">
        <v>238</v>
      </c>
      <c r="J1504" t="str">
        <f>VLOOKUP(E1504,'Expenditure Category Lookup'!$J$2:$K$34,2,FALSE)</f>
        <v xml:space="preserve"> Community Services </v>
      </c>
      <c r="K1504" s="1">
        <v>98000</v>
      </c>
    </row>
    <row r="1505" spans="1:11">
      <c r="A1505" t="s">
        <v>403</v>
      </c>
      <c r="B1505" t="s">
        <v>436</v>
      </c>
      <c r="C1505" t="s">
        <v>423</v>
      </c>
      <c r="D1505">
        <v>54</v>
      </c>
      <c r="E1505" t="s">
        <v>212</v>
      </c>
      <c r="F1505">
        <v>2819</v>
      </c>
      <c r="G1505" t="s">
        <v>435</v>
      </c>
      <c r="H1505">
        <v>5</v>
      </c>
      <c r="I1505" t="s">
        <v>14</v>
      </c>
      <c r="J1505" t="str">
        <f>VLOOKUP(E1505,'Expenditure Category Lookup'!$J$2:$K$34,2,FALSE)</f>
        <v xml:space="preserve"> City Development </v>
      </c>
      <c r="K1505" s="1">
        <v>97919</v>
      </c>
    </row>
    <row r="1506" spans="1:11">
      <c r="A1506" t="s">
        <v>10</v>
      </c>
      <c r="B1506">
        <v>100</v>
      </c>
      <c r="C1506" t="s">
        <v>11</v>
      </c>
      <c r="D1506">
        <v>27</v>
      </c>
      <c r="E1506" t="s">
        <v>60</v>
      </c>
      <c r="F1506">
        <v>2020</v>
      </c>
      <c r="G1506" t="s">
        <v>129</v>
      </c>
      <c r="H1506">
        <v>91</v>
      </c>
      <c r="I1506" t="s">
        <v>132</v>
      </c>
      <c r="J1506" t="str">
        <f>VLOOKUP(E1506,'Expenditure Category Lookup'!$J$2:$K$34,2,FALSE)</f>
        <v xml:space="preserve"> Finance and Administration </v>
      </c>
      <c r="K1506" s="1">
        <v>97900</v>
      </c>
    </row>
    <row r="1507" spans="1:11">
      <c r="A1507" t="s">
        <v>1000</v>
      </c>
      <c r="B1507" t="s">
        <v>1001</v>
      </c>
      <c r="C1507" t="s">
        <v>1000</v>
      </c>
      <c r="D1507">
        <v>21</v>
      </c>
      <c r="E1507" t="s">
        <v>89</v>
      </c>
      <c r="F1507">
        <v>2562</v>
      </c>
      <c r="G1507" t="s">
        <v>1012</v>
      </c>
      <c r="H1507">
        <v>44</v>
      </c>
      <c r="I1507" t="s">
        <v>410</v>
      </c>
      <c r="J1507" t="str">
        <f>VLOOKUP(E1507,'Expenditure Category Lookup'!$J$2:$K$34,2,FALSE)</f>
        <v xml:space="preserve"> City Development </v>
      </c>
      <c r="K1507" s="1">
        <v>97681</v>
      </c>
    </row>
    <row r="1508" spans="1:11">
      <c r="A1508" t="s">
        <v>10</v>
      </c>
      <c r="B1508">
        <v>346</v>
      </c>
      <c r="C1508" t="s">
        <v>178</v>
      </c>
      <c r="D1508">
        <v>91</v>
      </c>
      <c r="E1508" t="s">
        <v>312</v>
      </c>
      <c r="F1508">
        <v>2005</v>
      </c>
      <c r="G1508" t="s">
        <v>313</v>
      </c>
      <c r="H1508">
        <v>159</v>
      </c>
      <c r="I1508" t="s">
        <v>22</v>
      </c>
      <c r="J1508" t="e">
        <f>VLOOKUP(E1508,'Expenditure Category Lookup'!$J$2:$K$34,2,FALSE)</f>
        <v>#N/A</v>
      </c>
      <c r="K1508" s="1">
        <v>97000</v>
      </c>
    </row>
    <row r="1509" spans="1:11">
      <c r="A1509" t="s">
        <v>1000</v>
      </c>
      <c r="B1509" t="s">
        <v>1001</v>
      </c>
      <c r="C1509" t="s">
        <v>1000</v>
      </c>
      <c r="D1509">
        <v>41</v>
      </c>
      <c r="E1509" t="s">
        <v>183</v>
      </c>
      <c r="F1509">
        <v>2598</v>
      </c>
      <c r="G1509" t="s">
        <v>1019</v>
      </c>
      <c r="H1509">
        <v>342</v>
      </c>
      <c r="I1509" t="s">
        <v>160</v>
      </c>
      <c r="J1509" t="str">
        <f>VLOOKUP(E1509,'Expenditure Category Lookup'!$J$2:$K$34,2,FALSE)</f>
        <v xml:space="preserve"> Community Services </v>
      </c>
      <c r="K1509" s="1">
        <v>96927</v>
      </c>
    </row>
    <row r="1510" spans="1:11">
      <c r="A1510" t="s">
        <v>10</v>
      </c>
      <c r="B1510">
        <v>200</v>
      </c>
      <c r="C1510" t="s">
        <v>45</v>
      </c>
      <c r="D1510">
        <v>88</v>
      </c>
      <c r="E1510" t="s">
        <v>304</v>
      </c>
      <c r="F1510">
        <v>2010</v>
      </c>
      <c r="G1510" t="s">
        <v>305</v>
      </c>
      <c r="H1510">
        <v>446</v>
      </c>
      <c r="I1510" t="s">
        <v>154</v>
      </c>
      <c r="J1510" t="e">
        <f>VLOOKUP(E1510,'Expenditure Category Lookup'!$J$2:$K$34,2,FALSE)</f>
        <v>#N/A</v>
      </c>
      <c r="K1510" s="1">
        <v>96716</v>
      </c>
    </row>
    <row r="1511" spans="1:11">
      <c r="A1511" t="s">
        <v>10</v>
      </c>
      <c r="B1511">
        <v>355</v>
      </c>
      <c r="C1511" t="s">
        <v>33</v>
      </c>
      <c r="D1511">
        <v>23</v>
      </c>
      <c r="E1511" t="s">
        <v>103</v>
      </c>
      <c r="F1511">
        <v>2015</v>
      </c>
      <c r="G1511" t="s">
        <v>104</v>
      </c>
      <c r="H1511">
        <v>138</v>
      </c>
      <c r="I1511" t="s">
        <v>37</v>
      </c>
      <c r="J1511" t="e">
        <f>VLOOKUP(E1511,'Expenditure Category Lookup'!$J$2:$K$34,2,FALSE)</f>
        <v>#N/A</v>
      </c>
      <c r="K1511" s="1">
        <v>96550</v>
      </c>
    </row>
    <row r="1512" spans="1:11">
      <c r="A1512" t="s">
        <v>10</v>
      </c>
      <c r="B1512">
        <v>100</v>
      </c>
      <c r="C1512" t="s">
        <v>11</v>
      </c>
      <c r="D1512">
        <v>81</v>
      </c>
      <c r="E1512" t="s">
        <v>266</v>
      </c>
      <c r="F1512">
        <v>2005</v>
      </c>
      <c r="G1512" t="s">
        <v>267</v>
      </c>
      <c r="H1512">
        <v>181</v>
      </c>
      <c r="I1512" t="s">
        <v>26</v>
      </c>
      <c r="J1512" t="str">
        <f>VLOOKUP(E1512,'Expenditure Category Lookup'!$J$2:$K$34,2,FALSE)</f>
        <v xml:space="preserve"> Streets and Transportation </v>
      </c>
      <c r="K1512" s="1">
        <v>96500</v>
      </c>
    </row>
    <row r="1513" spans="1:11">
      <c r="A1513" t="s">
        <v>10</v>
      </c>
      <c r="B1513" t="s">
        <v>280</v>
      </c>
      <c r="C1513" t="s">
        <v>281</v>
      </c>
      <c r="D1513">
        <v>81</v>
      </c>
      <c r="E1513" t="s">
        <v>266</v>
      </c>
      <c r="F1513">
        <v>2020</v>
      </c>
      <c r="G1513" t="s">
        <v>269</v>
      </c>
      <c r="H1513">
        <v>15</v>
      </c>
      <c r="I1513" t="s">
        <v>36</v>
      </c>
      <c r="J1513" t="str">
        <f>VLOOKUP(E1513,'Expenditure Category Lookup'!$J$2:$K$34,2,FALSE)</f>
        <v xml:space="preserve"> Streets and Transportation </v>
      </c>
      <c r="K1513" s="1">
        <v>95935</v>
      </c>
    </row>
    <row r="1514" spans="1:11">
      <c r="A1514" t="s">
        <v>10</v>
      </c>
      <c r="B1514">
        <v>740</v>
      </c>
      <c r="C1514" t="s">
        <v>48</v>
      </c>
      <c r="D1514">
        <v>99</v>
      </c>
      <c r="E1514" t="s">
        <v>317</v>
      </c>
      <c r="F1514">
        <v>2005</v>
      </c>
      <c r="G1514" t="s">
        <v>317</v>
      </c>
      <c r="H1514">
        <v>43</v>
      </c>
      <c r="I1514" t="s">
        <v>321</v>
      </c>
      <c r="J1514" t="str">
        <f>VLOOKUP(E1514,'Expenditure Category Lookup'!$J$2:$K$34,2,FALSE)</f>
        <v>General Financing</v>
      </c>
      <c r="K1514" s="1">
        <v>95833</v>
      </c>
    </row>
    <row r="1515" spans="1:11">
      <c r="A1515" t="s">
        <v>10</v>
      </c>
      <c r="B1515">
        <v>100</v>
      </c>
      <c r="C1515" t="s">
        <v>11</v>
      </c>
      <c r="D1515">
        <v>38</v>
      </c>
      <c r="E1515" t="s">
        <v>155</v>
      </c>
      <c r="F1515">
        <v>2103</v>
      </c>
      <c r="G1515" t="s">
        <v>156</v>
      </c>
      <c r="H1515">
        <v>189</v>
      </c>
      <c r="I1515" t="s">
        <v>39</v>
      </c>
      <c r="J1515" t="str">
        <f>VLOOKUP(E1515,'Expenditure Category Lookup'!$J$2:$K$34,2,FALSE)</f>
        <v xml:space="preserve"> Finance and Administration </v>
      </c>
      <c r="K1515" s="1">
        <v>95600</v>
      </c>
    </row>
    <row r="1516" spans="1:11">
      <c r="A1516" t="s">
        <v>403</v>
      </c>
      <c r="B1516" t="s">
        <v>598</v>
      </c>
      <c r="C1516" t="s">
        <v>599</v>
      </c>
      <c r="D1516">
        <v>41</v>
      </c>
      <c r="E1516" t="s">
        <v>183</v>
      </c>
      <c r="F1516">
        <v>2808</v>
      </c>
      <c r="G1516" t="s">
        <v>580</v>
      </c>
      <c r="H1516">
        <v>157</v>
      </c>
      <c r="I1516" t="s">
        <v>21</v>
      </c>
      <c r="J1516" t="str">
        <f>VLOOKUP(E1516,'Expenditure Category Lookup'!$J$2:$K$34,2,FALSE)</f>
        <v xml:space="preserve"> Community Services </v>
      </c>
      <c r="K1516" s="1">
        <v>95500</v>
      </c>
    </row>
    <row r="1517" spans="1:11">
      <c r="A1517" t="s">
        <v>403</v>
      </c>
      <c r="B1517" t="s">
        <v>753</v>
      </c>
      <c r="C1517" t="s">
        <v>695</v>
      </c>
      <c r="D1517">
        <v>50</v>
      </c>
      <c r="E1517" t="s">
        <v>190</v>
      </c>
      <c r="F1517">
        <v>2946</v>
      </c>
      <c r="G1517" t="s">
        <v>696</v>
      </c>
      <c r="H1517">
        <v>44</v>
      </c>
      <c r="I1517" t="s">
        <v>410</v>
      </c>
      <c r="J1517" t="str">
        <f>VLOOKUP(E1517,'Expenditure Category Lookup'!$J$2:$K$34,2,FALSE)</f>
        <v xml:space="preserve"> Community Services </v>
      </c>
      <c r="K1517" s="1">
        <v>94793</v>
      </c>
    </row>
    <row r="1518" spans="1:11">
      <c r="A1518" t="s">
        <v>10</v>
      </c>
      <c r="B1518">
        <v>100</v>
      </c>
      <c r="C1518" t="s">
        <v>11</v>
      </c>
      <c r="D1518">
        <v>58</v>
      </c>
      <c r="E1518" t="s">
        <v>239</v>
      </c>
      <c r="F1518">
        <v>2705</v>
      </c>
      <c r="G1518" t="s">
        <v>239</v>
      </c>
      <c r="H1518">
        <v>162</v>
      </c>
      <c r="I1518" t="s">
        <v>23</v>
      </c>
      <c r="J1518" t="str">
        <f>VLOOKUP(E1518,'Expenditure Category Lookup'!$J$2:$K$34,2,FALSE)</f>
        <v xml:space="preserve"> Emergency Management </v>
      </c>
      <c r="K1518" s="1">
        <v>94200</v>
      </c>
    </row>
    <row r="1519" spans="1:11">
      <c r="A1519" t="s">
        <v>10</v>
      </c>
      <c r="B1519">
        <v>300</v>
      </c>
      <c r="C1519" t="s">
        <v>85</v>
      </c>
      <c r="D1519">
        <v>81</v>
      </c>
      <c r="E1519" t="s">
        <v>266</v>
      </c>
      <c r="F1519">
        <v>2070</v>
      </c>
      <c r="G1519" t="s">
        <v>278</v>
      </c>
      <c r="H1519">
        <v>340</v>
      </c>
      <c r="I1519" t="s">
        <v>41</v>
      </c>
      <c r="J1519" t="str">
        <f>VLOOKUP(E1519,'Expenditure Category Lookup'!$J$2:$K$34,2,FALSE)</f>
        <v xml:space="preserve"> Streets and Transportation </v>
      </c>
      <c r="K1519" s="1">
        <v>94100</v>
      </c>
    </row>
    <row r="1520" spans="1:11">
      <c r="A1520" t="s">
        <v>10</v>
      </c>
      <c r="B1520">
        <v>100</v>
      </c>
      <c r="C1520" t="s">
        <v>11</v>
      </c>
      <c r="D1520">
        <v>77</v>
      </c>
      <c r="E1520" t="s">
        <v>262</v>
      </c>
      <c r="F1520">
        <v>2005</v>
      </c>
      <c r="G1520" t="s">
        <v>263</v>
      </c>
      <c r="H1520">
        <v>5</v>
      </c>
      <c r="I1520" t="s">
        <v>14</v>
      </c>
      <c r="J1520" t="str">
        <f>VLOOKUP(E1520,'Expenditure Category Lookup'!$J$2:$K$34,2,FALSE)</f>
        <v xml:space="preserve"> Regulatory </v>
      </c>
      <c r="K1520" s="1">
        <v>93984</v>
      </c>
    </row>
    <row r="1521" spans="1:11">
      <c r="A1521" t="s">
        <v>10</v>
      </c>
      <c r="B1521">
        <v>100</v>
      </c>
      <c r="C1521" t="s">
        <v>11</v>
      </c>
      <c r="D1521">
        <v>84</v>
      </c>
      <c r="E1521" t="s">
        <v>282</v>
      </c>
      <c r="F1521">
        <v>2155</v>
      </c>
      <c r="G1521" t="s">
        <v>291</v>
      </c>
      <c r="H1521">
        <v>157</v>
      </c>
      <c r="I1521" t="s">
        <v>21</v>
      </c>
      <c r="J1521" t="str">
        <f>VLOOKUP(E1521,'Expenditure Category Lookup'!$J$2:$K$34,2,FALSE)</f>
        <v xml:space="preserve"> Streets and Transportation </v>
      </c>
      <c r="K1521" s="1">
        <v>93528</v>
      </c>
    </row>
    <row r="1522" spans="1:11">
      <c r="A1522" t="s">
        <v>10</v>
      </c>
      <c r="B1522">
        <v>610</v>
      </c>
      <c r="C1522" t="s">
        <v>47</v>
      </c>
      <c r="D1522">
        <v>99</v>
      </c>
      <c r="E1522" t="s">
        <v>317</v>
      </c>
      <c r="F1522">
        <v>2005</v>
      </c>
      <c r="G1522" t="s">
        <v>317</v>
      </c>
      <c r="H1522">
        <v>51</v>
      </c>
      <c r="I1522" t="s">
        <v>323</v>
      </c>
      <c r="J1522" t="str">
        <f>VLOOKUP(E1522,'Expenditure Category Lookup'!$J$2:$K$34,2,FALSE)</f>
        <v>General Financing</v>
      </c>
      <c r="K1522" s="1">
        <v>93185</v>
      </c>
    </row>
    <row r="1523" spans="1:11">
      <c r="A1523" t="s">
        <v>403</v>
      </c>
      <c r="B1523" t="s">
        <v>673</v>
      </c>
      <c r="C1523" t="s">
        <v>672</v>
      </c>
      <c r="D1523">
        <v>50</v>
      </c>
      <c r="E1523" t="s">
        <v>190</v>
      </c>
      <c r="F1523">
        <v>2904</v>
      </c>
      <c r="G1523" t="s">
        <v>672</v>
      </c>
      <c r="H1523">
        <v>6</v>
      </c>
      <c r="I1523" t="s">
        <v>238</v>
      </c>
      <c r="J1523" t="str">
        <f>VLOOKUP(E1523,'Expenditure Category Lookup'!$J$2:$K$34,2,FALSE)</f>
        <v xml:space="preserve"> Community Services </v>
      </c>
      <c r="K1523" s="1">
        <v>93000</v>
      </c>
    </row>
    <row r="1524" spans="1:11">
      <c r="A1524" t="s">
        <v>403</v>
      </c>
      <c r="B1524">
        <v>75</v>
      </c>
      <c r="C1524" t="s">
        <v>417</v>
      </c>
      <c r="D1524">
        <v>27</v>
      </c>
      <c r="E1524" t="s">
        <v>60</v>
      </c>
      <c r="F1524">
        <v>2855</v>
      </c>
      <c r="G1524" t="s">
        <v>472</v>
      </c>
      <c r="H1524">
        <v>44</v>
      </c>
      <c r="I1524" t="s">
        <v>410</v>
      </c>
      <c r="J1524" t="str">
        <f>VLOOKUP(E1524,'Expenditure Category Lookup'!$J$2:$K$34,2,FALSE)</f>
        <v xml:space="preserve"> Finance and Administration </v>
      </c>
      <c r="K1524" s="1">
        <v>92947</v>
      </c>
    </row>
    <row r="1525" spans="1:11">
      <c r="A1525" t="s">
        <v>10</v>
      </c>
      <c r="B1525">
        <v>100</v>
      </c>
      <c r="C1525" t="s">
        <v>11</v>
      </c>
      <c r="D1525">
        <v>81</v>
      </c>
      <c r="E1525" t="s">
        <v>266</v>
      </c>
      <c r="F1525">
        <v>2045</v>
      </c>
      <c r="G1525" t="s">
        <v>272</v>
      </c>
      <c r="H1525">
        <v>340</v>
      </c>
      <c r="I1525" t="s">
        <v>41</v>
      </c>
      <c r="J1525" t="str">
        <f>VLOOKUP(E1525,'Expenditure Category Lookup'!$J$2:$K$34,2,FALSE)</f>
        <v xml:space="preserve"> Streets and Transportation </v>
      </c>
      <c r="K1525" s="1">
        <v>92400</v>
      </c>
    </row>
    <row r="1526" spans="1:11">
      <c r="A1526" t="s">
        <v>10</v>
      </c>
      <c r="B1526">
        <v>100</v>
      </c>
      <c r="C1526" t="s">
        <v>11</v>
      </c>
      <c r="D1526">
        <v>59</v>
      </c>
      <c r="E1526" t="s">
        <v>244</v>
      </c>
      <c r="F1526">
        <v>2005</v>
      </c>
      <c r="G1526" t="s">
        <v>245</v>
      </c>
      <c r="H1526">
        <v>190</v>
      </c>
      <c r="I1526" t="s">
        <v>27</v>
      </c>
      <c r="J1526" t="str">
        <f>VLOOKUP(E1526,'Expenditure Category Lookup'!$J$2:$K$34,2,FALSE)</f>
        <v xml:space="preserve"> Fire </v>
      </c>
      <c r="K1526" s="1">
        <v>92000</v>
      </c>
    </row>
    <row r="1527" spans="1:11">
      <c r="A1527" t="s">
        <v>10</v>
      </c>
      <c r="B1527">
        <v>740</v>
      </c>
      <c r="C1527" t="s">
        <v>48</v>
      </c>
      <c r="D1527">
        <v>38</v>
      </c>
      <c r="E1527" t="s">
        <v>155</v>
      </c>
      <c r="F1527">
        <v>2140</v>
      </c>
      <c r="G1527" t="s">
        <v>171</v>
      </c>
      <c r="H1527">
        <v>12</v>
      </c>
      <c r="I1527" t="s">
        <v>131</v>
      </c>
      <c r="J1527" t="str">
        <f>VLOOKUP(E1527,'Expenditure Category Lookup'!$J$2:$K$34,2,FALSE)</f>
        <v xml:space="preserve"> Finance and Administration </v>
      </c>
      <c r="K1527" s="1">
        <v>91865</v>
      </c>
    </row>
    <row r="1528" spans="1:11">
      <c r="A1528" t="s">
        <v>10</v>
      </c>
      <c r="B1528">
        <v>100</v>
      </c>
      <c r="C1528" t="s">
        <v>11</v>
      </c>
      <c r="D1528">
        <v>59</v>
      </c>
      <c r="E1528" t="s">
        <v>244</v>
      </c>
      <c r="F1528">
        <v>2005</v>
      </c>
      <c r="G1528" t="s">
        <v>245</v>
      </c>
      <c r="H1528">
        <v>157</v>
      </c>
      <c r="I1528" t="s">
        <v>21</v>
      </c>
      <c r="J1528" t="str">
        <f>VLOOKUP(E1528,'Expenditure Category Lookup'!$J$2:$K$34,2,FALSE)</f>
        <v xml:space="preserve"> Fire </v>
      </c>
      <c r="K1528" s="1">
        <v>91850</v>
      </c>
    </row>
    <row r="1529" spans="1:11">
      <c r="A1529" t="s">
        <v>10</v>
      </c>
      <c r="B1529">
        <v>610</v>
      </c>
      <c r="C1529" t="s">
        <v>47</v>
      </c>
      <c r="D1529">
        <v>99</v>
      </c>
      <c r="E1529" t="s">
        <v>317</v>
      </c>
      <c r="F1529">
        <v>2005</v>
      </c>
      <c r="G1529" t="s">
        <v>317</v>
      </c>
      <c r="H1529">
        <v>52</v>
      </c>
      <c r="I1529" t="s">
        <v>324</v>
      </c>
      <c r="J1529" t="str">
        <f>VLOOKUP(E1529,'Expenditure Category Lookup'!$J$2:$K$34,2,FALSE)</f>
        <v>General Financing</v>
      </c>
      <c r="K1529" s="1">
        <v>91746</v>
      </c>
    </row>
    <row r="1530" spans="1:11">
      <c r="A1530" t="s">
        <v>10</v>
      </c>
      <c r="B1530">
        <v>100</v>
      </c>
      <c r="C1530" t="s">
        <v>11</v>
      </c>
      <c r="D1530">
        <v>84</v>
      </c>
      <c r="E1530" t="s">
        <v>282</v>
      </c>
      <c r="F1530">
        <v>2150</v>
      </c>
      <c r="G1530" t="s">
        <v>290</v>
      </c>
      <c r="H1530">
        <v>12</v>
      </c>
      <c r="I1530" t="s">
        <v>131</v>
      </c>
      <c r="J1530" t="str">
        <f>VLOOKUP(E1530,'Expenditure Category Lookup'!$J$2:$K$34,2,FALSE)</f>
        <v xml:space="preserve"> Streets and Transportation </v>
      </c>
      <c r="K1530" s="1">
        <v>91670</v>
      </c>
    </row>
    <row r="1531" spans="1:11">
      <c r="A1531" t="s">
        <v>10</v>
      </c>
      <c r="B1531">
        <v>100</v>
      </c>
      <c r="C1531" t="s">
        <v>11</v>
      </c>
      <c r="D1531">
        <v>25</v>
      </c>
      <c r="E1531" t="s">
        <v>118</v>
      </c>
      <c r="F1531">
        <v>2005</v>
      </c>
      <c r="G1531" t="s">
        <v>118</v>
      </c>
      <c r="H1531">
        <v>350</v>
      </c>
      <c r="I1531" t="s">
        <v>32</v>
      </c>
      <c r="J1531" t="str">
        <f>VLOOKUP(E1531,'Expenditure Category Lookup'!$J$2:$K$34,2,FALSE)</f>
        <v xml:space="preserve"> Finance and Administration </v>
      </c>
      <c r="K1531" s="1">
        <v>91300</v>
      </c>
    </row>
    <row r="1532" spans="1:11">
      <c r="A1532" t="s">
        <v>403</v>
      </c>
      <c r="B1532" t="s">
        <v>606</v>
      </c>
      <c r="C1532" t="s">
        <v>607</v>
      </c>
      <c r="D1532">
        <v>41</v>
      </c>
      <c r="E1532" t="s">
        <v>183</v>
      </c>
      <c r="F1532">
        <v>2978</v>
      </c>
      <c r="G1532" t="s">
        <v>607</v>
      </c>
      <c r="H1532">
        <v>5</v>
      </c>
      <c r="I1532" t="s">
        <v>14</v>
      </c>
      <c r="J1532" t="str">
        <f>VLOOKUP(E1532,'Expenditure Category Lookup'!$J$2:$K$34,2,FALSE)</f>
        <v xml:space="preserve"> Community Services </v>
      </c>
      <c r="K1532" s="1">
        <v>91164</v>
      </c>
    </row>
    <row r="1533" spans="1:11">
      <c r="A1533" t="s">
        <v>403</v>
      </c>
      <c r="B1533" t="s">
        <v>707</v>
      </c>
      <c r="C1533" t="s">
        <v>708</v>
      </c>
      <c r="D1533">
        <v>50</v>
      </c>
      <c r="E1533" t="s">
        <v>190</v>
      </c>
      <c r="F1533">
        <v>2968</v>
      </c>
      <c r="G1533" t="s">
        <v>709</v>
      </c>
      <c r="H1533">
        <v>140</v>
      </c>
      <c r="I1533" t="s">
        <v>18</v>
      </c>
      <c r="J1533" t="str">
        <f>VLOOKUP(E1533,'Expenditure Category Lookup'!$J$2:$K$34,2,FALSE)</f>
        <v xml:space="preserve"> Community Services </v>
      </c>
      <c r="K1533" s="1">
        <v>91000</v>
      </c>
    </row>
    <row r="1534" spans="1:11">
      <c r="A1534" t="s">
        <v>10</v>
      </c>
      <c r="B1534">
        <v>100</v>
      </c>
      <c r="C1534" t="s">
        <v>11</v>
      </c>
      <c r="D1534">
        <v>41</v>
      </c>
      <c r="E1534" t="s">
        <v>183</v>
      </c>
      <c r="F1534">
        <v>1005</v>
      </c>
      <c r="G1534" t="s">
        <v>184</v>
      </c>
      <c r="H1534">
        <v>15</v>
      </c>
      <c r="I1534" t="s">
        <v>36</v>
      </c>
      <c r="J1534" t="str">
        <f>VLOOKUP(E1534,'Expenditure Category Lookup'!$J$2:$K$34,2,FALSE)</f>
        <v xml:space="preserve"> Community Services </v>
      </c>
      <c r="K1534" s="1">
        <v>90938</v>
      </c>
    </row>
    <row r="1535" spans="1:11">
      <c r="A1535" t="s">
        <v>10</v>
      </c>
      <c r="B1535">
        <v>300</v>
      </c>
      <c r="C1535" t="s">
        <v>85</v>
      </c>
      <c r="D1535">
        <v>25</v>
      </c>
      <c r="E1535" t="s">
        <v>118</v>
      </c>
      <c r="F1535">
        <v>2005</v>
      </c>
      <c r="G1535" t="s">
        <v>118</v>
      </c>
      <c r="H1535">
        <v>157</v>
      </c>
      <c r="I1535" t="s">
        <v>21</v>
      </c>
      <c r="J1535" t="str">
        <f>VLOOKUP(E1535,'Expenditure Category Lookup'!$J$2:$K$34,2,FALSE)</f>
        <v xml:space="preserve"> Finance and Administration </v>
      </c>
      <c r="K1535" s="1">
        <v>90684</v>
      </c>
    </row>
    <row r="1536" spans="1:11">
      <c r="A1536" t="s">
        <v>403</v>
      </c>
      <c r="B1536" t="s">
        <v>414</v>
      </c>
      <c r="C1536" t="s">
        <v>415</v>
      </c>
      <c r="D1536">
        <v>1</v>
      </c>
      <c r="E1536" t="s">
        <v>12</v>
      </c>
      <c r="F1536">
        <v>2831</v>
      </c>
      <c r="G1536" t="s">
        <v>416</v>
      </c>
      <c r="H1536">
        <v>140</v>
      </c>
      <c r="I1536" t="s">
        <v>18</v>
      </c>
      <c r="J1536" t="str">
        <f>VLOOKUP(E1536,'Expenditure Category Lookup'!$J$2:$K$34,2,FALSE)</f>
        <v xml:space="preserve"> Finance and Administration </v>
      </c>
      <c r="K1536" s="1">
        <v>90393</v>
      </c>
    </row>
    <row r="1537" spans="1:11">
      <c r="A1537" t="s">
        <v>10</v>
      </c>
      <c r="B1537">
        <v>200</v>
      </c>
      <c r="C1537" t="s">
        <v>45</v>
      </c>
      <c r="D1537">
        <v>88</v>
      </c>
      <c r="E1537" t="s">
        <v>304</v>
      </c>
      <c r="F1537">
        <v>2035</v>
      </c>
      <c r="G1537" t="s">
        <v>311</v>
      </c>
      <c r="H1537">
        <v>12</v>
      </c>
      <c r="I1537" t="s">
        <v>131</v>
      </c>
      <c r="J1537" t="e">
        <f>VLOOKUP(E1537,'Expenditure Category Lookup'!$J$2:$K$34,2,FALSE)</f>
        <v>#N/A</v>
      </c>
      <c r="K1537" s="1">
        <v>90282</v>
      </c>
    </row>
    <row r="1538" spans="1:11">
      <c r="A1538" t="s">
        <v>403</v>
      </c>
      <c r="B1538" t="s">
        <v>514</v>
      </c>
      <c r="C1538" t="s">
        <v>515</v>
      </c>
      <c r="D1538">
        <v>41</v>
      </c>
      <c r="E1538" t="s">
        <v>183</v>
      </c>
      <c r="F1538">
        <v>2910</v>
      </c>
      <c r="G1538" t="s">
        <v>515</v>
      </c>
      <c r="H1538">
        <v>801</v>
      </c>
      <c r="I1538" t="s">
        <v>497</v>
      </c>
      <c r="J1538" t="str">
        <f>VLOOKUP(E1538,'Expenditure Category Lookup'!$J$2:$K$34,2,FALSE)</f>
        <v xml:space="preserve"> Community Services </v>
      </c>
      <c r="K1538" s="1">
        <v>90200</v>
      </c>
    </row>
    <row r="1539" spans="1:11">
      <c r="A1539" t="s">
        <v>10</v>
      </c>
      <c r="B1539">
        <v>610</v>
      </c>
      <c r="C1539" t="s">
        <v>47</v>
      </c>
      <c r="D1539">
        <v>57</v>
      </c>
      <c r="E1539" t="s">
        <v>219</v>
      </c>
      <c r="F1539">
        <v>1005</v>
      </c>
      <c r="G1539" t="s">
        <v>220</v>
      </c>
      <c r="H1539">
        <v>91</v>
      </c>
      <c r="I1539" t="s">
        <v>132</v>
      </c>
      <c r="J1539" t="str">
        <f>VLOOKUP(E1539,'Expenditure Category Lookup'!$J$2:$K$34,2,FALSE)</f>
        <v xml:space="preserve"> Police </v>
      </c>
      <c r="K1539" s="1">
        <v>90000</v>
      </c>
    </row>
    <row r="1540" spans="1:11">
      <c r="A1540" t="s">
        <v>10</v>
      </c>
      <c r="B1540">
        <v>100</v>
      </c>
      <c r="C1540" t="s">
        <v>11</v>
      </c>
      <c r="D1540">
        <v>58</v>
      </c>
      <c r="E1540" t="s">
        <v>239</v>
      </c>
      <c r="F1540">
        <v>2705</v>
      </c>
      <c r="G1540" t="s">
        <v>239</v>
      </c>
      <c r="H1540">
        <v>229</v>
      </c>
      <c r="I1540" t="s">
        <v>29</v>
      </c>
      <c r="J1540" t="str">
        <f>VLOOKUP(E1540,'Expenditure Category Lookup'!$J$2:$K$34,2,FALSE)</f>
        <v xml:space="preserve"> Emergency Management </v>
      </c>
      <c r="K1540" s="1">
        <v>90000</v>
      </c>
    </row>
    <row r="1541" spans="1:11">
      <c r="A1541" t="s">
        <v>10</v>
      </c>
      <c r="B1541">
        <v>740</v>
      </c>
      <c r="C1541" t="s">
        <v>48</v>
      </c>
      <c r="D1541">
        <v>59</v>
      </c>
      <c r="E1541" t="s">
        <v>244</v>
      </c>
      <c r="F1541">
        <v>2005</v>
      </c>
      <c r="G1541" t="s">
        <v>245</v>
      </c>
      <c r="H1541">
        <v>24</v>
      </c>
      <c r="I1541" t="s">
        <v>224</v>
      </c>
      <c r="J1541" t="str">
        <f>VLOOKUP(E1541,'Expenditure Category Lookup'!$J$2:$K$34,2,FALSE)</f>
        <v xml:space="preserve"> Fire </v>
      </c>
      <c r="K1541" s="1">
        <v>90000</v>
      </c>
    </row>
    <row r="1542" spans="1:11">
      <c r="A1542" t="s">
        <v>10</v>
      </c>
      <c r="B1542">
        <v>740</v>
      </c>
      <c r="C1542" t="s">
        <v>48</v>
      </c>
      <c r="D1542">
        <v>85</v>
      </c>
      <c r="E1542" t="s">
        <v>71</v>
      </c>
      <c r="F1542">
        <v>2015</v>
      </c>
      <c r="G1542" t="s">
        <v>299</v>
      </c>
      <c r="H1542">
        <v>9438</v>
      </c>
      <c r="I1542" t="s">
        <v>44</v>
      </c>
      <c r="J1542" t="e">
        <f>VLOOKUP(E1542,'Expenditure Category Lookup'!$J$2:$K$34,2,FALSE)</f>
        <v>#N/A</v>
      </c>
      <c r="K1542" s="1">
        <v>90000</v>
      </c>
    </row>
    <row r="1543" spans="1:11">
      <c r="A1543" t="s">
        <v>10</v>
      </c>
      <c r="B1543">
        <v>740</v>
      </c>
      <c r="C1543" t="s">
        <v>48</v>
      </c>
      <c r="D1543">
        <v>85</v>
      </c>
      <c r="E1543" t="s">
        <v>71</v>
      </c>
      <c r="F1543">
        <v>2015</v>
      </c>
      <c r="G1543" t="s">
        <v>299</v>
      </c>
      <c r="H1543">
        <v>9441</v>
      </c>
      <c r="I1543" t="s">
        <v>302</v>
      </c>
      <c r="J1543" t="e">
        <f>VLOOKUP(E1543,'Expenditure Category Lookup'!$J$2:$K$34,2,FALSE)</f>
        <v>#N/A</v>
      </c>
      <c r="K1543" s="1">
        <v>90000</v>
      </c>
    </row>
    <row r="1544" spans="1:11">
      <c r="A1544" t="s">
        <v>10</v>
      </c>
      <c r="B1544">
        <v>200</v>
      </c>
      <c r="C1544" t="s">
        <v>45</v>
      </c>
      <c r="D1544">
        <v>88</v>
      </c>
      <c r="E1544" t="s">
        <v>304</v>
      </c>
      <c r="F1544">
        <v>2010</v>
      </c>
      <c r="G1544" t="s">
        <v>305</v>
      </c>
      <c r="H1544">
        <v>154</v>
      </c>
      <c r="I1544" t="s">
        <v>120</v>
      </c>
      <c r="J1544" t="e">
        <f>VLOOKUP(E1544,'Expenditure Category Lookup'!$J$2:$K$34,2,FALSE)</f>
        <v>#N/A</v>
      </c>
      <c r="K1544" s="1">
        <v>90000</v>
      </c>
    </row>
    <row r="1545" spans="1:11">
      <c r="A1545" t="s">
        <v>403</v>
      </c>
      <c r="B1545" t="s">
        <v>686</v>
      </c>
      <c r="C1545" t="s">
        <v>687</v>
      </c>
      <c r="D1545">
        <v>50</v>
      </c>
      <c r="E1545" t="s">
        <v>190</v>
      </c>
      <c r="F1545">
        <v>2836</v>
      </c>
      <c r="G1545" t="s">
        <v>688</v>
      </c>
      <c r="H1545">
        <v>6</v>
      </c>
      <c r="I1545" t="s">
        <v>238</v>
      </c>
      <c r="J1545" t="str">
        <f>VLOOKUP(E1545,'Expenditure Category Lookup'!$J$2:$K$34,2,FALSE)</f>
        <v xml:space="preserve"> Community Services </v>
      </c>
      <c r="K1545" s="1">
        <v>90000</v>
      </c>
    </row>
    <row r="1546" spans="1:11">
      <c r="A1546" t="s">
        <v>1000</v>
      </c>
      <c r="B1546" t="s">
        <v>1001</v>
      </c>
      <c r="C1546" t="s">
        <v>1000</v>
      </c>
      <c r="D1546">
        <v>21</v>
      </c>
      <c r="E1546" t="s">
        <v>89</v>
      </c>
      <c r="F1546">
        <v>2563</v>
      </c>
      <c r="G1546" t="s">
        <v>1013</v>
      </c>
      <c r="H1546">
        <v>140</v>
      </c>
      <c r="I1546" t="s">
        <v>18</v>
      </c>
      <c r="J1546" t="str">
        <f>VLOOKUP(E1546,'Expenditure Category Lookup'!$J$2:$K$34,2,FALSE)</f>
        <v xml:space="preserve"> City Development </v>
      </c>
      <c r="K1546" s="1">
        <v>89877</v>
      </c>
    </row>
    <row r="1547" spans="1:11">
      <c r="A1547" t="s">
        <v>1000</v>
      </c>
      <c r="B1547" t="s">
        <v>1001</v>
      </c>
      <c r="C1547" t="s">
        <v>1000</v>
      </c>
      <c r="D1547">
        <v>21</v>
      </c>
      <c r="E1547" t="s">
        <v>89</v>
      </c>
      <c r="F1547">
        <v>2562</v>
      </c>
      <c r="G1547" t="s">
        <v>1012</v>
      </c>
      <c r="H1547">
        <v>801</v>
      </c>
      <c r="I1547" t="s">
        <v>497</v>
      </c>
      <c r="J1547" t="str">
        <f>VLOOKUP(E1547,'Expenditure Category Lookup'!$J$2:$K$34,2,FALSE)</f>
        <v xml:space="preserve"> City Development </v>
      </c>
      <c r="K1547" s="1">
        <v>89356</v>
      </c>
    </row>
    <row r="1548" spans="1:11">
      <c r="A1548" t="s">
        <v>10</v>
      </c>
      <c r="B1548">
        <v>200</v>
      </c>
      <c r="C1548" t="s">
        <v>45</v>
      </c>
      <c r="D1548">
        <v>38</v>
      </c>
      <c r="E1548" t="s">
        <v>155</v>
      </c>
      <c r="F1548">
        <v>2126</v>
      </c>
      <c r="G1548" t="s">
        <v>158</v>
      </c>
      <c r="H1548">
        <v>140</v>
      </c>
      <c r="I1548" t="s">
        <v>18</v>
      </c>
      <c r="J1548" t="str">
        <f>VLOOKUP(E1548,'Expenditure Category Lookup'!$J$2:$K$34,2,FALSE)</f>
        <v xml:space="preserve"> Finance and Administration </v>
      </c>
      <c r="K1548" s="1">
        <v>88627</v>
      </c>
    </row>
    <row r="1549" spans="1:11">
      <c r="A1549" t="s">
        <v>10</v>
      </c>
      <c r="B1549">
        <v>346</v>
      </c>
      <c r="C1549" t="s">
        <v>178</v>
      </c>
      <c r="D1549">
        <v>91</v>
      </c>
      <c r="E1549" t="s">
        <v>312</v>
      </c>
      <c r="F1549">
        <v>2005</v>
      </c>
      <c r="G1549" t="s">
        <v>313</v>
      </c>
      <c r="H1549">
        <v>123</v>
      </c>
      <c r="I1549" t="s">
        <v>314</v>
      </c>
      <c r="J1549" t="e">
        <f>VLOOKUP(E1549,'Expenditure Category Lookup'!$J$2:$K$34,2,FALSE)</f>
        <v>#N/A</v>
      </c>
      <c r="K1549" s="1">
        <v>88250</v>
      </c>
    </row>
    <row r="1550" spans="1:11">
      <c r="A1550" t="s">
        <v>10</v>
      </c>
      <c r="B1550">
        <v>100</v>
      </c>
      <c r="C1550" t="s">
        <v>11</v>
      </c>
      <c r="D1550">
        <v>38</v>
      </c>
      <c r="E1550" t="s">
        <v>155</v>
      </c>
      <c r="F1550">
        <v>2103</v>
      </c>
      <c r="G1550" t="s">
        <v>156</v>
      </c>
      <c r="H1550">
        <v>159</v>
      </c>
      <c r="I1550" t="s">
        <v>22</v>
      </c>
      <c r="J1550" t="str">
        <f>VLOOKUP(E1550,'Expenditure Category Lookup'!$J$2:$K$34,2,FALSE)</f>
        <v xml:space="preserve"> Finance and Administration </v>
      </c>
      <c r="K1550" s="1">
        <v>88238</v>
      </c>
    </row>
    <row r="1551" spans="1:11">
      <c r="A1551" t="s">
        <v>10</v>
      </c>
      <c r="B1551">
        <v>740</v>
      </c>
      <c r="C1551" t="s">
        <v>48</v>
      </c>
      <c r="D1551">
        <v>57</v>
      </c>
      <c r="E1551" t="s">
        <v>219</v>
      </c>
      <c r="F1551">
        <v>1005</v>
      </c>
      <c r="G1551" t="s">
        <v>220</v>
      </c>
      <c r="H1551">
        <v>27</v>
      </c>
      <c r="I1551" t="s">
        <v>225</v>
      </c>
      <c r="J1551" t="str">
        <f>VLOOKUP(E1551,'Expenditure Category Lookup'!$J$2:$K$34,2,FALSE)</f>
        <v xml:space="preserve"> Police </v>
      </c>
      <c r="K1551" s="1">
        <v>87500</v>
      </c>
    </row>
    <row r="1552" spans="1:11">
      <c r="A1552" t="s">
        <v>1000</v>
      </c>
      <c r="B1552" t="s">
        <v>1001</v>
      </c>
      <c r="C1552" t="s">
        <v>1000</v>
      </c>
      <c r="D1552">
        <v>38</v>
      </c>
      <c r="E1552" t="s">
        <v>155</v>
      </c>
      <c r="F1552">
        <v>2505</v>
      </c>
      <c r="G1552" t="s">
        <v>1015</v>
      </c>
      <c r="H1552">
        <v>44</v>
      </c>
      <c r="I1552" t="s">
        <v>410</v>
      </c>
      <c r="J1552" t="str">
        <f>VLOOKUP(E1552,'Expenditure Category Lookup'!$J$2:$K$34,2,FALSE)</f>
        <v xml:space="preserve"> Finance and Administration </v>
      </c>
      <c r="K1552" s="1">
        <v>87357</v>
      </c>
    </row>
    <row r="1553" spans="1:11">
      <c r="A1553" t="s">
        <v>403</v>
      </c>
      <c r="B1553" t="s">
        <v>653</v>
      </c>
      <c r="C1553" t="s">
        <v>654</v>
      </c>
      <c r="D1553">
        <v>50</v>
      </c>
      <c r="E1553" t="s">
        <v>190</v>
      </c>
      <c r="F1553">
        <v>2868</v>
      </c>
      <c r="G1553" t="s">
        <v>655</v>
      </c>
      <c r="H1553">
        <v>5</v>
      </c>
      <c r="I1553" t="s">
        <v>14</v>
      </c>
      <c r="J1553" t="str">
        <f>VLOOKUP(E1553,'Expenditure Category Lookup'!$J$2:$K$34,2,FALSE)</f>
        <v xml:space="preserve"> Community Services </v>
      </c>
      <c r="K1553" s="1">
        <v>87219</v>
      </c>
    </row>
    <row r="1554" spans="1:11">
      <c r="A1554" t="s">
        <v>403</v>
      </c>
      <c r="B1554" t="s">
        <v>749</v>
      </c>
      <c r="C1554" t="s">
        <v>750</v>
      </c>
      <c r="D1554">
        <v>50</v>
      </c>
      <c r="E1554" t="s">
        <v>190</v>
      </c>
      <c r="F1554">
        <v>2807</v>
      </c>
      <c r="G1554" t="s">
        <v>662</v>
      </c>
      <c r="H1554">
        <v>5</v>
      </c>
      <c r="I1554" t="s">
        <v>14</v>
      </c>
      <c r="J1554" t="str">
        <f>VLOOKUP(E1554,'Expenditure Category Lookup'!$J$2:$K$34,2,FALSE)</f>
        <v xml:space="preserve"> Community Services </v>
      </c>
      <c r="K1554" s="1">
        <v>87219</v>
      </c>
    </row>
    <row r="1555" spans="1:11">
      <c r="A1555" t="s">
        <v>403</v>
      </c>
      <c r="B1555" t="s">
        <v>488</v>
      </c>
      <c r="C1555" t="s">
        <v>489</v>
      </c>
      <c r="D1555">
        <v>41</v>
      </c>
      <c r="E1555" t="s">
        <v>183</v>
      </c>
      <c r="F1555" t="s">
        <v>490</v>
      </c>
      <c r="G1555" t="s">
        <v>491</v>
      </c>
      <c r="H1555">
        <v>5</v>
      </c>
      <c r="I1555" t="s">
        <v>14</v>
      </c>
      <c r="J1555" t="str">
        <f>VLOOKUP(E1555,'Expenditure Category Lookup'!$J$2:$K$34,2,FALSE)</f>
        <v xml:space="preserve"> Community Services </v>
      </c>
      <c r="K1555" s="1">
        <v>87114</v>
      </c>
    </row>
    <row r="1556" spans="1:11">
      <c r="A1556" t="s">
        <v>10</v>
      </c>
      <c r="B1556">
        <v>346</v>
      </c>
      <c r="C1556" t="s">
        <v>178</v>
      </c>
      <c r="D1556">
        <v>91</v>
      </c>
      <c r="E1556" t="s">
        <v>312</v>
      </c>
      <c r="F1556">
        <v>2005</v>
      </c>
      <c r="G1556" t="s">
        <v>313</v>
      </c>
      <c r="H1556">
        <v>189</v>
      </c>
      <c r="I1556" t="s">
        <v>39</v>
      </c>
      <c r="J1556" t="e">
        <f>VLOOKUP(E1556,'Expenditure Category Lookup'!$J$2:$K$34,2,FALSE)</f>
        <v>#N/A</v>
      </c>
      <c r="K1556" s="1">
        <v>86000</v>
      </c>
    </row>
    <row r="1557" spans="1:11">
      <c r="A1557" t="s">
        <v>10</v>
      </c>
      <c r="B1557">
        <v>100</v>
      </c>
      <c r="C1557" t="s">
        <v>11</v>
      </c>
      <c r="D1557">
        <v>38</v>
      </c>
      <c r="E1557" t="s">
        <v>155</v>
      </c>
      <c r="F1557">
        <v>2126</v>
      </c>
      <c r="G1557" t="s">
        <v>158</v>
      </c>
      <c r="H1557">
        <v>319</v>
      </c>
      <c r="I1557" t="s">
        <v>136</v>
      </c>
      <c r="J1557" t="str">
        <f>VLOOKUP(E1557,'Expenditure Category Lookup'!$J$2:$K$34,2,FALSE)</f>
        <v xml:space="preserve"> Finance and Administration </v>
      </c>
      <c r="K1557" s="1">
        <v>85000</v>
      </c>
    </row>
    <row r="1558" spans="1:11">
      <c r="A1558" t="s">
        <v>10</v>
      </c>
      <c r="B1558">
        <v>100</v>
      </c>
      <c r="C1558" t="s">
        <v>11</v>
      </c>
      <c r="D1558">
        <v>55</v>
      </c>
      <c r="E1558" t="s">
        <v>218</v>
      </c>
      <c r="F1558">
        <v>2005</v>
      </c>
      <c r="G1558" t="s">
        <v>218</v>
      </c>
      <c r="H1558">
        <v>143</v>
      </c>
      <c r="I1558" t="s">
        <v>38</v>
      </c>
      <c r="J1558" t="str">
        <f>VLOOKUP(E1558,'Expenditure Category Lookup'!$J$2:$K$34,2,FALSE)</f>
        <v xml:space="preserve"> Police </v>
      </c>
      <c r="K1558" s="1">
        <v>85000</v>
      </c>
    </row>
    <row r="1559" spans="1:11">
      <c r="A1559" t="s">
        <v>10</v>
      </c>
      <c r="B1559">
        <v>346</v>
      </c>
      <c r="C1559" t="s">
        <v>178</v>
      </c>
      <c r="D1559">
        <v>99</v>
      </c>
      <c r="E1559" t="s">
        <v>317</v>
      </c>
      <c r="F1559">
        <v>2005</v>
      </c>
      <c r="G1559" t="s">
        <v>317</v>
      </c>
      <c r="H1559">
        <v>70</v>
      </c>
      <c r="I1559" t="s">
        <v>228</v>
      </c>
      <c r="J1559" t="str">
        <f>VLOOKUP(E1559,'Expenditure Category Lookup'!$J$2:$K$34,2,FALSE)</f>
        <v>General Financing</v>
      </c>
      <c r="K1559" s="1">
        <v>85000</v>
      </c>
    </row>
    <row r="1560" spans="1:11">
      <c r="A1560" t="s">
        <v>403</v>
      </c>
      <c r="B1560" t="s">
        <v>514</v>
      </c>
      <c r="C1560" t="s">
        <v>515</v>
      </c>
      <c r="D1560">
        <v>41</v>
      </c>
      <c r="E1560" t="s">
        <v>183</v>
      </c>
      <c r="F1560">
        <v>2910</v>
      </c>
      <c r="G1560" t="s">
        <v>515</v>
      </c>
      <c r="H1560">
        <v>340</v>
      </c>
      <c r="I1560" t="s">
        <v>41</v>
      </c>
      <c r="J1560" t="str">
        <f>VLOOKUP(E1560,'Expenditure Category Lookup'!$J$2:$K$34,2,FALSE)</f>
        <v xml:space="preserve"> Community Services </v>
      </c>
      <c r="K1560" s="1">
        <v>85000</v>
      </c>
    </row>
    <row r="1561" spans="1:11">
      <c r="A1561" t="s">
        <v>10</v>
      </c>
      <c r="B1561">
        <v>100</v>
      </c>
      <c r="C1561" t="s">
        <v>11</v>
      </c>
      <c r="D1561">
        <v>41</v>
      </c>
      <c r="E1561" t="s">
        <v>183</v>
      </c>
      <c r="F1561">
        <v>1005</v>
      </c>
      <c r="G1561" t="s">
        <v>184</v>
      </c>
      <c r="H1561">
        <v>166</v>
      </c>
      <c r="I1561" t="s">
        <v>24</v>
      </c>
      <c r="J1561" t="str">
        <f>VLOOKUP(E1561,'Expenditure Category Lookup'!$J$2:$K$34,2,FALSE)</f>
        <v xml:space="preserve"> Community Services </v>
      </c>
      <c r="K1561" s="1">
        <v>84174</v>
      </c>
    </row>
    <row r="1562" spans="1:11">
      <c r="A1562" t="s">
        <v>10</v>
      </c>
      <c r="B1562">
        <v>100</v>
      </c>
      <c r="C1562" t="s">
        <v>11</v>
      </c>
      <c r="D1562">
        <v>58</v>
      </c>
      <c r="E1562" t="s">
        <v>239</v>
      </c>
      <c r="F1562">
        <v>2705</v>
      </c>
      <c r="G1562" t="s">
        <v>239</v>
      </c>
      <c r="H1562">
        <v>154</v>
      </c>
      <c r="I1562" t="s">
        <v>120</v>
      </c>
      <c r="J1562" t="str">
        <f>VLOOKUP(E1562,'Expenditure Category Lookup'!$J$2:$K$34,2,FALSE)</f>
        <v xml:space="preserve"> Emergency Management </v>
      </c>
      <c r="K1562" s="1">
        <v>84000</v>
      </c>
    </row>
    <row r="1563" spans="1:11">
      <c r="A1563" t="s">
        <v>10</v>
      </c>
      <c r="B1563">
        <v>740</v>
      </c>
      <c r="C1563" t="s">
        <v>48</v>
      </c>
      <c r="D1563">
        <v>85</v>
      </c>
      <c r="E1563" t="s">
        <v>71</v>
      </c>
      <c r="F1563">
        <v>2015</v>
      </c>
      <c r="G1563" t="s">
        <v>299</v>
      </c>
      <c r="H1563">
        <v>141</v>
      </c>
      <c r="I1563" t="s">
        <v>92</v>
      </c>
      <c r="J1563" t="e">
        <f>VLOOKUP(E1563,'Expenditure Category Lookup'!$J$2:$K$34,2,FALSE)</f>
        <v>#N/A</v>
      </c>
      <c r="K1563" s="1">
        <v>84000</v>
      </c>
    </row>
    <row r="1564" spans="1:11">
      <c r="A1564" t="s">
        <v>10</v>
      </c>
      <c r="B1564">
        <v>100</v>
      </c>
      <c r="C1564" t="s">
        <v>11</v>
      </c>
      <c r="D1564">
        <v>81</v>
      </c>
      <c r="E1564" t="s">
        <v>266</v>
      </c>
      <c r="F1564">
        <v>2045</v>
      </c>
      <c r="G1564" t="s">
        <v>272</v>
      </c>
      <c r="H1564">
        <v>15</v>
      </c>
      <c r="I1564" t="s">
        <v>36</v>
      </c>
      <c r="J1564" t="str">
        <f>VLOOKUP(E1564,'Expenditure Category Lookup'!$J$2:$K$34,2,FALSE)</f>
        <v xml:space="preserve"> Streets and Transportation </v>
      </c>
      <c r="K1564" s="1">
        <v>83757</v>
      </c>
    </row>
    <row r="1565" spans="1:11">
      <c r="A1565" t="s">
        <v>403</v>
      </c>
      <c r="B1565" t="s">
        <v>731</v>
      </c>
      <c r="C1565" t="s">
        <v>658</v>
      </c>
      <c r="D1565">
        <v>50</v>
      </c>
      <c r="E1565" t="s">
        <v>190</v>
      </c>
      <c r="F1565">
        <v>2942</v>
      </c>
      <c r="G1565" t="s">
        <v>659</v>
      </c>
      <c r="H1565">
        <v>44</v>
      </c>
      <c r="I1565" t="s">
        <v>410</v>
      </c>
      <c r="J1565" t="str">
        <f>VLOOKUP(E1565,'Expenditure Category Lookup'!$J$2:$K$34,2,FALSE)</f>
        <v xml:space="preserve"> Community Services </v>
      </c>
      <c r="K1565" s="1">
        <v>83638</v>
      </c>
    </row>
    <row r="1566" spans="1:11">
      <c r="A1566" t="s">
        <v>1000</v>
      </c>
      <c r="B1566" t="s">
        <v>1001</v>
      </c>
      <c r="C1566" t="s">
        <v>1000</v>
      </c>
      <c r="D1566">
        <v>21</v>
      </c>
      <c r="E1566" t="s">
        <v>89</v>
      </c>
      <c r="F1566">
        <v>2561</v>
      </c>
      <c r="G1566" t="s">
        <v>1011</v>
      </c>
      <c r="H1566">
        <v>44</v>
      </c>
      <c r="I1566" t="s">
        <v>410</v>
      </c>
      <c r="J1566" t="str">
        <f>VLOOKUP(E1566,'Expenditure Category Lookup'!$J$2:$K$34,2,FALSE)</f>
        <v xml:space="preserve"> City Development </v>
      </c>
      <c r="K1566" s="1">
        <v>83386</v>
      </c>
    </row>
    <row r="1567" spans="1:11">
      <c r="A1567" t="s">
        <v>10</v>
      </c>
      <c r="B1567">
        <v>300</v>
      </c>
      <c r="C1567" t="s">
        <v>85</v>
      </c>
      <c r="D1567">
        <v>27</v>
      </c>
      <c r="E1567" t="s">
        <v>60</v>
      </c>
      <c r="F1567">
        <v>2020</v>
      </c>
      <c r="G1567" t="s">
        <v>129</v>
      </c>
      <c r="H1567">
        <v>149</v>
      </c>
      <c r="I1567" t="s">
        <v>19</v>
      </c>
      <c r="J1567" t="str">
        <f>VLOOKUP(E1567,'Expenditure Category Lookup'!$J$2:$K$34,2,FALSE)</f>
        <v xml:space="preserve"> Finance and Administration </v>
      </c>
      <c r="K1567" s="1">
        <v>82800</v>
      </c>
    </row>
    <row r="1568" spans="1:11">
      <c r="A1568" t="s">
        <v>10</v>
      </c>
      <c r="B1568">
        <v>200</v>
      </c>
      <c r="C1568" t="s">
        <v>45</v>
      </c>
      <c r="D1568">
        <v>88</v>
      </c>
      <c r="E1568" t="s">
        <v>304</v>
      </c>
      <c r="F1568">
        <v>2010</v>
      </c>
      <c r="G1568" t="s">
        <v>305</v>
      </c>
      <c r="H1568">
        <v>9438</v>
      </c>
      <c r="I1568" t="s">
        <v>44</v>
      </c>
      <c r="J1568" t="e">
        <f>VLOOKUP(E1568,'Expenditure Category Lookup'!$J$2:$K$34,2,FALSE)</f>
        <v>#N/A</v>
      </c>
      <c r="K1568" s="1">
        <v>82500</v>
      </c>
    </row>
    <row r="1569" spans="1:11">
      <c r="A1569" t="s">
        <v>10</v>
      </c>
      <c r="B1569">
        <v>100</v>
      </c>
      <c r="C1569" t="s">
        <v>11</v>
      </c>
      <c r="D1569">
        <v>77</v>
      </c>
      <c r="E1569" t="s">
        <v>262</v>
      </c>
      <c r="F1569">
        <v>2005</v>
      </c>
      <c r="G1569" t="s">
        <v>263</v>
      </c>
      <c r="H1569">
        <v>140</v>
      </c>
      <c r="I1569" t="s">
        <v>18</v>
      </c>
      <c r="J1569" t="str">
        <f>VLOOKUP(E1569,'Expenditure Category Lookup'!$J$2:$K$34,2,FALSE)</f>
        <v xml:space="preserve"> Regulatory </v>
      </c>
      <c r="K1569" s="1">
        <v>82334</v>
      </c>
    </row>
    <row r="1570" spans="1:11">
      <c r="A1570" t="s">
        <v>10</v>
      </c>
      <c r="B1570">
        <v>200</v>
      </c>
      <c r="C1570" t="s">
        <v>45</v>
      </c>
      <c r="D1570">
        <v>88</v>
      </c>
      <c r="E1570" t="s">
        <v>304</v>
      </c>
      <c r="F1570">
        <v>2005</v>
      </c>
      <c r="G1570" t="s">
        <v>267</v>
      </c>
      <c r="H1570">
        <v>20</v>
      </c>
      <c r="I1570" t="s">
        <v>49</v>
      </c>
      <c r="J1570" t="e">
        <f>VLOOKUP(E1570,'Expenditure Category Lookup'!$J$2:$K$34,2,FALSE)</f>
        <v>#N/A</v>
      </c>
      <c r="K1570" s="1">
        <v>82000</v>
      </c>
    </row>
    <row r="1571" spans="1:11">
      <c r="A1571" t="s">
        <v>10</v>
      </c>
      <c r="B1571">
        <v>355</v>
      </c>
      <c r="C1571" t="s">
        <v>33</v>
      </c>
      <c r="D1571">
        <v>99</v>
      </c>
      <c r="E1571" t="s">
        <v>317</v>
      </c>
      <c r="F1571">
        <v>2005</v>
      </c>
      <c r="G1571" t="s">
        <v>317</v>
      </c>
      <c r="H1571">
        <v>9076</v>
      </c>
      <c r="I1571" t="s">
        <v>335</v>
      </c>
      <c r="J1571" t="str">
        <f>VLOOKUP(E1571,'Expenditure Category Lookup'!$J$2:$K$34,2,FALSE)</f>
        <v>General Financing</v>
      </c>
      <c r="K1571" s="1">
        <v>81372</v>
      </c>
    </row>
    <row r="1572" spans="1:11">
      <c r="A1572" t="s">
        <v>403</v>
      </c>
      <c r="B1572" t="s">
        <v>759</v>
      </c>
      <c r="C1572" t="s">
        <v>760</v>
      </c>
      <c r="D1572">
        <v>51</v>
      </c>
      <c r="E1572" t="s">
        <v>209</v>
      </c>
      <c r="F1572">
        <v>2820</v>
      </c>
      <c r="G1572" t="s">
        <v>761</v>
      </c>
      <c r="H1572">
        <v>44</v>
      </c>
      <c r="I1572" t="s">
        <v>410</v>
      </c>
      <c r="J1572" t="str">
        <f>VLOOKUP(E1572,'Expenditure Category Lookup'!$J$2:$K$34,2,FALSE)</f>
        <v xml:space="preserve"> Community Services </v>
      </c>
      <c r="K1572" s="1">
        <v>81219</v>
      </c>
    </row>
    <row r="1573" spans="1:11">
      <c r="A1573" t="s">
        <v>403</v>
      </c>
      <c r="B1573" t="s">
        <v>604</v>
      </c>
      <c r="C1573" t="s">
        <v>605</v>
      </c>
      <c r="D1573">
        <v>41</v>
      </c>
      <c r="E1573" t="s">
        <v>183</v>
      </c>
      <c r="F1573">
        <v>2722</v>
      </c>
      <c r="G1573" t="s">
        <v>605</v>
      </c>
      <c r="H1573">
        <v>5</v>
      </c>
      <c r="I1573" t="s">
        <v>14</v>
      </c>
      <c r="J1573" t="str">
        <f>VLOOKUP(E1573,'Expenditure Category Lookup'!$J$2:$K$34,2,FALSE)</f>
        <v xml:space="preserve"> Community Services </v>
      </c>
      <c r="K1573" s="1">
        <v>81119</v>
      </c>
    </row>
    <row r="1574" spans="1:11">
      <c r="A1574" t="s">
        <v>10</v>
      </c>
      <c r="B1574">
        <v>100</v>
      </c>
      <c r="C1574" t="s">
        <v>11</v>
      </c>
      <c r="D1574">
        <v>3</v>
      </c>
      <c r="E1574" t="s">
        <v>34</v>
      </c>
      <c r="F1574">
        <v>2005</v>
      </c>
      <c r="G1574" t="s">
        <v>35</v>
      </c>
      <c r="H1574">
        <v>140</v>
      </c>
      <c r="I1574" t="s">
        <v>18</v>
      </c>
      <c r="J1574" t="str">
        <f>VLOOKUP(E1574,'Expenditure Category Lookup'!$J$2:$K$34,2,FALSE)</f>
        <v xml:space="preserve"> Regulatory </v>
      </c>
      <c r="K1574" s="1">
        <v>80889</v>
      </c>
    </row>
    <row r="1575" spans="1:11">
      <c r="A1575" t="s">
        <v>10</v>
      </c>
      <c r="B1575">
        <v>100</v>
      </c>
      <c r="C1575" t="s">
        <v>11</v>
      </c>
      <c r="D1575">
        <v>41</v>
      </c>
      <c r="E1575" t="s">
        <v>183</v>
      </c>
      <c r="F1575">
        <v>1005</v>
      </c>
      <c r="G1575" t="s">
        <v>184</v>
      </c>
      <c r="H1575">
        <v>20</v>
      </c>
      <c r="I1575" t="s">
        <v>49</v>
      </c>
      <c r="J1575" t="str">
        <f>VLOOKUP(E1575,'Expenditure Category Lookup'!$J$2:$K$34,2,FALSE)</f>
        <v xml:space="preserve"> Community Services </v>
      </c>
      <c r="K1575" s="1">
        <v>80810</v>
      </c>
    </row>
    <row r="1576" spans="1:11">
      <c r="A1576" t="s">
        <v>10</v>
      </c>
      <c r="B1576">
        <v>100</v>
      </c>
      <c r="C1576" t="s">
        <v>11</v>
      </c>
      <c r="D1576">
        <v>38</v>
      </c>
      <c r="E1576" t="s">
        <v>155</v>
      </c>
      <c r="F1576">
        <v>2145</v>
      </c>
      <c r="G1576" t="s">
        <v>175</v>
      </c>
      <c r="H1576">
        <v>169</v>
      </c>
      <c r="I1576" t="s">
        <v>25</v>
      </c>
      <c r="J1576" t="str">
        <f>VLOOKUP(E1576,'Expenditure Category Lookup'!$J$2:$K$34,2,FALSE)</f>
        <v xml:space="preserve"> Finance and Administration </v>
      </c>
      <c r="K1576" s="1">
        <v>80700</v>
      </c>
    </row>
    <row r="1577" spans="1:11">
      <c r="A1577" t="s">
        <v>403</v>
      </c>
      <c r="B1577" t="s">
        <v>756</v>
      </c>
      <c r="C1577" t="s">
        <v>757</v>
      </c>
      <c r="D1577">
        <v>50</v>
      </c>
      <c r="E1577" t="s">
        <v>190</v>
      </c>
      <c r="F1577">
        <v>2964</v>
      </c>
      <c r="G1577" t="s">
        <v>758</v>
      </c>
      <c r="H1577">
        <v>44</v>
      </c>
      <c r="I1577" t="s">
        <v>410</v>
      </c>
      <c r="J1577" t="str">
        <f>VLOOKUP(E1577,'Expenditure Category Lookup'!$J$2:$K$34,2,FALSE)</f>
        <v xml:space="preserve"> Community Services </v>
      </c>
      <c r="K1577" s="1">
        <v>80545</v>
      </c>
    </row>
    <row r="1578" spans="1:11">
      <c r="A1578" t="s">
        <v>10</v>
      </c>
      <c r="B1578">
        <v>100</v>
      </c>
      <c r="C1578" t="s">
        <v>11</v>
      </c>
      <c r="D1578">
        <v>84</v>
      </c>
      <c r="E1578" t="s">
        <v>282</v>
      </c>
      <c r="F1578">
        <v>2115</v>
      </c>
      <c r="G1578" t="s">
        <v>283</v>
      </c>
      <c r="H1578">
        <v>140</v>
      </c>
      <c r="I1578" t="s">
        <v>18</v>
      </c>
      <c r="J1578" t="str">
        <f>VLOOKUP(E1578,'Expenditure Category Lookup'!$J$2:$K$34,2,FALSE)</f>
        <v xml:space="preserve"> Streets and Transportation </v>
      </c>
      <c r="K1578" s="1">
        <v>80500</v>
      </c>
    </row>
    <row r="1579" spans="1:11">
      <c r="A1579" t="s">
        <v>10</v>
      </c>
      <c r="B1579" t="s">
        <v>280</v>
      </c>
      <c r="C1579" t="s">
        <v>281</v>
      </c>
      <c r="D1579">
        <v>99</v>
      </c>
      <c r="E1579" t="s">
        <v>317</v>
      </c>
      <c r="F1579">
        <v>2005</v>
      </c>
      <c r="G1579" t="s">
        <v>317</v>
      </c>
      <c r="H1579">
        <v>3</v>
      </c>
      <c r="I1579" t="s">
        <v>318</v>
      </c>
      <c r="J1579" t="str">
        <f>VLOOKUP(E1579,'Expenditure Category Lookup'!$J$2:$K$34,2,FALSE)</f>
        <v>General Financing</v>
      </c>
      <c r="K1579" s="1">
        <v>80496</v>
      </c>
    </row>
    <row r="1580" spans="1:11">
      <c r="A1580" t="s">
        <v>403</v>
      </c>
      <c r="B1580" t="s">
        <v>768</v>
      </c>
      <c r="C1580" t="s">
        <v>769</v>
      </c>
      <c r="D1580">
        <v>54</v>
      </c>
      <c r="E1580" t="s">
        <v>212</v>
      </c>
      <c r="F1580">
        <v>2884</v>
      </c>
      <c r="G1580" t="s">
        <v>770</v>
      </c>
      <c r="H1580">
        <v>5</v>
      </c>
      <c r="I1580" t="s">
        <v>14</v>
      </c>
      <c r="J1580" t="str">
        <f>VLOOKUP(E1580,'Expenditure Category Lookup'!$J$2:$K$34,2,FALSE)</f>
        <v xml:space="preserve"> City Development </v>
      </c>
      <c r="K1580" s="1">
        <v>80002</v>
      </c>
    </row>
    <row r="1581" spans="1:11">
      <c r="A1581" t="s">
        <v>10</v>
      </c>
      <c r="B1581">
        <v>355</v>
      </c>
      <c r="C1581" t="s">
        <v>33</v>
      </c>
      <c r="D1581">
        <v>23</v>
      </c>
      <c r="E1581" t="s">
        <v>103</v>
      </c>
      <c r="F1581">
        <v>2015</v>
      </c>
      <c r="G1581" t="s">
        <v>104</v>
      </c>
      <c r="H1581">
        <v>150</v>
      </c>
      <c r="I1581" t="s">
        <v>20</v>
      </c>
      <c r="J1581" t="e">
        <f>VLOOKUP(E1581,'Expenditure Category Lookup'!$J$2:$K$34,2,FALSE)</f>
        <v>#N/A</v>
      </c>
      <c r="K1581" s="1">
        <v>80000</v>
      </c>
    </row>
    <row r="1582" spans="1:11">
      <c r="A1582" t="s">
        <v>10</v>
      </c>
      <c r="B1582">
        <v>100</v>
      </c>
      <c r="C1582" t="s">
        <v>11</v>
      </c>
      <c r="D1582">
        <v>54</v>
      </c>
      <c r="E1582" t="s">
        <v>212</v>
      </c>
      <c r="F1582">
        <v>2005</v>
      </c>
      <c r="G1582" t="s">
        <v>213</v>
      </c>
      <c r="H1582">
        <v>141</v>
      </c>
      <c r="I1582" t="s">
        <v>92</v>
      </c>
      <c r="J1582" t="str">
        <f>VLOOKUP(E1582,'Expenditure Category Lookup'!$J$2:$K$34,2,FALSE)</f>
        <v xml:space="preserve"> City Development </v>
      </c>
      <c r="K1582" s="1">
        <v>80000</v>
      </c>
    </row>
    <row r="1583" spans="1:11">
      <c r="A1583" t="s">
        <v>10</v>
      </c>
      <c r="B1583">
        <v>300</v>
      </c>
      <c r="C1583" t="s">
        <v>85</v>
      </c>
      <c r="D1583">
        <v>84</v>
      </c>
      <c r="E1583" t="s">
        <v>282</v>
      </c>
      <c r="F1583">
        <v>2135</v>
      </c>
      <c r="G1583" t="s">
        <v>293</v>
      </c>
      <c r="H1583">
        <v>229</v>
      </c>
      <c r="I1583" t="s">
        <v>29</v>
      </c>
      <c r="J1583" t="str">
        <f>VLOOKUP(E1583,'Expenditure Category Lookup'!$J$2:$K$34,2,FALSE)</f>
        <v xml:space="preserve"> Streets and Transportation </v>
      </c>
      <c r="K1583" s="1">
        <v>80000</v>
      </c>
    </row>
    <row r="1584" spans="1:11">
      <c r="A1584" t="s">
        <v>10</v>
      </c>
      <c r="B1584">
        <v>200</v>
      </c>
      <c r="C1584" t="s">
        <v>45</v>
      </c>
      <c r="D1584">
        <v>88</v>
      </c>
      <c r="E1584" t="s">
        <v>304</v>
      </c>
      <c r="F1584">
        <v>2010</v>
      </c>
      <c r="G1584" t="s">
        <v>305</v>
      </c>
      <c r="H1584">
        <v>149</v>
      </c>
      <c r="I1584" t="s">
        <v>19</v>
      </c>
      <c r="J1584" t="e">
        <f>VLOOKUP(E1584,'Expenditure Category Lookup'!$J$2:$K$34,2,FALSE)</f>
        <v>#N/A</v>
      </c>
      <c r="K1584" s="1">
        <v>80000</v>
      </c>
    </row>
    <row r="1585" spans="1:11">
      <c r="A1585" t="s">
        <v>10</v>
      </c>
      <c r="B1585">
        <v>355</v>
      </c>
      <c r="C1585" t="s">
        <v>33</v>
      </c>
      <c r="D1585">
        <v>99</v>
      </c>
      <c r="E1585" t="s">
        <v>317</v>
      </c>
      <c r="F1585">
        <v>2005</v>
      </c>
      <c r="G1585" t="s">
        <v>317</v>
      </c>
      <c r="H1585">
        <v>9770</v>
      </c>
      <c r="I1585" t="s">
        <v>370</v>
      </c>
      <c r="J1585" t="str">
        <f>VLOOKUP(E1585,'Expenditure Category Lookup'!$J$2:$K$34,2,FALSE)</f>
        <v>General Financing</v>
      </c>
      <c r="K1585" s="1">
        <v>80000</v>
      </c>
    </row>
    <row r="1586" spans="1:11">
      <c r="A1586" t="s">
        <v>403</v>
      </c>
      <c r="B1586" t="s">
        <v>789</v>
      </c>
      <c r="C1586" t="s">
        <v>790</v>
      </c>
      <c r="D1586">
        <v>57</v>
      </c>
      <c r="E1586" t="s">
        <v>219</v>
      </c>
      <c r="F1586">
        <v>2909</v>
      </c>
      <c r="G1586" t="s">
        <v>791</v>
      </c>
      <c r="H1586">
        <v>140</v>
      </c>
      <c r="I1586" t="s">
        <v>18</v>
      </c>
      <c r="J1586" t="str">
        <f>VLOOKUP(E1586,'Expenditure Category Lookup'!$J$2:$K$34,2,FALSE)</f>
        <v xml:space="preserve"> Police </v>
      </c>
      <c r="K1586" s="1">
        <v>80000</v>
      </c>
    </row>
    <row r="1587" spans="1:11">
      <c r="A1587" t="s">
        <v>1000</v>
      </c>
      <c r="B1587" t="s">
        <v>1001</v>
      </c>
      <c r="C1587" t="s">
        <v>1000</v>
      </c>
      <c r="D1587">
        <v>21</v>
      </c>
      <c r="E1587" t="s">
        <v>89</v>
      </c>
      <c r="F1587">
        <v>2563</v>
      </c>
      <c r="G1587" t="s">
        <v>1013</v>
      </c>
      <c r="H1587">
        <v>149</v>
      </c>
      <c r="I1587" t="s">
        <v>19</v>
      </c>
      <c r="J1587" t="str">
        <f>VLOOKUP(E1587,'Expenditure Category Lookup'!$J$2:$K$34,2,FALSE)</f>
        <v xml:space="preserve"> City Development </v>
      </c>
      <c r="K1587" s="1">
        <v>80000</v>
      </c>
    </row>
    <row r="1588" spans="1:11">
      <c r="A1588" t="s">
        <v>10</v>
      </c>
      <c r="B1588">
        <v>100</v>
      </c>
      <c r="C1588" t="s">
        <v>11</v>
      </c>
      <c r="D1588">
        <v>81</v>
      </c>
      <c r="E1588" t="s">
        <v>266</v>
      </c>
      <c r="F1588">
        <v>2025</v>
      </c>
      <c r="G1588" t="s">
        <v>271</v>
      </c>
      <c r="H1588">
        <v>157</v>
      </c>
      <c r="I1588" t="s">
        <v>21</v>
      </c>
      <c r="J1588" t="str">
        <f>VLOOKUP(E1588,'Expenditure Category Lookup'!$J$2:$K$34,2,FALSE)</f>
        <v xml:space="preserve"> Streets and Transportation </v>
      </c>
      <c r="K1588" s="1">
        <v>79814</v>
      </c>
    </row>
    <row r="1589" spans="1:11">
      <c r="A1589" t="s">
        <v>1000</v>
      </c>
      <c r="B1589" t="s">
        <v>1001</v>
      </c>
      <c r="C1589" t="s">
        <v>1000</v>
      </c>
      <c r="D1589">
        <v>27</v>
      </c>
      <c r="E1589" t="s">
        <v>60</v>
      </c>
      <c r="F1589">
        <v>2512</v>
      </c>
      <c r="G1589" t="s">
        <v>123</v>
      </c>
      <c r="H1589">
        <v>140</v>
      </c>
      <c r="I1589" t="s">
        <v>18</v>
      </c>
      <c r="J1589" t="str">
        <f>VLOOKUP(E1589,'Expenditure Category Lookup'!$J$2:$K$34,2,FALSE)</f>
        <v xml:space="preserve"> Finance and Administration </v>
      </c>
      <c r="K1589" s="1">
        <v>79491</v>
      </c>
    </row>
    <row r="1590" spans="1:11">
      <c r="A1590" t="s">
        <v>10</v>
      </c>
      <c r="B1590">
        <v>100</v>
      </c>
      <c r="C1590" t="s">
        <v>11</v>
      </c>
      <c r="D1590">
        <v>58</v>
      </c>
      <c r="E1590" t="s">
        <v>239</v>
      </c>
      <c r="F1590">
        <v>2705</v>
      </c>
      <c r="G1590" t="s">
        <v>239</v>
      </c>
      <c r="H1590">
        <v>319</v>
      </c>
      <c r="I1590" t="s">
        <v>136</v>
      </c>
      <c r="J1590" t="str">
        <f>VLOOKUP(E1590,'Expenditure Category Lookup'!$J$2:$K$34,2,FALSE)</f>
        <v xml:space="preserve"> Emergency Management </v>
      </c>
      <c r="K1590" s="1">
        <v>79348</v>
      </c>
    </row>
    <row r="1591" spans="1:11">
      <c r="A1591" t="s">
        <v>10</v>
      </c>
      <c r="B1591">
        <v>100</v>
      </c>
      <c r="C1591" t="s">
        <v>11</v>
      </c>
      <c r="D1591">
        <v>70</v>
      </c>
      <c r="E1591" t="s">
        <v>256</v>
      </c>
      <c r="F1591">
        <v>2005</v>
      </c>
      <c r="G1591" t="s">
        <v>256</v>
      </c>
      <c r="H1591">
        <v>130</v>
      </c>
      <c r="I1591" t="s">
        <v>17</v>
      </c>
      <c r="J1591" t="str">
        <f>VLOOKUP(E1591,'Expenditure Category Lookup'!$J$2:$K$34,2,FALSE)</f>
        <v xml:space="preserve"> Regulatory </v>
      </c>
      <c r="K1591" s="1">
        <v>79170</v>
      </c>
    </row>
    <row r="1592" spans="1:11">
      <c r="A1592" t="s">
        <v>403</v>
      </c>
      <c r="B1592" t="s">
        <v>765</v>
      </c>
      <c r="C1592" t="s">
        <v>766</v>
      </c>
      <c r="D1592">
        <v>57</v>
      </c>
      <c r="E1592" t="s">
        <v>219</v>
      </c>
      <c r="F1592" t="s">
        <v>794</v>
      </c>
      <c r="G1592" t="s">
        <v>767</v>
      </c>
      <c r="H1592">
        <v>5</v>
      </c>
      <c r="I1592" t="s">
        <v>14</v>
      </c>
      <c r="J1592" t="str">
        <f>VLOOKUP(E1592,'Expenditure Category Lookup'!$J$2:$K$34,2,FALSE)</f>
        <v xml:space="preserve"> Police </v>
      </c>
      <c r="K1592" s="1">
        <v>78989</v>
      </c>
    </row>
    <row r="1593" spans="1:11">
      <c r="A1593" t="s">
        <v>10</v>
      </c>
      <c r="B1593">
        <v>100</v>
      </c>
      <c r="C1593" t="s">
        <v>11</v>
      </c>
      <c r="D1593">
        <v>81</v>
      </c>
      <c r="E1593" t="s">
        <v>266</v>
      </c>
      <c r="F1593">
        <v>2020</v>
      </c>
      <c r="G1593" t="s">
        <v>269</v>
      </c>
      <c r="H1593">
        <v>159</v>
      </c>
      <c r="I1593" t="s">
        <v>22</v>
      </c>
      <c r="J1593" t="str">
        <f>VLOOKUP(E1593,'Expenditure Category Lookup'!$J$2:$K$34,2,FALSE)</f>
        <v xml:space="preserve"> Streets and Transportation </v>
      </c>
      <c r="K1593" s="1">
        <v>78448</v>
      </c>
    </row>
    <row r="1594" spans="1:11">
      <c r="A1594" t="s">
        <v>10</v>
      </c>
      <c r="B1594">
        <v>100</v>
      </c>
      <c r="C1594" t="s">
        <v>11</v>
      </c>
      <c r="D1594">
        <v>60</v>
      </c>
      <c r="E1594" t="s">
        <v>252</v>
      </c>
      <c r="F1594">
        <v>2005</v>
      </c>
      <c r="G1594" t="s">
        <v>252</v>
      </c>
      <c r="H1594">
        <v>15</v>
      </c>
      <c r="I1594" t="s">
        <v>36</v>
      </c>
      <c r="J1594" t="str">
        <f>VLOOKUP(E1594,'Expenditure Category Lookup'!$J$2:$K$34,2,FALSE)</f>
        <v xml:space="preserve"> Police </v>
      </c>
      <c r="K1594" s="1">
        <v>78228</v>
      </c>
    </row>
    <row r="1595" spans="1:11">
      <c r="A1595" t="s">
        <v>10</v>
      </c>
      <c r="B1595">
        <v>740</v>
      </c>
      <c r="C1595" t="s">
        <v>48</v>
      </c>
      <c r="D1595">
        <v>27</v>
      </c>
      <c r="E1595" t="s">
        <v>60</v>
      </c>
      <c r="F1595">
        <v>2015</v>
      </c>
      <c r="G1595" t="s">
        <v>125</v>
      </c>
      <c r="H1595">
        <v>140</v>
      </c>
      <c r="I1595" t="s">
        <v>18</v>
      </c>
      <c r="J1595" t="str">
        <f>VLOOKUP(E1595,'Expenditure Category Lookup'!$J$2:$K$34,2,FALSE)</f>
        <v xml:space="preserve"> Finance and Administration </v>
      </c>
      <c r="K1595" s="1">
        <v>78000</v>
      </c>
    </row>
    <row r="1596" spans="1:11">
      <c r="A1596" t="s">
        <v>10</v>
      </c>
      <c r="B1596">
        <v>100</v>
      </c>
      <c r="C1596" t="s">
        <v>11</v>
      </c>
      <c r="D1596">
        <v>38</v>
      </c>
      <c r="E1596" t="s">
        <v>155</v>
      </c>
      <c r="F1596">
        <v>2145</v>
      </c>
      <c r="G1596" t="s">
        <v>175</v>
      </c>
      <c r="H1596">
        <v>39</v>
      </c>
      <c r="I1596" t="s">
        <v>15</v>
      </c>
      <c r="J1596" t="str">
        <f>VLOOKUP(E1596,'Expenditure Category Lookup'!$J$2:$K$34,2,FALSE)</f>
        <v xml:space="preserve"> Finance and Administration </v>
      </c>
      <c r="K1596" s="1">
        <v>78000</v>
      </c>
    </row>
    <row r="1597" spans="1:11">
      <c r="A1597" t="s">
        <v>10</v>
      </c>
      <c r="B1597">
        <v>100</v>
      </c>
      <c r="C1597" t="s">
        <v>11</v>
      </c>
      <c r="D1597">
        <v>54</v>
      </c>
      <c r="E1597" t="s">
        <v>212</v>
      </c>
      <c r="F1597">
        <v>2005</v>
      </c>
      <c r="G1597" t="s">
        <v>213</v>
      </c>
      <c r="H1597">
        <v>50</v>
      </c>
      <c r="I1597" t="s">
        <v>148</v>
      </c>
      <c r="J1597" t="str">
        <f>VLOOKUP(E1597,'Expenditure Category Lookup'!$J$2:$K$34,2,FALSE)</f>
        <v xml:space="preserve"> City Development </v>
      </c>
      <c r="K1597" s="1">
        <v>77600</v>
      </c>
    </row>
    <row r="1598" spans="1:11">
      <c r="A1598" t="s">
        <v>10</v>
      </c>
      <c r="B1598">
        <v>300</v>
      </c>
      <c r="C1598" t="s">
        <v>85</v>
      </c>
      <c r="D1598">
        <v>81</v>
      </c>
      <c r="E1598" t="s">
        <v>266</v>
      </c>
      <c r="F1598">
        <v>2070</v>
      </c>
      <c r="G1598" t="s">
        <v>278</v>
      </c>
      <c r="H1598">
        <v>12</v>
      </c>
      <c r="I1598" t="s">
        <v>131</v>
      </c>
      <c r="J1598" t="str">
        <f>VLOOKUP(E1598,'Expenditure Category Lookup'!$J$2:$K$34,2,FALSE)</f>
        <v xml:space="preserve"> Streets and Transportation </v>
      </c>
      <c r="K1598" s="1">
        <v>77488</v>
      </c>
    </row>
    <row r="1599" spans="1:11">
      <c r="A1599" t="s">
        <v>10</v>
      </c>
      <c r="B1599">
        <v>314</v>
      </c>
      <c r="C1599" t="s">
        <v>46</v>
      </c>
      <c r="D1599">
        <v>27</v>
      </c>
      <c r="E1599" t="s">
        <v>60</v>
      </c>
      <c r="F1599">
        <v>2020</v>
      </c>
      <c r="G1599" t="s">
        <v>129</v>
      </c>
      <c r="H1599">
        <v>140</v>
      </c>
      <c r="I1599" t="s">
        <v>18</v>
      </c>
      <c r="J1599" t="str">
        <f>VLOOKUP(E1599,'Expenditure Category Lookup'!$J$2:$K$34,2,FALSE)</f>
        <v xml:space="preserve"> Finance and Administration </v>
      </c>
      <c r="K1599" s="1">
        <v>77000</v>
      </c>
    </row>
    <row r="1600" spans="1:11">
      <c r="A1600" t="s">
        <v>403</v>
      </c>
      <c r="B1600" t="s">
        <v>620</v>
      </c>
      <c r="C1600" t="s">
        <v>621</v>
      </c>
      <c r="D1600">
        <v>41</v>
      </c>
      <c r="E1600" t="s">
        <v>183</v>
      </c>
      <c r="F1600" t="s">
        <v>622</v>
      </c>
      <c r="G1600" t="s">
        <v>623</v>
      </c>
      <c r="H1600">
        <v>801</v>
      </c>
      <c r="I1600" t="s">
        <v>497</v>
      </c>
      <c r="J1600" t="str">
        <f>VLOOKUP(E1600,'Expenditure Category Lookup'!$J$2:$K$34,2,FALSE)</f>
        <v xml:space="preserve"> Community Services </v>
      </c>
      <c r="K1600" s="1">
        <v>77000</v>
      </c>
    </row>
    <row r="1601" spans="1:11">
      <c r="A1601" t="s">
        <v>403</v>
      </c>
      <c r="B1601" t="s">
        <v>511</v>
      </c>
      <c r="C1601" t="s">
        <v>512</v>
      </c>
      <c r="D1601">
        <v>41</v>
      </c>
      <c r="E1601" t="s">
        <v>183</v>
      </c>
      <c r="F1601">
        <v>2820</v>
      </c>
      <c r="G1601" t="s">
        <v>513</v>
      </c>
      <c r="H1601">
        <v>340</v>
      </c>
      <c r="I1601" t="s">
        <v>41</v>
      </c>
      <c r="J1601" t="str">
        <f>VLOOKUP(E1601,'Expenditure Category Lookup'!$J$2:$K$34,2,FALSE)</f>
        <v xml:space="preserve"> Community Services </v>
      </c>
      <c r="K1601" s="1">
        <v>76232</v>
      </c>
    </row>
    <row r="1602" spans="1:11">
      <c r="A1602" t="s">
        <v>10</v>
      </c>
      <c r="B1602">
        <v>100</v>
      </c>
      <c r="C1602" t="s">
        <v>11</v>
      </c>
      <c r="D1602">
        <v>81</v>
      </c>
      <c r="E1602" t="s">
        <v>266</v>
      </c>
      <c r="F1602">
        <v>2025</v>
      </c>
      <c r="G1602" t="s">
        <v>271</v>
      </c>
      <c r="H1602">
        <v>12</v>
      </c>
      <c r="I1602" t="s">
        <v>131</v>
      </c>
      <c r="J1602" t="str">
        <f>VLOOKUP(E1602,'Expenditure Category Lookup'!$J$2:$K$34,2,FALSE)</f>
        <v xml:space="preserve"> Streets and Transportation </v>
      </c>
      <c r="K1602" s="1">
        <v>75830</v>
      </c>
    </row>
    <row r="1603" spans="1:11">
      <c r="A1603" t="s">
        <v>10</v>
      </c>
      <c r="B1603">
        <v>100</v>
      </c>
      <c r="C1603" t="s">
        <v>11</v>
      </c>
      <c r="D1603">
        <v>38</v>
      </c>
      <c r="E1603" t="s">
        <v>155</v>
      </c>
      <c r="F1603">
        <v>2103</v>
      </c>
      <c r="G1603" t="s">
        <v>156</v>
      </c>
      <c r="H1603">
        <v>196</v>
      </c>
      <c r="I1603" t="s">
        <v>134</v>
      </c>
      <c r="J1603" t="str">
        <f>VLOOKUP(E1603,'Expenditure Category Lookup'!$J$2:$K$34,2,FALSE)</f>
        <v xml:space="preserve"> Finance and Administration </v>
      </c>
      <c r="K1603" s="1">
        <v>75800</v>
      </c>
    </row>
    <row r="1604" spans="1:11">
      <c r="A1604" t="s">
        <v>403</v>
      </c>
      <c r="B1604" t="s">
        <v>747</v>
      </c>
      <c r="C1604" t="s">
        <v>748</v>
      </c>
      <c r="D1604">
        <v>50</v>
      </c>
      <c r="E1604" t="s">
        <v>190</v>
      </c>
      <c r="F1604">
        <v>2937</v>
      </c>
      <c r="G1604" t="s">
        <v>677</v>
      </c>
      <c r="H1604">
        <v>5</v>
      </c>
      <c r="I1604" t="s">
        <v>14</v>
      </c>
      <c r="J1604" t="str">
        <f>VLOOKUP(E1604,'Expenditure Category Lookup'!$J$2:$K$34,2,FALSE)</f>
        <v xml:space="preserve"> Community Services </v>
      </c>
      <c r="K1604" s="1">
        <v>75760</v>
      </c>
    </row>
    <row r="1605" spans="1:11">
      <c r="A1605" t="s">
        <v>403</v>
      </c>
      <c r="B1605" t="s">
        <v>620</v>
      </c>
      <c r="C1605" t="s">
        <v>621</v>
      </c>
      <c r="D1605">
        <v>41</v>
      </c>
      <c r="E1605" t="s">
        <v>183</v>
      </c>
      <c r="F1605" t="s">
        <v>622</v>
      </c>
      <c r="G1605" t="s">
        <v>623</v>
      </c>
      <c r="H1605">
        <v>44</v>
      </c>
      <c r="I1605" t="s">
        <v>410</v>
      </c>
      <c r="J1605" t="str">
        <f>VLOOKUP(E1605,'Expenditure Category Lookup'!$J$2:$K$34,2,FALSE)</f>
        <v xml:space="preserve"> Community Services </v>
      </c>
      <c r="K1605" s="1">
        <v>75723</v>
      </c>
    </row>
    <row r="1606" spans="1:11">
      <c r="A1606" t="s">
        <v>10</v>
      </c>
      <c r="B1606">
        <v>100</v>
      </c>
      <c r="C1606" t="s">
        <v>11</v>
      </c>
      <c r="D1606">
        <v>21</v>
      </c>
      <c r="E1606" t="s">
        <v>89</v>
      </c>
      <c r="F1606">
        <v>2010</v>
      </c>
      <c r="G1606" t="s">
        <v>90</v>
      </c>
      <c r="H1606">
        <v>9211</v>
      </c>
      <c r="I1606" t="s">
        <v>96</v>
      </c>
      <c r="J1606" t="str">
        <f>VLOOKUP(E1606,'Expenditure Category Lookup'!$J$2:$K$34,2,FALSE)</f>
        <v xml:space="preserve"> City Development </v>
      </c>
      <c r="K1606" s="1">
        <v>75000</v>
      </c>
    </row>
    <row r="1607" spans="1:11">
      <c r="A1607" t="s">
        <v>10</v>
      </c>
      <c r="B1607">
        <v>100</v>
      </c>
      <c r="C1607" t="s">
        <v>11</v>
      </c>
      <c r="D1607">
        <v>27</v>
      </c>
      <c r="E1607" t="s">
        <v>60</v>
      </c>
      <c r="F1607">
        <v>2012</v>
      </c>
      <c r="G1607" t="s">
        <v>123</v>
      </c>
      <c r="H1607">
        <v>140</v>
      </c>
      <c r="I1607" t="s">
        <v>18</v>
      </c>
      <c r="J1607" t="str">
        <f>VLOOKUP(E1607,'Expenditure Category Lookup'!$J$2:$K$34,2,FALSE)</f>
        <v xml:space="preserve"> Finance and Administration </v>
      </c>
      <c r="K1607" s="1">
        <v>75000</v>
      </c>
    </row>
    <row r="1608" spans="1:11">
      <c r="A1608" t="s">
        <v>10</v>
      </c>
      <c r="B1608">
        <v>610</v>
      </c>
      <c r="C1608" t="s">
        <v>47</v>
      </c>
      <c r="D1608">
        <v>57</v>
      </c>
      <c r="E1608" t="s">
        <v>219</v>
      </c>
      <c r="F1608">
        <v>1005</v>
      </c>
      <c r="G1608" t="s">
        <v>220</v>
      </c>
      <c r="H1608">
        <v>88</v>
      </c>
      <c r="I1608" t="s">
        <v>229</v>
      </c>
      <c r="J1608" t="str">
        <f>VLOOKUP(E1608,'Expenditure Category Lookup'!$J$2:$K$34,2,FALSE)</f>
        <v xml:space="preserve"> Police </v>
      </c>
      <c r="K1608" s="1">
        <v>75000</v>
      </c>
    </row>
    <row r="1609" spans="1:11">
      <c r="A1609" t="s">
        <v>10</v>
      </c>
      <c r="B1609">
        <v>353</v>
      </c>
      <c r="C1609" t="s">
        <v>211</v>
      </c>
      <c r="D1609">
        <v>58</v>
      </c>
      <c r="E1609" t="s">
        <v>239</v>
      </c>
      <c r="F1609">
        <v>2705</v>
      </c>
      <c r="G1609" t="s">
        <v>239</v>
      </c>
      <c r="H1609">
        <v>142</v>
      </c>
      <c r="I1609" t="s">
        <v>124</v>
      </c>
      <c r="J1609" t="str">
        <f>VLOOKUP(E1609,'Expenditure Category Lookup'!$J$2:$K$34,2,FALSE)</f>
        <v xml:space="preserve"> Emergency Management </v>
      </c>
      <c r="K1609" s="1">
        <v>75000</v>
      </c>
    </row>
    <row r="1610" spans="1:11">
      <c r="A1610" t="s">
        <v>10</v>
      </c>
      <c r="B1610">
        <v>200</v>
      </c>
      <c r="C1610" t="s">
        <v>45</v>
      </c>
      <c r="D1610">
        <v>88</v>
      </c>
      <c r="E1610" t="s">
        <v>304</v>
      </c>
      <c r="F1610">
        <v>2020</v>
      </c>
      <c r="G1610" t="s">
        <v>308</v>
      </c>
      <c r="H1610">
        <v>140</v>
      </c>
      <c r="I1610" t="s">
        <v>18</v>
      </c>
      <c r="J1610" t="e">
        <f>VLOOKUP(E1610,'Expenditure Category Lookup'!$J$2:$K$34,2,FALSE)</f>
        <v>#N/A</v>
      </c>
      <c r="K1610" s="1">
        <v>75000</v>
      </c>
    </row>
    <row r="1611" spans="1:11">
      <c r="A1611" t="s">
        <v>10</v>
      </c>
      <c r="B1611">
        <v>200</v>
      </c>
      <c r="C1611" t="s">
        <v>45</v>
      </c>
      <c r="D1611">
        <v>88</v>
      </c>
      <c r="E1611" t="s">
        <v>304</v>
      </c>
      <c r="F1611">
        <v>2020</v>
      </c>
      <c r="G1611" t="s">
        <v>308</v>
      </c>
      <c r="H1611">
        <v>350</v>
      </c>
      <c r="I1611" t="s">
        <v>32</v>
      </c>
      <c r="J1611" t="e">
        <f>VLOOKUP(E1611,'Expenditure Category Lookup'!$J$2:$K$34,2,FALSE)</f>
        <v>#N/A</v>
      </c>
      <c r="K1611" s="1">
        <v>75000</v>
      </c>
    </row>
    <row r="1612" spans="1:11">
      <c r="A1612" t="s">
        <v>403</v>
      </c>
      <c r="B1612" t="s">
        <v>657</v>
      </c>
      <c r="C1612" t="s">
        <v>658</v>
      </c>
      <c r="D1612">
        <v>50</v>
      </c>
      <c r="E1612" t="s">
        <v>190</v>
      </c>
      <c r="F1612">
        <v>2942</v>
      </c>
      <c r="G1612" t="s">
        <v>659</v>
      </c>
      <c r="H1612">
        <v>9651</v>
      </c>
      <c r="I1612" t="s">
        <v>437</v>
      </c>
      <c r="J1612" t="str">
        <f>VLOOKUP(E1612,'Expenditure Category Lookup'!$J$2:$K$34,2,FALSE)</f>
        <v xml:space="preserve"> Community Services </v>
      </c>
      <c r="K1612" s="1">
        <v>75000</v>
      </c>
    </row>
    <row r="1613" spans="1:11">
      <c r="A1613" t="s">
        <v>10</v>
      </c>
      <c r="B1613">
        <v>100</v>
      </c>
      <c r="C1613" t="s">
        <v>11</v>
      </c>
      <c r="D1613">
        <v>15</v>
      </c>
      <c r="E1613" t="s">
        <v>54</v>
      </c>
      <c r="F1613">
        <v>2275</v>
      </c>
      <c r="G1613" t="s">
        <v>80</v>
      </c>
      <c r="H1613">
        <v>100</v>
      </c>
      <c r="I1613" t="s">
        <v>67</v>
      </c>
      <c r="J1613" t="str">
        <f>VLOOKUP(E1613,'Expenditure Category Lookup'!$J$2:$K$34,2,FALSE)</f>
        <v xml:space="preserve"> Finance and Administration </v>
      </c>
      <c r="K1613" s="1">
        <v>74700</v>
      </c>
    </row>
    <row r="1614" spans="1:11">
      <c r="A1614" t="s">
        <v>1000</v>
      </c>
      <c r="B1614" t="s">
        <v>1001</v>
      </c>
      <c r="C1614" t="s">
        <v>1000</v>
      </c>
      <c r="D1614">
        <v>54</v>
      </c>
      <c r="E1614" t="s">
        <v>212</v>
      </c>
      <c r="F1614">
        <v>2505</v>
      </c>
      <c r="G1614" t="s">
        <v>1030</v>
      </c>
      <c r="H1614">
        <v>159</v>
      </c>
      <c r="I1614" t="s">
        <v>22</v>
      </c>
      <c r="J1614" t="str">
        <f>VLOOKUP(E1614,'Expenditure Category Lookup'!$J$2:$K$34,2,FALSE)</f>
        <v xml:space="preserve"> City Development </v>
      </c>
      <c r="K1614" s="1">
        <v>74013</v>
      </c>
    </row>
    <row r="1615" spans="1:11">
      <c r="A1615" t="s">
        <v>403</v>
      </c>
      <c r="B1615" t="s">
        <v>738</v>
      </c>
      <c r="C1615" t="s">
        <v>703</v>
      </c>
      <c r="D1615">
        <v>50</v>
      </c>
      <c r="E1615" t="s">
        <v>190</v>
      </c>
      <c r="F1615">
        <v>2860</v>
      </c>
      <c r="G1615" t="s">
        <v>701</v>
      </c>
      <c r="H1615">
        <v>190</v>
      </c>
      <c r="I1615" t="s">
        <v>27</v>
      </c>
      <c r="J1615" t="str">
        <f>VLOOKUP(E1615,'Expenditure Category Lookup'!$J$2:$K$34,2,FALSE)</f>
        <v xml:space="preserve"> Community Services </v>
      </c>
      <c r="K1615" s="1">
        <v>73943</v>
      </c>
    </row>
    <row r="1616" spans="1:11">
      <c r="A1616" t="s">
        <v>10</v>
      </c>
      <c r="B1616">
        <v>100</v>
      </c>
      <c r="C1616" t="s">
        <v>11</v>
      </c>
      <c r="D1616">
        <v>31</v>
      </c>
      <c r="E1616" t="s">
        <v>144</v>
      </c>
      <c r="F1616">
        <v>2005</v>
      </c>
      <c r="G1616" t="s">
        <v>144</v>
      </c>
      <c r="H1616">
        <v>130</v>
      </c>
      <c r="I1616" t="s">
        <v>17</v>
      </c>
      <c r="J1616" t="str">
        <f>VLOOKUP(E1616,'Expenditure Category Lookup'!$J$2:$K$34,2,FALSE)</f>
        <v xml:space="preserve"> Finance and Administration </v>
      </c>
      <c r="K1616" s="1">
        <v>73862</v>
      </c>
    </row>
    <row r="1617" spans="1:11">
      <c r="A1617" t="s">
        <v>10</v>
      </c>
      <c r="B1617">
        <v>100</v>
      </c>
      <c r="C1617" t="s">
        <v>11</v>
      </c>
      <c r="D1617">
        <v>81</v>
      </c>
      <c r="E1617" t="s">
        <v>266</v>
      </c>
      <c r="F1617">
        <v>2025</v>
      </c>
      <c r="G1617" t="s">
        <v>271</v>
      </c>
      <c r="H1617">
        <v>340</v>
      </c>
      <c r="I1617" t="s">
        <v>41</v>
      </c>
      <c r="J1617" t="str">
        <f>VLOOKUP(E1617,'Expenditure Category Lookup'!$J$2:$K$34,2,FALSE)</f>
        <v xml:space="preserve"> Streets and Transportation </v>
      </c>
      <c r="K1617" s="1">
        <v>73378</v>
      </c>
    </row>
    <row r="1618" spans="1:11">
      <c r="A1618" t="s">
        <v>403</v>
      </c>
      <c r="B1618" t="s">
        <v>851</v>
      </c>
      <c r="C1618" t="s">
        <v>852</v>
      </c>
      <c r="D1618">
        <v>57</v>
      </c>
      <c r="E1618" t="s">
        <v>219</v>
      </c>
      <c r="F1618">
        <v>2844</v>
      </c>
      <c r="G1618" t="s">
        <v>853</v>
      </c>
      <c r="H1618">
        <v>5</v>
      </c>
      <c r="I1618" t="s">
        <v>14</v>
      </c>
      <c r="J1618" t="str">
        <f>VLOOKUP(E1618,'Expenditure Category Lookup'!$J$2:$K$34,2,FALSE)</f>
        <v xml:space="preserve"> Police </v>
      </c>
      <c r="K1618" s="1">
        <v>73146</v>
      </c>
    </row>
    <row r="1619" spans="1:11">
      <c r="A1619" t="s">
        <v>10</v>
      </c>
      <c r="B1619">
        <v>610</v>
      </c>
      <c r="C1619" t="s">
        <v>47</v>
      </c>
      <c r="D1619">
        <v>85</v>
      </c>
      <c r="E1619" t="s">
        <v>71</v>
      </c>
      <c r="F1619">
        <v>2010</v>
      </c>
      <c r="G1619" t="s">
        <v>294</v>
      </c>
      <c r="H1619">
        <v>360</v>
      </c>
      <c r="I1619" t="s">
        <v>174</v>
      </c>
      <c r="J1619" t="e">
        <f>VLOOKUP(E1619,'Expenditure Category Lookup'!$J$2:$K$34,2,FALSE)</f>
        <v>#N/A</v>
      </c>
      <c r="K1619" s="1">
        <v>72500</v>
      </c>
    </row>
    <row r="1620" spans="1:11">
      <c r="A1620" t="s">
        <v>403</v>
      </c>
      <c r="B1620" t="s">
        <v>548</v>
      </c>
      <c r="C1620" t="s">
        <v>502</v>
      </c>
      <c r="D1620">
        <v>41</v>
      </c>
      <c r="E1620" t="s">
        <v>183</v>
      </c>
      <c r="F1620">
        <v>2729</v>
      </c>
      <c r="G1620" t="s">
        <v>503</v>
      </c>
      <c r="H1620">
        <v>140</v>
      </c>
      <c r="I1620" t="s">
        <v>18</v>
      </c>
      <c r="J1620" t="str">
        <f>VLOOKUP(E1620,'Expenditure Category Lookup'!$J$2:$K$34,2,FALSE)</f>
        <v xml:space="preserve"> Community Services </v>
      </c>
      <c r="K1620" s="1">
        <v>72450</v>
      </c>
    </row>
    <row r="1621" spans="1:11">
      <c r="A1621" t="s">
        <v>10</v>
      </c>
      <c r="B1621">
        <v>100</v>
      </c>
      <c r="C1621" t="s">
        <v>11</v>
      </c>
      <c r="D1621">
        <v>60</v>
      </c>
      <c r="E1621" t="s">
        <v>252</v>
      </c>
      <c r="F1621">
        <v>2005</v>
      </c>
      <c r="G1621" t="s">
        <v>252</v>
      </c>
      <c r="H1621">
        <v>157</v>
      </c>
      <c r="I1621" t="s">
        <v>21</v>
      </c>
      <c r="J1621" t="str">
        <f>VLOOKUP(E1621,'Expenditure Category Lookup'!$J$2:$K$34,2,FALSE)</f>
        <v xml:space="preserve"> Police </v>
      </c>
      <c r="K1621" s="1">
        <v>72000</v>
      </c>
    </row>
    <row r="1622" spans="1:11">
      <c r="A1622" t="s">
        <v>10</v>
      </c>
      <c r="B1622">
        <v>200</v>
      </c>
      <c r="C1622" t="s">
        <v>45</v>
      </c>
      <c r="D1622">
        <v>88</v>
      </c>
      <c r="E1622" t="s">
        <v>304</v>
      </c>
      <c r="F1622">
        <v>2005</v>
      </c>
      <c r="G1622" t="s">
        <v>267</v>
      </c>
      <c r="H1622">
        <v>150</v>
      </c>
      <c r="I1622" t="s">
        <v>20</v>
      </c>
      <c r="J1622" t="e">
        <f>VLOOKUP(E1622,'Expenditure Category Lookup'!$J$2:$K$34,2,FALSE)</f>
        <v>#N/A</v>
      </c>
      <c r="K1622" s="1">
        <v>71900</v>
      </c>
    </row>
    <row r="1623" spans="1:11">
      <c r="A1623" t="s">
        <v>10</v>
      </c>
      <c r="B1623">
        <v>100</v>
      </c>
      <c r="C1623" t="s">
        <v>11</v>
      </c>
      <c r="D1623">
        <v>84</v>
      </c>
      <c r="E1623" t="s">
        <v>282</v>
      </c>
      <c r="F1623">
        <v>2150</v>
      </c>
      <c r="G1623" t="s">
        <v>290</v>
      </c>
      <c r="H1623">
        <v>181</v>
      </c>
      <c r="I1623" t="s">
        <v>26</v>
      </c>
      <c r="J1623" t="str">
        <f>VLOOKUP(E1623,'Expenditure Category Lookup'!$J$2:$K$34,2,FALSE)</f>
        <v xml:space="preserve"> Streets and Transportation </v>
      </c>
      <c r="K1623" s="1">
        <v>71340</v>
      </c>
    </row>
    <row r="1624" spans="1:11">
      <c r="A1624" t="s">
        <v>10</v>
      </c>
      <c r="B1624">
        <v>100</v>
      </c>
      <c r="C1624" t="s">
        <v>11</v>
      </c>
      <c r="D1624">
        <v>38</v>
      </c>
      <c r="E1624" t="s">
        <v>155</v>
      </c>
      <c r="F1624">
        <v>2131</v>
      </c>
      <c r="G1624" t="s">
        <v>161</v>
      </c>
      <c r="H1624">
        <v>169</v>
      </c>
      <c r="I1624" t="s">
        <v>25</v>
      </c>
      <c r="J1624" t="str">
        <f>VLOOKUP(E1624,'Expenditure Category Lookup'!$J$2:$K$34,2,FALSE)</f>
        <v xml:space="preserve"> Finance and Administration </v>
      </c>
      <c r="K1624" s="1">
        <v>71049</v>
      </c>
    </row>
    <row r="1625" spans="1:11">
      <c r="A1625" t="s">
        <v>403</v>
      </c>
      <c r="B1625" t="s">
        <v>479</v>
      </c>
      <c r="C1625" t="s">
        <v>480</v>
      </c>
      <c r="D1625">
        <v>41</v>
      </c>
      <c r="E1625" t="s">
        <v>183</v>
      </c>
      <c r="F1625">
        <v>2721</v>
      </c>
      <c r="G1625" t="s">
        <v>481</v>
      </c>
      <c r="H1625">
        <v>6</v>
      </c>
      <c r="I1625" t="s">
        <v>238</v>
      </c>
      <c r="J1625" t="str">
        <f>VLOOKUP(E1625,'Expenditure Category Lookup'!$J$2:$K$34,2,FALSE)</f>
        <v xml:space="preserve"> Community Services </v>
      </c>
      <c r="K1625" s="1">
        <v>71010</v>
      </c>
    </row>
    <row r="1626" spans="1:11">
      <c r="A1626" t="s">
        <v>403</v>
      </c>
      <c r="B1626" t="s">
        <v>854</v>
      </c>
      <c r="C1626" t="s">
        <v>855</v>
      </c>
      <c r="D1626">
        <v>57</v>
      </c>
      <c r="E1626" t="s">
        <v>219</v>
      </c>
      <c r="F1626">
        <v>2842</v>
      </c>
      <c r="G1626" t="s">
        <v>856</v>
      </c>
      <c r="H1626">
        <v>140</v>
      </c>
      <c r="I1626" t="s">
        <v>18</v>
      </c>
      <c r="J1626" t="str">
        <f>VLOOKUP(E1626,'Expenditure Category Lookup'!$J$2:$K$34,2,FALSE)</f>
        <v xml:space="preserve"> Police </v>
      </c>
      <c r="K1626" s="1">
        <v>71000</v>
      </c>
    </row>
    <row r="1627" spans="1:11">
      <c r="A1627" t="s">
        <v>403</v>
      </c>
      <c r="B1627" t="s">
        <v>636</v>
      </c>
      <c r="C1627" t="s">
        <v>637</v>
      </c>
      <c r="D1627">
        <v>48</v>
      </c>
      <c r="E1627" t="s">
        <v>188</v>
      </c>
      <c r="F1627">
        <v>2805</v>
      </c>
      <c r="G1627" t="s">
        <v>637</v>
      </c>
      <c r="H1627">
        <v>44</v>
      </c>
      <c r="I1627" t="s">
        <v>410</v>
      </c>
      <c r="J1627" t="str">
        <f>VLOOKUP(E1627,'Expenditure Category Lookup'!$J$2:$K$34,2,FALSE)</f>
        <v xml:space="preserve"> Community Services </v>
      </c>
      <c r="K1627" s="1">
        <v>70894</v>
      </c>
    </row>
    <row r="1628" spans="1:11">
      <c r="A1628" t="s">
        <v>1000</v>
      </c>
      <c r="B1628" t="s">
        <v>1001</v>
      </c>
      <c r="C1628" t="s">
        <v>1000</v>
      </c>
      <c r="D1628">
        <v>5</v>
      </c>
      <c r="E1628" t="s">
        <v>50</v>
      </c>
      <c r="F1628">
        <v>2505</v>
      </c>
      <c r="G1628" t="s">
        <v>1002</v>
      </c>
      <c r="H1628">
        <v>44</v>
      </c>
      <c r="I1628" t="s">
        <v>410</v>
      </c>
      <c r="J1628" t="str">
        <f>VLOOKUP(E1628,'Expenditure Category Lookup'!$J$2:$K$34,2,FALSE)</f>
        <v xml:space="preserve"> Finance and Administration </v>
      </c>
      <c r="K1628" s="1">
        <v>70152</v>
      </c>
    </row>
    <row r="1629" spans="1:11">
      <c r="A1629" t="s">
        <v>10</v>
      </c>
      <c r="B1629">
        <v>100</v>
      </c>
      <c r="C1629" t="s">
        <v>11</v>
      </c>
      <c r="D1629">
        <v>41</v>
      </c>
      <c r="E1629" t="s">
        <v>183</v>
      </c>
      <c r="F1629">
        <v>1005</v>
      </c>
      <c r="G1629" t="s">
        <v>184</v>
      </c>
      <c r="H1629">
        <v>150</v>
      </c>
      <c r="I1629" t="s">
        <v>20</v>
      </c>
      <c r="J1629" t="str">
        <f>VLOOKUP(E1629,'Expenditure Category Lookup'!$J$2:$K$34,2,FALSE)</f>
        <v xml:space="preserve"> Community Services </v>
      </c>
      <c r="K1629" s="1">
        <v>70000</v>
      </c>
    </row>
    <row r="1630" spans="1:11">
      <c r="A1630" t="s">
        <v>10</v>
      </c>
      <c r="B1630">
        <v>610</v>
      </c>
      <c r="C1630" t="s">
        <v>47</v>
      </c>
      <c r="D1630">
        <v>85</v>
      </c>
      <c r="E1630" t="s">
        <v>71</v>
      </c>
      <c r="F1630">
        <v>2010</v>
      </c>
      <c r="G1630" t="s">
        <v>294</v>
      </c>
      <c r="H1630">
        <v>362</v>
      </c>
      <c r="I1630" t="s">
        <v>273</v>
      </c>
      <c r="J1630" t="e">
        <f>VLOOKUP(E1630,'Expenditure Category Lookup'!$J$2:$K$34,2,FALSE)</f>
        <v>#N/A</v>
      </c>
      <c r="K1630" s="1">
        <v>70000</v>
      </c>
    </row>
    <row r="1631" spans="1:11">
      <c r="A1631" t="s">
        <v>403</v>
      </c>
      <c r="B1631" t="s">
        <v>504</v>
      </c>
      <c r="C1631" t="s">
        <v>505</v>
      </c>
      <c r="D1631">
        <v>41</v>
      </c>
      <c r="E1631" t="s">
        <v>183</v>
      </c>
      <c r="F1631" t="s">
        <v>506</v>
      </c>
      <c r="G1631" t="s">
        <v>507</v>
      </c>
      <c r="H1631">
        <v>140</v>
      </c>
      <c r="I1631" t="s">
        <v>18</v>
      </c>
      <c r="J1631" t="str">
        <f>VLOOKUP(E1631,'Expenditure Category Lookup'!$J$2:$K$34,2,FALSE)</f>
        <v xml:space="preserve"> Community Services </v>
      </c>
      <c r="K1631" s="1">
        <v>70000</v>
      </c>
    </row>
    <row r="1632" spans="1:11">
      <c r="A1632" t="s">
        <v>403</v>
      </c>
      <c r="B1632" t="s">
        <v>731</v>
      </c>
      <c r="C1632" t="s">
        <v>658</v>
      </c>
      <c r="D1632">
        <v>50</v>
      </c>
      <c r="E1632" t="s">
        <v>190</v>
      </c>
      <c r="F1632">
        <v>2942</v>
      </c>
      <c r="G1632" t="s">
        <v>659</v>
      </c>
      <c r="H1632">
        <v>155</v>
      </c>
      <c r="I1632" t="s">
        <v>162</v>
      </c>
      <c r="J1632" t="str">
        <f>VLOOKUP(E1632,'Expenditure Category Lookup'!$J$2:$K$34,2,FALSE)</f>
        <v xml:space="preserve"> Community Services </v>
      </c>
      <c r="K1632" s="1">
        <v>70000</v>
      </c>
    </row>
    <row r="1633" spans="1:11">
      <c r="A1633" t="s">
        <v>10</v>
      </c>
      <c r="B1633">
        <v>100</v>
      </c>
      <c r="C1633" t="s">
        <v>11</v>
      </c>
      <c r="D1633">
        <v>28</v>
      </c>
      <c r="E1633" t="s">
        <v>140</v>
      </c>
      <c r="F1633">
        <v>2005</v>
      </c>
      <c r="G1633" t="s">
        <v>141</v>
      </c>
      <c r="H1633">
        <v>139</v>
      </c>
      <c r="I1633" t="s">
        <v>101</v>
      </c>
      <c r="J1633" t="str">
        <f>VLOOKUP(E1633,'Expenditure Category Lookup'!$J$2:$K$34,2,FALSE)</f>
        <v xml:space="preserve"> Finance and Administration </v>
      </c>
      <c r="K1633" s="1">
        <v>69961</v>
      </c>
    </row>
    <row r="1634" spans="1:11">
      <c r="A1634" t="s">
        <v>403</v>
      </c>
      <c r="B1634" t="s">
        <v>476</v>
      </c>
      <c r="C1634" t="s">
        <v>477</v>
      </c>
      <c r="D1634">
        <v>38</v>
      </c>
      <c r="E1634" t="s">
        <v>155</v>
      </c>
      <c r="F1634">
        <v>2852</v>
      </c>
      <c r="G1634" t="s">
        <v>478</v>
      </c>
      <c r="H1634">
        <v>5</v>
      </c>
      <c r="I1634" t="s">
        <v>14</v>
      </c>
      <c r="J1634" t="str">
        <f>VLOOKUP(E1634,'Expenditure Category Lookup'!$J$2:$K$34,2,FALSE)</f>
        <v xml:space="preserve"> Finance and Administration </v>
      </c>
      <c r="K1634" s="1">
        <v>69901</v>
      </c>
    </row>
    <row r="1635" spans="1:11">
      <c r="A1635" t="s">
        <v>10</v>
      </c>
      <c r="B1635">
        <v>740</v>
      </c>
      <c r="C1635" t="s">
        <v>48</v>
      </c>
      <c r="D1635">
        <v>27</v>
      </c>
      <c r="E1635" t="s">
        <v>60</v>
      </c>
      <c r="F1635">
        <v>2012</v>
      </c>
      <c r="G1635" t="s">
        <v>123</v>
      </c>
      <c r="H1635">
        <v>140</v>
      </c>
      <c r="I1635" t="s">
        <v>18</v>
      </c>
      <c r="J1635" t="str">
        <f>VLOOKUP(E1635,'Expenditure Category Lookup'!$J$2:$K$34,2,FALSE)</f>
        <v xml:space="preserve"> Finance and Administration </v>
      </c>
      <c r="K1635" s="1">
        <v>69650</v>
      </c>
    </row>
    <row r="1636" spans="1:11">
      <c r="A1636" t="s">
        <v>10</v>
      </c>
      <c r="B1636">
        <v>100</v>
      </c>
      <c r="C1636" t="s">
        <v>11</v>
      </c>
      <c r="D1636">
        <v>70</v>
      </c>
      <c r="E1636" t="s">
        <v>256</v>
      </c>
      <c r="F1636">
        <v>2005</v>
      </c>
      <c r="G1636" t="s">
        <v>256</v>
      </c>
      <c r="H1636">
        <v>15</v>
      </c>
      <c r="I1636" t="s">
        <v>36</v>
      </c>
      <c r="J1636" t="str">
        <f>VLOOKUP(E1636,'Expenditure Category Lookup'!$J$2:$K$34,2,FALSE)</f>
        <v xml:space="preserve"> Regulatory </v>
      </c>
      <c r="K1636" s="1">
        <v>69330</v>
      </c>
    </row>
    <row r="1637" spans="1:11">
      <c r="A1637" t="s">
        <v>10</v>
      </c>
      <c r="B1637">
        <v>100</v>
      </c>
      <c r="C1637" t="s">
        <v>11</v>
      </c>
      <c r="D1637">
        <v>38</v>
      </c>
      <c r="E1637" t="s">
        <v>155</v>
      </c>
      <c r="F1637">
        <v>2140</v>
      </c>
      <c r="G1637" t="s">
        <v>171</v>
      </c>
      <c r="H1637">
        <v>161</v>
      </c>
      <c r="I1637" t="s">
        <v>107</v>
      </c>
      <c r="J1637" t="str">
        <f>VLOOKUP(E1637,'Expenditure Category Lookup'!$J$2:$K$34,2,FALSE)</f>
        <v xml:space="preserve"> Finance and Administration </v>
      </c>
      <c r="K1637" s="1">
        <v>69322</v>
      </c>
    </row>
    <row r="1638" spans="1:11">
      <c r="A1638" t="s">
        <v>10</v>
      </c>
      <c r="B1638">
        <v>100</v>
      </c>
      <c r="C1638" t="s">
        <v>11</v>
      </c>
      <c r="D1638">
        <v>57</v>
      </c>
      <c r="E1638" t="s">
        <v>219</v>
      </c>
      <c r="F1638">
        <v>1005</v>
      </c>
      <c r="G1638" t="s">
        <v>220</v>
      </c>
      <c r="H1638">
        <v>166</v>
      </c>
      <c r="I1638" t="s">
        <v>24</v>
      </c>
      <c r="J1638" t="str">
        <f>VLOOKUP(E1638,'Expenditure Category Lookup'!$J$2:$K$34,2,FALSE)</f>
        <v xml:space="preserve"> Police </v>
      </c>
      <c r="K1638" s="1">
        <v>68744</v>
      </c>
    </row>
    <row r="1639" spans="1:11">
      <c r="A1639" t="s">
        <v>10</v>
      </c>
      <c r="B1639">
        <v>100</v>
      </c>
      <c r="C1639" t="s">
        <v>11</v>
      </c>
      <c r="D1639">
        <v>54</v>
      </c>
      <c r="E1639" t="s">
        <v>212</v>
      </c>
      <c r="F1639">
        <v>2005</v>
      </c>
      <c r="G1639" t="s">
        <v>213</v>
      </c>
      <c r="H1639">
        <v>143</v>
      </c>
      <c r="I1639" t="s">
        <v>38</v>
      </c>
      <c r="J1639" t="str">
        <f>VLOOKUP(E1639,'Expenditure Category Lookup'!$J$2:$K$34,2,FALSE)</f>
        <v xml:space="preserve"> City Development </v>
      </c>
      <c r="K1639" s="1">
        <v>68195</v>
      </c>
    </row>
    <row r="1640" spans="1:11">
      <c r="A1640" t="s">
        <v>403</v>
      </c>
      <c r="B1640" t="s">
        <v>527</v>
      </c>
      <c r="C1640" t="s">
        <v>528</v>
      </c>
      <c r="D1640">
        <v>41</v>
      </c>
      <c r="E1640" t="s">
        <v>183</v>
      </c>
      <c r="F1640" t="s">
        <v>529</v>
      </c>
      <c r="G1640" t="s">
        <v>530</v>
      </c>
      <c r="H1640">
        <v>5</v>
      </c>
      <c r="I1640" t="s">
        <v>14</v>
      </c>
      <c r="J1640" t="str">
        <f>VLOOKUP(E1640,'Expenditure Category Lookup'!$J$2:$K$34,2,FALSE)</f>
        <v xml:space="preserve"> Community Services </v>
      </c>
      <c r="K1640" s="1">
        <v>68164</v>
      </c>
    </row>
    <row r="1641" spans="1:11">
      <c r="A1641" t="s">
        <v>403</v>
      </c>
      <c r="B1641" t="s">
        <v>713</v>
      </c>
      <c r="C1641" t="s">
        <v>714</v>
      </c>
      <c r="D1641">
        <v>50</v>
      </c>
      <c r="E1641" t="s">
        <v>190</v>
      </c>
      <c r="F1641">
        <v>2868</v>
      </c>
      <c r="G1641" t="s">
        <v>655</v>
      </c>
      <c r="H1641">
        <v>140</v>
      </c>
      <c r="I1641" t="s">
        <v>18</v>
      </c>
      <c r="J1641" t="str">
        <f>VLOOKUP(E1641,'Expenditure Category Lookup'!$J$2:$K$34,2,FALSE)</f>
        <v xml:space="preserve"> Community Services </v>
      </c>
      <c r="K1641" s="1">
        <v>68000</v>
      </c>
    </row>
    <row r="1642" spans="1:11">
      <c r="A1642" t="s">
        <v>10</v>
      </c>
      <c r="B1642">
        <v>996</v>
      </c>
      <c r="C1642" t="s">
        <v>100</v>
      </c>
      <c r="D1642">
        <v>99</v>
      </c>
      <c r="E1642" t="s">
        <v>317</v>
      </c>
      <c r="F1642">
        <v>2005</v>
      </c>
      <c r="G1642" t="s">
        <v>317</v>
      </c>
      <c r="H1642">
        <v>42</v>
      </c>
      <c r="I1642" t="s">
        <v>320</v>
      </c>
      <c r="J1642" t="str">
        <f>VLOOKUP(E1642,'Expenditure Category Lookup'!$J$2:$K$34,2,FALSE)</f>
        <v>General Financing</v>
      </c>
      <c r="K1642" s="1">
        <v>67913</v>
      </c>
    </row>
    <row r="1643" spans="1:11">
      <c r="A1643" t="s">
        <v>10</v>
      </c>
      <c r="B1643">
        <v>100</v>
      </c>
      <c r="C1643" t="s">
        <v>11</v>
      </c>
      <c r="D1643">
        <v>81</v>
      </c>
      <c r="E1643" t="s">
        <v>266</v>
      </c>
      <c r="F1643">
        <v>2020</v>
      </c>
      <c r="G1643" t="s">
        <v>269</v>
      </c>
      <c r="H1643">
        <v>319</v>
      </c>
      <c r="I1643" t="s">
        <v>136</v>
      </c>
      <c r="J1643" t="str">
        <f>VLOOKUP(E1643,'Expenditure Category Lookup'!$J$2:$K$34,2,FALSE)</f>
        <v xml:space="preserve"> Streets and Transportation </v>
      </c>
      <c r="K1643" s="1">
        <v>67500</v>
      </c>
    </row>
    <row r="1644" spans="1:11">
      <c r="A1644" t="s">
        <v>403</v>
      </c>
      <c r="B1644" t="s">
        <v>601</v>
      </c>
      <c r="C1644" t="s">
        <v>602</v>
      </c>
      <c r="D1644">
        <v>41</v>
      </c>
      <c r="E1644" t="s">
        <v>183</v>
      </c>
      <c r="F1644">
        <v>2979</v>
      </c>
      <c r="G1644" t="s">
        <v>602</v>
      </c>
      <c r="H1644">
        <v>5</v>
      </c>
      <c r="I1644" t="s">
        <v>14</v>
      </c>
      <c r="J1644" t="str">
        <f>VLOOKUP(E1644,'Expenditure Category Lookup'!$J$2:$K$34,2,FALSE)</f>
        <v xml:space="preserve"> Community Services </v>
      </c>
      <c r="K1644" s="1">
        <v>65766</v>
      </c>
    </row>
    <row r="1645" spans="1:11">
      <c r="A1645" t="s">
        <v>10</v>
      </c>
      <c r="B1645">
        <v>353</v>
      </c>
      <c r="C1645" t="s">
        <v>211</v>
      </c>
      <c r="D1645">
        <v>99</v>
      </c>
      <c r="E1645" t="s">
        <v>317</v>
      </c>
      <c r="F1645">
        <v>2005</v>
      </c>
      <c r="G1645" t="s">
        <v>317</v>
      </c>
      <c r="H1645">
        <v>3</v>
      </c>
      <c r="I1645" t="s">
        <v>318</v>
      </c>
      <c r="J1645" t="str">
        <f>VLOOKUP(E1645,'Expenditure Category Lookup'!$J$2:$K$34,2,FALSE)</f>
        <v>General Financing</v>
      </c>
      <c r="K1645" s="1">
        <v>65363</v>
      </c>
    </row>
    <row r="1646" spans="1:11">
      <c r="A1646" t="s">
        <v>10</v>
      </c>
      <c r="B1646">
        <v>100</v>
      </c>
      <c r="C1646" t="s">
        <v>11</v>
      </c>
      <c r="D1646">
        <v>31</v>
      </c>
      <c r="E1646" t="s">
        <v>144</v>
      </c>
      <c r="F1646">
        <v>2005</v>
      </c>
      <c r="G1646" t="s">
        <v>144</v>
      </c>
      <c r="H1646">
        <v>350</v>
      </c>
      <c r="I1646" t="s">
        <v>32</v>
      </c>
      <c r="J1646" t="str">
        <f>VLOOKUP(E1646,'Expenditure Category Lookup'!$J$2:$K$34,2,FALSE)</f>
        <v xml:space="preserve"> Finance and Administration </v>
      </c>
      <c r="K1646" s="1">
        <v>65289</v>
      </c>
    </row>
    <row r="1647" spans="1:11">
      <c r="A1647" t="s">
        <v>10</v>
      </c>
      <c r="B1647">
        <v>100</v>
      </c>
      <c r="C1647" t="s">
        <v>11</v>
      </c>
      <c r="D1647">
        <v>15</v>
      </c>
      <c r="E1647" t="s">
        <v>54</v>
      </c>
      <c r="F1647">
        <v>2010</v>
      </c>
      <c r="G1647" t="s">
        <v>60</v>
      </c>
      <c r="H1647">
        <v>157</v>
      </c>
      <c r="I1647" t="s">
        <v>21</v>
      </c>
      <c r="J1647" t="str">
        <f>VLOOKUP(E1647,'Expenditure Category Lookup'!$J$2:$K$34,2,FALSE)</f>
        <v xml:space="preserve"> Finance and Administration </v>
      </c>
      <c r="K1647" s="1">
        <v>65000</v>
      </c>
    </row>
    <row r="1648" spans="1:11">
      <c r="A1648" t="s">
        <v>10</v>
      </c>
      <c r="B1648">
        <v>300</v>
      </c>
      <c r="C1648" t="s">
        <v>85</v>
      </c>
      <c r="D1648">
        <v>25</v>
      </c>
      <c r="E1648" t="s">
        <v>118</v>
      </c>
      <c r="F1648">
        <v>2005</v>
      </c>
      <c r="G1648" t="s">
        <v>118</v>
      </c>
      <c r="H1648">
        <v>20</v>
      </c>
      <c r="I1648" t="s">
        <v>49</v>
      </c>
      <c r="J1648" t="str">
        <f>VLOOKUP(E1648,'Expenditure Category Lookup'!$J$2:$K$34,2,FALSE)</f>
        <v xml:space="preserve"> Finance and Administration </v>
      </c>
      <c r="K1648" s="1">
        <v>65000</v>
      </c>
    </row>
    <row r="1649" spans="1:11">
      <c r="A1649" t="s">
        <v>10</v>
      </c>
      <c r="B1649">
        <v>610</v>
      </c>
      <c r="C1649" t="s">
        <v>47</v>
      </c>
      <c r="D1649">
        <v>57</v>
      </c>
      <c r="E1649" t="s">
        <v>219</v>
      </c>
      <c r="F1649">
        <v>1005</v>
      </c>
      <c r="G1649" t="s">
        <v>220</v>
      </c>
      <c r="H1649">
        <v>937</v>
      </c>
      <c r="I1649" t="s">
        <v>232</v>
      </c>
      <c r="J1649" t="str">
        <f>VLOOKUP(E1649,'Expenditure Category Lookup'!$J$2:$K$34,2,FALSE)</f>
        <v xml:space="preserve"> Police </v>
      </c>
      <c r="K1649" s="1">
        <v>65000</v>
      </c>
    </row>
    <row r="1650" spans="1:11">
      <c r="A1650" t="s">
        <v>10</v>
      </c>
      <c r="B1650">
        <v>610</v>
      </c>
      <c r="C1650" t="s">
        <v>47</v>
      </c>
      <c r="D1650">
        <v>59</v>
      </c>
      <c r="E1650" t="s">
        <v>244</v>
      </c>
      <c r="F1650">
        <v>2005</v>
      </c>
      <c r="G1650" t="s">
        <v>245</v>
      </c>
      <c r="H1650">
        <v>91</v>
      </c>
      <c r="I1650" t="s">
        <v>132</v>
      </c>
      <c r="J1650" t="str">
        <f>VLOOKUP(E1650,'Expenditure Category Lookup'!$J$2:$K$34,2,FALSE)</f>
        <v xml:space="preserve"> Fire </v>
      </c>
      <c r="K1650" s="1">
        <v>65000</v>
      </c>
    </row>
    <row r="1651" spans="1:11">
      <c r="A1651" t="s">
        <v>403</v>
      </c>
      <c r="B1651" t="s">
        <v>660</v>
      </c>
      <c r="C1651" t="s">
        <v>661</v>
      </c>
      <c r="D1651">
        <v>50</v>
      </c>
      <c r="E1651" t="s">
        <v>190</v>
      </c>
      <c r="F1651">
        <v>2807</v>
      </c>
      <c r="G1651" t="s">
        <v>662</v>
      </c>
      <c r="H1651">
        <v>991</v>
      </c>
      <c r="I1651" t="s">
        <v>333</v>
      </c>
      <c r="J1651" t="str">
        <f>VLOOKUP(E1651,'Expenditure Category Lookup'!$J$2:$K$34,2,FALSE)</f>
        <v xml:space="preserve"> Community Services </v>
      </c>
      <c r="K1651" s="1">
        <v>65000</v>
      </c>
    </row>
    <row r="1652" spans="1:11">
      <c r="A1652" t="s">
        <v>403</v>
      </c>
      <c r="B1652" t="s">
        <v>896</v>
      </c>
      <c r="C1652" t="s">
        <v>803</v>
      </c>
      <c r="D1652">
        <v>59</v>
      </c>
      <c r="E1652" t="s">
        <v>244</v>
      </c>
      <c r="F1652">
        <v>2824</v>
      </c>
      <c r="G1652" t="s">
        <v>805</v>
      </c>
      <c r="H1652">
        <v>140</v>
      </c>
      <c r="I1652" t="s">
        <v>18</v>
      </c>
      <c r="J1652" t="str">
        <f>VLOOKUP(E1652,'Expenditure Category Lookup'!$J$2:$K$34,2,FALSE)</f>
        <v xml:space="preserve"> Fire </v>
      </c>
      <c r="K1652" s="1">
        <v>65000</v>
      </c>
    </row>
    <row r="1653" spans="1:11">
      <c r="A1653" t="s">
        <v>10</v>
      </c>
      <c r="B1653">
        <v>100</v>
      </c>
      <c r="C1653" t="s">
        <v>11</v>
      </c>
      <c r="D1653">
        <v>30</v>
      </c>
      <c r="E1653" t="s">
        <v>142</v>
      </c>
      <c r="F1653">
        <v>2005</v>
      </c>
      <c r="G1653" t="s">
        <v>142</v>
      </c>
      <c r="H1653">
        <v>143</v>
      </c>
      <c r="I1653" t="s">
        <v>38</v>
      </c>
      <c r="J1653" t="str">
        <f>VLOOKUP(E1653,'Expenditure Category Lookup'!$J$2:$K$34,2,FALSE)</f>
        <v xml:space="preserve"> Finance and Administration </v>
      </c>
      <c r="K1653" s="1">
        <v>64917</v>
      </c>
    </row>
    <row r="1654" spans="1:11">
      <c r="A1654" t="s">
        <v>403</v>
      </c>
      <c r="B1654" t="s">
        <v>630</v>
      </c>
      <c r="C1654" t="s">
        <v>631</v>
      </c>
      <c r="D1654">
        <v>48</v>
      </c>
      <c r="E1654" t="s">
        <v>188</v>
      </c>
      <c r="F1654">
        <v>2812</v>
      </c>
      <c r="G1654" t="s">
        <v>632</v>
      </c>
      <c r="H1654">
        <v>44</v>
      </c>
      <c r="I1654" t="s">
        <v>410</v>
      </c>
      <c r="J1654" t="str">
        <f>VLOOKUP(E1654,'Expenditure Category Lookup'!$J$2:$K$34,2,FALSE)</f>
        <v xml:space="preserve"> Community Services </v>
      </c>
      <c r="K1654" s="1">
        <v>64809</v>
      </c>
    </row>
    <row r="1655" spans="1:11">
      <c r="A1655" t="s">
        <v>403</v>
      </c>
      <c r="B1655" t="s">
        <v>521</v>
      </c>
      <c r="C1655" t="s">
        <v>522</v>
      </c>
      <c r="D1655">
        <v>41</v>
      </c>
      <c r="E1655" t="s">
        <v>183</v>
      </c>
      <c r="F1655" t="s">
        <v>523</v>
      </c>
      <c r="G1655" t="s">
        <v>524</v>
      </c>
      <c r="H1655">
        <v>245</v>
      </c>
      <c r="I1655" t="s">
        <v>30</v>
      </c>
      <c r="J1655" t="str">
        <f>VLOOKUP(E1655,'Expenditure Category Lookup'!$J$2:$K$34,2,FALSE)</f>
        <v xml:space="preserve"> Community Services </v>
      </c>
      <c r="K1655" s="1">
        <v>64539</v>
      </c>
    </row>
    <row r="1656" spans="1:11">
      <c r="A1656" t="s">
        <v>10</v>
      </c>
      <c r="B1656">
        <v>346</v>
      </c>
      <c r="C1656" t="s">
        <v>178</v>
      </c>
      <c r="D1656">
        <v>99</v>
      </c>
      <c r="E1656" t="s">
        <v>317</v>
      </c>
      <c r="F1656">
        <v>2005</v>
      </c>
      <c r="G1656" t="s">
        <v>317</v>
      </c>
      <c r="H1656">
        <v>45</v>
      </c>
      <c r="I1656" t="s">
        <v>322</v>
      </c>
      <c r="J1656" t="str">
        <f>VLOOKUP(E1656,'Expenditure Category Lookup'!$J$2:$K$34,2,FALSE)</f>
        <v>General Financing</v>
      </c>
      <c r="K1656" s="1">
        <v>64439</v>
      </c>
    </row>
    <row r="1657" spans="1:11">
      <c r="A1657" t="s">
        <v>10</v>
      </c>
      <c r="B1657">
        <v>100</v>
      </c>
      <c r="C1657" t="s">
        <v>11</v>
      </c>
      <c r="D1657">
        <v>28</v>
      </c>
      <c r="E1657" t="s">
        <v>140</v>
      </c>
      <c r="F1657">
        <v>2005</v>
      </c>
      <c r="G1657" t="s">
        <v>141</v>
      </c>
      <c r="H1657">
        <v>138</v>
      </c>
      <c r="I1657" t="s">
        <v>37</v>
      </c>
      <c r="J1657" t="str">
        <f>VLOOKUP(E1657,'Expenditure Category Lookup'!$J$2:$K$34,2,FALSE)</f>
        <v xml:space="preserve"> Finance and Administration </v>
      </c>
      <c r="K1657" s="1">
        <v>64000</v>
      </c>
    </row>
    <row r="1658" spans="1:11">
      <c r="A1658" t="s">
        <v>403</v>
      </c>
      <c r="B1658" t="s">
        <v>759</v>
      </c>
      <c r="C1658" t="s">
        <v>760</v>
      </c>
      <c r="D1658">
        <v>59</v>
      </c>
      <c r="E1658" t="s">
        <v>244</v>
      </c>
      <c r="F1658">
        <v>2823</v>
      </c>
      <c r="G1658" t="s">
        <v>761</v>
      </c>
      <c r="H1658">
        <v>44</v>
      </c>
      <c r="I1658" t="s">
        <v>410</v>
      </c>
      <c r="J1658" t="str">
        <f>VLOOKUP(E1658,'Expenditure Category Lookup'!$J$2:$K$34,2,FALSE)</f>
        <v xml:space="preserve"> Fire </v>
      </c>
      <c r="K1658" s="1">
        <v>63639</v>
      </c>
    </row>
    <row r="1659" spans="1:11">
      <c r="A1659" t="s">
        <v>10</v>
      </c>
      <c r="B1659">
        <v>346</v>
      </c>
      <c r="C1659" t="s">
        <v>178</v>
      </c>
      <c r="D1659">
        <v>91</v>
      </c>
      <c r="E1659" t="s">
        <v>312</v>
      </c>
      <c r="F1659">
        <v>2005</v>
      </c>
      <c r="G1659" t="s">
        <v>313</v>
      </c>
      <c r="H1659">
        <v>152</v>
      </c>
      <c r="I1659" t="s">
        <v>51</v>
      </c>
      <c r="J1659" t="e">
        <f>VLOOKUP(E1659,'Expenditure Category Lookup'!$J$2:$K$34,2,FALSE)</f>
        <v>#N/A</v>
      </c>
      <c r="K1659" s="1">
        <v>63092</v>
      </c>
    </row>
    <row r="1660" spans="1:11">
      <c r="A1660" t="s">
        <v>10</v>
      </c>
      <c r="B1660">
        <v>100</v>
      </c>
      <c r="C1660" t="s">
        <v>11</v>
      </c>
      <c r="D1660">
        <v>39</v>
      </c>
      <c r="E1660" t="s">
        <v>180</v>
      </c>
      <c r="F1660">
        <v>2005</v>
      </c>
      <c r="G1660" t="s">
        <v>181</v>
      </c>
      <c r="H1660">
        <v>157</v>
      </c>
      <c r="I1660" t="s">
        <v>21</v>
      </c>
      <c r="J1660" t="str">
        <f>VLOOKUP(E1660,'Expenditure Category Lookup'!$J$2:$K$34,2,FALSE)</f>
        <v xml:space="preserve"> Finance and Administration </v>
      </c>
      <c r="K1660" s="1">
        <v>62797</v>
      </c>
    </row>
    <row r="1661" spans="1:11">
      <c r="A1661" t="s">
        <v>10</v>
      </c>
      <c r="B1661">
        <v>100</v>
      </c>
      <c r="C1661" t="s">
        <v>11</v>
      </c>
      <c r="D1661">
        <v>81</v>
      </c>
      <c r="E1661" t="s">
        <v>266</v>
      </c>
      <c r="F1661">
        <v>2060</v>
      </c>
      <c r="G1661" t="s">
        <v>274</v>
      </c>
      <c r="H1661">
        <v>188</v>
      </c>
      <c r="I1661" t="s">
        <v>153</v>
      </c>
      <c r="J1661" t="str">
        <f>VLOOKUP(E1661,'Expenditure Category Lookup'!$J$2:$K$34,2,FALSE)</f>
        <v xml:space="preserve"> Streets and Transportation </v>
      </c>
      <c r="K1661" s="1">
        <v>62774</v>
      </c>
    </row>
    <row r="1662" spans="1:11">
      <c r="A1662" t="s">
        <v>10</v>
      </c>
      <c r="B1662">
        <v>100</v>
      </c>
      <c r="C1662" t="s">
        <v>11</v>
      </c>
      <c r="D1662">
        <v>70</v>
      </c>
      <c r="E1662" t="s">
        <v>256</v>
      </c>
      <c r="F1662">
        <v>2005</v>
      </c>
      <c r="G1662" t="s">
        <v>256</v>
      </c>
      <c r="H1662">
        <v>338</v>
      </c>
      <c r="I1662" t="s">
        <v>121</v>
      </c>
      <c r="J1662" t="str">
        <f>VLOOKUP(E1662,'Expenditure Category Lookup'!$J$2:$K$34,2,FALSE)</f>
        <v xml:space="preserve"> Regulatory </v>
      </c>
      <c r="K1662" s="1">
        <v>62611</v>
      </c>
    </row>
    <row r="1663" spans="1:11">
      <c r="A1663" t="s">
        <v>10</v>
      </c>
      <c r="B1663">
        <v>100</v>
      </c>
      <c r="C1663" t="s">
        <v>11</v>
      </c>
      <c r="D1663">
        <v>30</v>
      </c>
      <c r="E1663" t="s">
        <v>142</v>
      </c>
      <c r="F1663">
        <v>2005</v>
      </c>
      <c r="G1663" t="s">
        <v>142</v>
      </c>
      <c r="H1663">
        <v>130</v>
      </c>
      <c r="I1663" t="s">
        <v>17</v>
      </c>
      <c r="J1663" t="str">
        <f>VLOOKUP(E1663,'Expenditure Category Lookup'!$J$2:$K$34,2,FALSE)</f>
        <v xml:space="preserve"> Finance and Administration </v>
      </c>
      <c r="K1663" s="1">
        <v>62000</v>
      </c>
    </row>
    <row r="1664" spans="1:11">
      <c r="A1664" t="s">
        <v>403</v>
      </c>
      <c r="B1664" t="s">
        <v>745</v>
      </c>
      <c r="C1664" t="s">
        <v>746</v>
      </c>
      <c r="D1664">
        <v>50</v>
      </c>
      <c r="E1664" t="s">
        <v>190</v>
      </c>
      <c r="F1664">
        <v>2820</v>
      </c>
      <c r="G1664" t="s">
        <v>685</v>
      </c>
      <c r="H1664">
        <v>6</v>
      </c>
      <c r="I1664" t="s">
        <v>238</v>
      </c>
      <c r="J1664" t="str">
        <f>VLOOKUP(E1664,'Expenditure Category Lookup'!$J$2:$K$34,2,FALSE)</f>
        <v xml:space="preserve"> Community Services </v>
      </c>
      <c r="K1664" s="1">
        <v>62000</v>
      </c>
    </row>
    <row r="1665" spans="1:11">
      <c r="A1665" t="s">
        <v>403</v>
      </c>
      <c r="B1665" t="s">
        <v>476</v>
      </c>
      <c r="C1665" t="s">
        <v>477</v>
      </c>
      <c r="D1665">
        <v>41</v>
      </c>
      <c r="E1665" t="s">
        <v>183</v>
      </c>
      <c r="F1665" t="s">
        <v>624</v>
      </c>
      <c r="G1665" t="s">
        <v>478</v>
      </c>
      <c r="H1665">
        <v>44</v>
      </c>
      <c r="I1665" t="s">
        <v>410</v>
      </c>
      <c r="J1665" t="str">
        <f>VLOOKUP(E1665,'Expenditure Category Lookup'!$J$2:$K$34,2,FALSE)</f>
        <v xml:space="preserve"> Community Services </v>
      </c>
      <c r="K1665" s="1">
        <v>61890</v>
      </c>
    </row>
    <row r="1666" spans="1:11">
      <c r="A1666" t="s">
        <v>10</v>
      </c>
      <c r="B1666">
        <v>100</v>
      </c>
      <c r="C1666" t="s">
        <v>11</v>
      </c>
      <c r="D1666">
        <v>31</v>
      </c>
      <c r="E1666" t="s">
        <v>144</v>
      </c>
      <c r="F1666">
        <v>2005</v>
      </c>
      <c r="G1666" t="s">
        <v>144</v>
      </c>
      <c r="H1666">
        <v>190</v>
      </c>
      <c r="I1666" t="s">
        <v>27</v>
      </c>
      <c r="J1666" t="str">
        <f>VLOOKUP(E1666,'Expenditure Category Lookup'!$J$2:$K$34,2,FALSE)</f>
        <v xml:space="preserve"> Finance and Administration </v>
      </c>
      <c r="K1666" s="1">
        <v>61559</v>
      </c>
    </row>
    <row r="1667" spans="1:11">
      <c r="A1667" t="s">
        <v>10</v>
      </c>
      <c r="B1667">
        <v>100</v>
      </c>
      <c r="C1667" t="s">
        <v>11</v>
      </c>
      <c r="D1667">
        <v>15</v>
      </c>
      <c r="E1667" t="s">
        <v>54</v>
      </c>
      <c r="F1667">
        <v>2010</v>
      </c>
      <c r="G1667" t="s">
        <v>60</v>
      </c>
      <c r="H1667">
        <v>140</v>
      </c>
      <c r="I1667" t="s">
        <v>18</v>
      </c>
      <c r="J1667" t="str">
        <f>VLOOKUP(E1667,'Expenditure Category Lookup'!$J$2:$K$34,2,FALSE)</f>
        <v xml:space="preserve"> Finance and Administration </v>
      </c>
      <c r="K1667" s="1">
        <v>61520</v>
      </c>
    </row>
    <row r="1668" spans="1:11">
      <c r="A1668" t="s">
        <v>10</v>
      </c>
      <c r="B1668">
        <v>100</v>
      </c>
      <c r="C1668" t="s">
        <v>11</v>
      </c>
      <c r="D1668">
        <v>60</v>
      </c>
      <c r="E1668" t="s">
        <v>252</v>
      </c>
      <c r="F1668">
        <v>2005</v>
      </c>
      <c r="G1668" t="s">
        <v>252</v>
      </c>
      <c r="H1668">
        <v>181</v>
      </c>
      <c r="I1668" t="s">
        <v>26</v>
      </c>
      <c r="J1668" t="str">
        <f>VLOOKUP(E1668,'Expenditure Category Lookup'!$J$2:$K$34,2,FALSE)</f>
        <v xml:space="preserve"> Police </v>
      </c>
      <c r="K1668" s="1">
        <v>61476</v>
      </c>
    </row>
    <row r="1669" spans="1:11">
      <c r="A1669" t="s">
        <v>10</v>
      </c>
      <c r="B1669">
        <v>100</v>
      </c>
      <c r="C1669" t="s">
        <v>11</v>
      </c>
      <c r="D1669">
        <v>81</v>
      </c>
      <c r="E1669" t="s">
        <v>266</v>
      </c>
      <c r="F1669">
        <v>2020</v>
      </c>
      <c r="G1669" t="s">
        <v>269</v>
      </c>
      <c r="H1669">
        <v>340</v>
      </c>
      <c r="I1669" t="s">
        <v>41</v>
      </c>
      <c r="J1669" t="str">
        <f>VLOOKUP(E1669,'Expenditure Category Lookup'!$J$2:$K$34,2,FALSE)</f>
        <v xml:space="preserve"> Streets and Transportation </v>
      </c>
      <c r="K1669" s="1">
        <v>61442</v>
      </c>
    </row>
    <row r="1670" spans="1:11">
      <c r="A1670" t="s">
        <v>1000</v>
      </c>
      <c r="B1670" t="s">
        <v>1001</v>
      </c>
      <c r="C1670" t="s">
        <v>1000</v>
      </c>
      <c r="D1670">
        <v>50</v>
      </c>
      <c r="E1670" t="s">
        <v>190</v>
      </c>
      <c r="F1670">
        <v>2510</v>
      </c>
      <c r="G1670" t="s">
        <v>1026</v>
      </c>
      <c r="H1670">
        <v>801</v>
      </c>
      <c r="I1670" t="s">
        <v>497</v>
      </c>
      <c r="J1670" t="str">
        <f>VLOOKUP(E1670,'Expenditure Category Lookup'!$J$2:$K$34,2,FALSE)</f>
        <v xml:space="preserve"> Community Services </v>
      </c>
      <c r="K1670" s="1">
        <v>61436</v>
      </c>
    </row>
    <row r="1671" spans="1:11">
      <c r="A1671" t="s">
        <v>403</v>
      </c>
      <c r="B1671" t="s">
        <v>414</v>
      </c>
      <c r="C1671" t="s">
        <v>415</v>
      </c>
      <c r="D1671">
        <v>1</v>
      </c>
      <c r="E1671" t="s">
        <v>12</v>
      </c>
      <c r="F1671">
        <v>2831</v>
      </c>
      <c r="G1671" t="s">
        <v>416</v>
      </c>
      <c r="H1671">
        <v>44</v>
      </c>
      <c r="I1671" t="s">
        <v>410</v>
      </c>
      <c r="J1671" t="str">
        <f>VLOOKUP(E1671,'Expenditure Category Lookup'!$J$2:$K$34,2,FALSE)</f>
        <v xml:space="preserve"> Finance and Administration </v>
      </c>
      <c r="K1671" s="1">
        <v>61358</v>
      </c>
    </row>
    <row r="1672" spans="1:11">
      <c r="A1672" t="s">
        <v>10</v>
      </c>
      <c r="B1672">
        <v>300</v>
      </c>
      <c r="C1672" t="s">
        <v>85</v>
      </c>
      <c r="D1672">
        <v>81</v>
      </c>
      <c r="E1672" t="s">
        <v>266</v>
      </c>
      <c r="F1672">
        <v>2070</v>
      </c>
      <c r="G1672" t="s">
        <v>278</v>
      </c>
      <c r="H1672">
        <v>157</v>
      </c>
      <c r="I1672" t="s">
        <v>21</v>
      </c>
      <c r="J1672" t="str">
        <f>VLOOKUP(E1672,'Expenditure Category Lookup'!$J$2:$K$34,2,FALSE)</f>
        <v xml:space="preserve"> Streets and Transportation </v>
      </c>
      <c r="K1672" s="1">
        <v>61250</v>
      </c>
    </row>
    <row r="1673" spans="1:11">
      <c r="A1673" t="s">
        <v>10</v>
      </c>
      <c r="B1673">
        <v>200</v>
      </c>
      <c r="C1673" t="s">
        <v>45</v>
      </c>
      <c r="D1673">
        <v>88</v>
      </c>
      <c r="E1673" t="s">
        <v>304</v>
      </c>
      <c r="F1673">
        <v>2035</v>
      </c>
      <c r="G1673" t="s">
        <v>311</v>
      </c>
      <c r="H1673">
        <v>450</v>
      </c>
      <c r="I1673" t="s">
        <v>179</v>
      </c>
      <c r="J1673" t="e">
        <f>VLOOKUP(E1673,'Expenditure Category Lookup'!$J$2:$K$34,2,FALSE)</f>
        <v>#N/A</v>
      </c>
      <c r="K1673" s="1">
        <v>61000</v>
      </c>
    </row>
    <row r="1674" spans="1:11">
      <c r="A1674" t="s">
        <v>10</v>
      </c>
      <c r="B1674">
        <v>300</v>
      </c>
      <c r="C1674" t="s">
        <v>85</v>
      </c>
      <c r="D1674">
        <v>81</v>
      </c>
      <c r="E1674" t="s">
        <v>266</v>
      </c>
      <c r="F1674">
        <v>2045</v>
      </c>
      <c r="G1674" t="s">
        <v>272</v>
      </c>
      <c r="H1674">
        <v>157</v>
      </c>
      <c r="I1674" t="s">
        <v>21</v>
      </c>
      <c r="J1674" t="str">
        <f>VLOOKUP(E1674,'Expenditure Category Lookup'!$J$2:$K$34,2,FALSE)</f>
        <v xml:space="preserve"> Streets and Transportation </v>
      </c>
      <c r="K1674" s="1">
        <v>60712</v>
      </c>
    </row>
    <row r="1675" spans="1:11">
      <c r="A1675" t="s">
        <v>10</v>
      </c>
      <c r="B1675">
        <v>355</v>
      </c>
      <c r="C1675" t="s">
        <v>33</v>
      </c>
      <c r="D1675">
        <v>99</v>
      </c>
      <c r="E1675" t="s">
        <v>317</v>
      </c>
      <c r="F1675">
        <v>2005</v>
      </c>
      <c r="G1675" t="s">
        <v>317</v>
      </c>
      <c r="H1675">
        <v>9776</v>
      </c>
      <c r="I1675" t="s">
        <v>374</v>
      </c>
      <c r="J1675" t="str">
        <f>VLOOKUP(E1675,'Expenditure Category Lookup'!$J$2:$K$34,2,FALSE)</f>
        <v>General Financing</v>
      </c>
      <c r="K1675" s="1">
        <v>60500</v>
      </c>
    </row>
    <row r="1676" spans="1:11">
      <c r="A1676" t="s">
        <v>403</v>
      </c>
      <c r="B1676" t="s">
        <v>738</v>
      </c>
      <c r="C1676" t="s">
        <v>703</v>
      </c>
      <c r="D1676">
        <v>50</v>
      </c>
      <c r="E1676" t="s">
        <v>190</v>
      </c>
      <c r="F1676">
        <v>2860</v>
      </c>
      <c r="G1676" t="s">
        <v>701</v>
      </c>
      <c r="H1676">
        <v>3</v>
      </c>
      <c r="I1676" t="s">
        <v>318</v>
      </c>
      <c r="J1676" t="str">
        <f>VLOOKUP(E1676,'Expenditure Category Lookup'!$J$2:$K$34,2,FALSE)</f>
        <v xml:space="preserve"> Community Services </v>
      </c>
      <c r="K1676" s="1">
        <v>60194</v>
      </c>
    </row>
    <row r="1677" spans="1:11">
      <c r="A1677" t="s">
        <v>10</v>
      </c>
      <c r="B1677">
        <v>100</v>
      </c>
      <c r="C1677" t="s">
        <v>11</v>
      </c>
      <c r="D1677">
        <v>15</v>
      </c>
      <c r="E1677" t="s">
        <v>54</v>
      </c>
      <c r="F1677">
        <v>2010</v>
      </c>
      <c r="G1677" t="s">
        <v>60</v>
      </c>
      <c r="H1677">
        <v>143</v>
      </c>
      <c r="I1677" t="s">
        <v>38</v>
      </c>
      <c r="J1677" t="str">
        <f>VLOOKUP(E1677,'Expenditure Category Lookup'!$J$2:$K$34,2,FALSE)</f>
        <v xml:space="preserve"> Finance and Administration </v>
      </c>
      <c r="K1677" s="1">
        <v>60000</v>
      </c>
    </row>
    <row r="1678" spans="1:11">
      <c r="A1678" t="s">
        <v>10</v>
      </c>
      <c r="B1678">
        <v>996</v>
      </c>
      <c r="C1678" t="s">
        <v>100</v>
      </c>
      <c r="D1678">
        <v>21</v>
      </c>
      <c r="E1678" t="s">
        <v>89</v>
      </c>
      <c r="F1678">
        <v>2010</v>
      </c>
      <c r="G1678" t="s">
        <v>90</v>
      </c>
      <c r="H1678">
        <v>139</v>
      </c>
      <c r="I1678" t="s">
        <v>101</v>
      </c>
      <c r="J1678" t="str">
        <f>VLOOKUP(E1678,'Expenditure Category Lookup'!$J$2:$K$34,2,FALSE)</f>
        <v xml:space="preserve"> City Development </v>
      </c>
      <c r="K1678" s="1">
        <v>60000</v>
      </c>
    </row>
    <row r="1679" spans="1:11">
      <c r="A1679" t="s">
        <v>10</v>
      </c>
      <c r="B1679">
        <v>100</v>
      </c>
      <c r="C1679" t="s">
        <v>11</v>
      </c>
      <c r="D1679">
        <v>25</v>
      </c>
      <c r="E1679" t="s">
        <v>118</v>
      </c>
      <c r="F1679">
        <v>2005</v>
      </c>
      <c r="G1679" t="s">
        <v>118</v>
      </c>
      <c r="H1679">
        <v>20</v>
      </c>
      <c r="I1679" t="s">
        <v>49</v>
      </c>
      <c r="J1679" t="str">
        <f>VLOOKUP(E1679,'Expenditure Category Lookup'!$J$2:$K$34,2,FALSE)</f>
        <v xml:space="preserve"> Finance and Administration </v>
      </c>
      <c r="K1679" s="1">
        <v>60000</v>
      </c>
    </row>
    <row r="1680" spans="1:11">
      <c r="A1680" t="s">
        <v>10</v>
      </c>
      <c r="B1680">
        <v>314</v>
      </c>
      <c r="C1680" t="s">
        <v>46</v>
      </c>
      <c r="D1680">
        <v>38</v>
      </c>
      <c r="E1680" t="s">
        <v>155</v>
      </c>
      <c r="F1680">
        <v>2140</v>
      </c>
      <c r="G1680" t="s">
        <v>171</v>
      </c>
      <c r="H1680">
        <v>20</v>
      </c>
      <c r="I1680" t="s">
        <v>49</v>
      </c>
      <c r="J1680" t="str">
        <f>VLOOKUP(E1680,'Expenditure Category Lookup'!$J$2:$K$34,2,FALSE)</f>
        <v xml:space="preserve"> Finance and Administration </v>
      </c>
      <c r="K1680" s="1">
        <v>60000</v>
      </c>
    </row>
    <row r="1681" spans="1:11">
      <c r="A1681" t="s">
        <v>10</v>
      </c>
      <c r="B1681">
        <v>610</v>
      </c>
      <c r="C1681" t="s">
        <v>47</v>
      </c>
      <c r="D1681">
        <v>57</v>
      </c>
      <c r="E1681" t="s">
        <v>219</v>
      </c>
      <c r="F1681">
        <v>1005</v>
      </c>
      <c r="G1681" t="s">
        <v>220</v>
      </c>
      <c r="H1681">
        <v>27</v>
      </c>
      <c r="I1681" t="s">
        <v>225</v>
      </c>
      <c r="J1681" t="str">
        <f>VLOOKUP(E1681,'Expenditure Category Lookup'!$J$2:$K$34,2,FALSE)</f>
        <v xml:space="preserve"> Police </v>
      </c>
      <c r="K1681" s="1">
        <v>60000</v>
      </c>
    </row>
    <row r="1682" spans="1:11">
      <c r="A1682" t="s">
        <v>10</v>
      </c>
      <c r="B1682">
        <v>740</v>
      </c>
      <c r="C1682" t="s">
        <v>48</v>
      </c>
      <c r="D1682">
        <v>57</v>
      </c>
      <c r="E1682" t="s">
        <v>219</v>
      </c>
      <c r="F1682">
        <v>1005</v>
      </c>
      <c r="G1682" t="s">
        <v>220</v>
      </c>
      <c r="H1682">
        <v>70</v>
      </c>
      <c r="I1682" t="s">
        <v>228</v>
      </c>
      <c r="J1682" t="str">
        <f>VLOOKUP(E1682,'Expenditure Category Lookup'!$J$2:$K$34,2,FALSE)</f>
        <v xml:space="preserve"> Police </v>
      </c>
      <c r="K1682" s="1">
        <v>60000</v>
      </c>
    </row>
    <row r="1683" spans="1:11">
      <c r="A1683" t="s">
        <v>10</v>
      </c>
      <c r="B1683">
        <v>610</v>
      </c>
      <c r="C1683" t="s">
        <v>47</v>
      </c>
      <c r="D1683">
        <v>59</v>
      </c>
      <c r="E1683" t="s">
        <v>244</v>
      </c>
      <c r="F1683">
        <v>2005</v>
      </c>
      <c r="G1683" t="s">
        <v>245</v>
      </c>
      <c r="H1683">
        <v>24</v>
      </c>
      <c r="I1683" t="s">
        <v>224</v>
      </c>
      <c r="J1683" t="str">
        <f>VLOOKUP(E1683,'Expenditure Category Lookup'!$J$2:$K$34,2,FALSE)</f>
        <v xml:space="preserve"> Fire </v>
      </c>
      <c r="K1683" s="1">
        <v>60000</v>
      </c>
    </row>
    <row r="1684" spans="1:11">
      <c r="A1684" t="s">
        <v>403</v>
      </c>
      <c r="B1684" t="s">
        <v>482</v>
      </c>
      <c r="C1684" t="s">
        <v>483</v>
      </c>
      <c r="D1684">
        <v>41</v>
      </c>
      <c r="E1684" t="s">
        <v>183</v>
      </c>
      <c r="F1684">
        <v>2984</v>
      </c>
      <c r="G1684" t="s">
        <v>483</v>
      </c>
      <c r="H1684">
        <v>340</v>
      </c>
      <c r="I1684" t="s">
        <v>41</v>
      </c>
      <c r="J1684" t="str">
        <f>VLOOKUP(E1684,'Expenditure Category Lookup'!$J$2:$K$34,2,FALSE)</f>
        <v xml:space="preserve"> Community Services </v>
      </c>
      <c r="K1684" s="1">
        <v>60000</v>
      </c>
    </row>
    <row r="1685" spans="1:11">
      <c r="A1685" t="s">
        <v>403</v>
      </c>
      <c r="B1685" t="s">
        <v>545</v>
      </c>
      <c r="C1685" t="s">
        <v>546</v>
      </c>
      <c r="D1685">
        <v>41</v>
      </c>
      <c r="E1685" t="s">
        <v>183</v>
      </c>
      <c r="F1685">
        <v>2871</v>
      </c>
      <c r="G1685" t="s">
        <v>547</v>
      </c>
      <c r="H1685">
        <v>140</v>
      </c>
      <c r="I1685" t="s">
        <v>18</v>
      </c>
      <c r="J1685" t="str">
        <f>VLOOKUP(E1685,'Expenditure Category Lookup'!$J$2:$K$34,2,FALSE)</f>
        <v xml:space="preserve"> Community Services </v>
      </c>
      <c r="K1685" s="1">
        <v>60000</v>
      </c>
    </row>
    <row r="1686" spans="1:11">
      <c r="A1686" t="s">
        <v>403</v>
      </c>
      <c r="B1686" t="s">
        <v>568</v>
      </c>
      <c r="C1686" t="s">
        <v>546</v>
      </c>
      <c r="D1686">
        <v>41</v>
      </c>
      <c r="E1686" t="s">
        <v>183</v>
      </c>
      <c r="F1686">
        <v>2871</v>
      </c>
      <c r="G1686" t="s">
        <v>547</v>
      </c>
      <c r="H1686">
        <v>140</v>
      </c>
      <c r="I1686" t="s">
        <v>18</v>
      </c>
      <c r="J1686" t="str">
        <f>VLOOKUP(E1686,'Expenditure Category Lookup'!$J$2:$K$34,2,FALSE)</f>
        <v xml:space="preserve"> Community Services </v>
      </c>
      <c r="K1686" s="1">
        <v>60000</v>
      </c>
    </row>
    <row r="1687" spans="1:11">
      <c r="A1687" t="s">
        <v>403</v>
      </c>
      <c r="B1687" t="s">
        <v>407</v>
      </c>
      <c r="C1687" t="s">
        <v>408</v>
      </c>
      <c r="D1687">
        <v>1</v>
      </c>
      <c r="E1687" t="s">
        <v>12</v>
      </c>
      <c r="F1687">
        <v>2825</v>
      </c>
      <c r="G1687" t="s">
        <v>409</v>
      </c>
      <c r="H1687">
        <v>5</v>
      </c>
      <c r="I1687" t="s">
        <v>14</v>
      </c>
      <c r="J1687" t="str">
        <f>VLOOKUP(E1687,'Expenditure Category Lookup'!$J$2:$K$34,2,FALSE)</f>
        <v xml:space="preserve"> Finance and Administration </v>
      </c>
      <c r="K1687" s="1">
        <v>59975</v>
      </c>
    </row>
    <row r="1688" spans="1:11">
      <c r="A1688" t="s">
        <v>403</v>
      </c>
      <c r="B1688" t="s">
        <v>728</v>
      </c>
      <c r="C1688" t="s">
        <v>645</v>
      </c>
      <c r="D1688">
        <v>50</v>
      </c>
      <c r="E1688" t="s">
        <v>190</v>
      </c>
      <c r="F1688">
        <v>2805</v>
      </c>
      <c r="G1688" t="s">
        <v>646</v>
      </c>
      <c r="H1688">
        <v>3</v>
      </c>
      <c r="I1688" t="s">
        <v>318</v>
      </c>
      <c r="J1688" t="str">
        <f>VLOOKUP(E1688,'Expenditure Category Lookup'!$J$2:$K$34,2,FALSE)</f>
        <v xml:space="preserve"> Community Services </v>
      </c>
      <c r="K1688" s="1">
        <v>59940</v>
      </c>
    </row>
    <row r="1689" spans="1:11">
      <c r="A1689" t="s">
        <v>10</v>
      </c>
      <c r="B1689">
        <v>100</v>
      </c>
      <c r="C1689" t="s">
        <v>11</v>
      </c>
      <c r="D1689">
        <v>81</v>
      </c>
      <c r="E1689" t="s">
        <v>266</v>
      </c>
      <c r="F1689">
        <v>2020</v>
      </c>
      <c r="G1689" t="s">
        <v>269</v>
      </c>
      <c r="H1689">
        <v>190</v>
      </c>
      <c r="I1689" t="s">
        <v>27</v>
      </c>
      <c r="J1689" t="str">
        <f>VLOOKUP(E1689,'Expenditure Category Lookup'!$J$2:$K$34,2,FALSE)</f>
        <v xml:space="preserve"> Streets and Transportation </v>
      </c>
      <c r="K1689" s="1">
        <v>59900</v>
      </c>
    </row>
    <row r="1690" spans="1:11">
      <c r="A1690" t="s">
        <v>403</v>
      </c>
      <c r="B1690" t="s">
        <v>525</v>
      </c>
      <c r="C1690" t="s">
        <v>526</v>
      </c>
      <c r="D1690">
        <v>41</v>
      </c>
      <c r="E1690" t="s">
        <v>183</v>
      </c>
      <c r="F1690">
        <v>2944</v>
      </c>
      <c r="G1690" t="s">
        <v>526</v>
      </c>
      <c r="H1690">
        <v>44</v>
      </c>
      <c r="I1690" t="s">
        <v>410</v>
      </c>
      <c r="J1690" t="str">
        <f>VLOOKUP(E1690,'Expenditure Category Lookup'!$J$2:$K$34,2,FALSE)</f>
        <v xml:space="preserve"> Community Services </v>
      </c>
      <c r="K1690" s="1">
        <v>59723</v>
      </c>
    </row>
    <row r="1691" spans="1:11">
      <c r="A1691" t="s">
        <v>10</v>
      </c>
      <c r="B1691">
        <v>100</v>
      </c>
      <c r="C1691" t="s">
        <v>11</v>
      </c>
      <c r="D1691">
        <v>84</v>
      </c>
      <c r="E1691" t="s">
        <v>282</v>
      </c>
      <c r="F1691">
        <v>2150</v>
      </c>
      <c r="G1691" t="s">
        <v>290</v>
      </c>
      <c r="H1691">
        <v>190</v>
      </c>
      <c r="I1691" t="s">
        <v>27</v>
      </c>
      <c r="J1691" t="str">
        <f>VLOOKUP(E1691,'Expenditure Category Lookup'!$J$2:$K$34,2,FALSE)</f>
        <v xml:space="preserve"> Streets and Transportation </v>
      </c>
      <c r="K1691" s="1">
        <v>59200</v>
      </c>
    </row>
    <row r="1692" spans="1:11">
      <c r="A1692" t="s">
        <v>10</v>
      </c>
      <c r="B1692">
        <v>353</v>
      </c>
      <c r="C1692" t="s">
        <v>211</v>
      </c>
      <c r="D1692">
        <v>99</v>
      </c>
      <c r="E1692" t="s">
        <v>317</v>
      </c>
      <c r="F1692">
        <v>2005</v>
      </c>
      <c r="G1692" t="s">
        <v>317</v>
      </c>
      <c r="H1692">
        <v>45</v>
      </c>
      <c r="I1692" t="s">
        <v>322</v>
      </c>
      <c r="J1692" t="str">
        <f>VLOOKUP(E1692,'Expenditure Category Lookup'!$J$2:$K$34,2,FALSE)</f>
        <v>General Financing</v>
      </c>
      <c r="K1692" s="1">
        <v>58713</v>
      </c>
    </row>
    <row r="1693" spans="1:11">
      <c r="A1693" t="s">
        <v>10</v>
      </c>
      <c r="B1693">
        <v>353</v>
      </c>
      <c r="C1693" t="s">
        <v>211</v>
      </c>
      <c r="D1693">
        <v>58</v>
      </c>
      <c r="E1693" t="s">
        <v>239</v>
      </c>
      <c r="F1693">
        <v>2705</v>
      </c>
      <c r="G1693" t="s">
        <v>239</v>
      </c>
      <c r="H1693">
        <v>319</v>
      </c>
      <c r="I1693" t="s">
        <v>136</v>
      </c>
      <c r="J1693" t="str">
        <f>VLOOKUP(E1693,'Expenditure Category Lookup'!$J$2:$K$34,2,FALSE)</f>
        <v xml:space="preserve"> Emergency Management </v>
      </c>
      <c r="K1693" s="1">
        <v>58700</v>
      </c>
    </row>
    <row r="1694" spans="1:11">
      <c r="A1694" t="s">
        <v>10</v>
      </c>
      <c r="B1694">
        <v>100</v>
      </c>
      <c r="C1694" t="s">
        <v>11</v>
      </c>
      <c r="D1694">
        <v>81</v>
      </c>
      <c r="E1694" t="s">
        <v>266</v>
      </c>
      <c r="F1694">
        <v>2005</v>
      </c>
      <c r="G1694" t="s">
        <v>267</v>
      </c>
      <c r="H1694">
        <v>190</v>
      </c>
      <c r="I1694" t="s">
        <v>27</v>
      </c>
      <c r="J1694" t="str">
        <f>VLOOKUP(E1694,'Expenditure Category Lookup'!$J$2:$K$34,2,FALSE)</f>
        <v xml:space="preserve"> Streets and Transportation </v>
      </c>
      <c r="K1694" s="1">
        <v>58600</v>
      </c>
    </row>
    <row r="1695" spans="1:11">
      <c r="A1695" t="s">
        <v>10</v>
      </c>
      <c r="B1695">
        <v>300</v>
      </c>
      <c r="C1695" t="s">
        <v>85</v>
      </c>
      <c r="D1695">
        <v>25</v>
      </c>
      <c r="E1695" t="s">
        <v>118</v>
      </c>
      <c r="F1695">
        <v>2005</v>
      </c>
      <c r="G1695" t="s">
        <v>118</v>
      </c>
      <c r="H1695">
        <v>159</v>
      </c>
      <c r="I1695" t="s">
        <v>22</v>
      </c>
      <c r="J1695" t="str">
        <f>VLOOKUP(E1695,'Expenditure Category Lookup'!$J$2:$K$34,2,FALSE)</f>
        <v xml:space="preserve"> Finance and Administration </v>
      </c>
      <c r="K1695" s="1">
        <v>58409</v>
      </c>
    </row>
    <row r="1696" spans="1:11">
      <c r="A1696" t="s">
        <v>10</v>
      </c>
      <c r="B1696">
        <v>100</v>
      </c>
      <c r="C1696" t="s">
        <v>11</v>
      </c>
      <c r="D1696">
        <v>54</v>
      </c>
      <c r="E1696" t="s">
        <v>212</v>
      </c>
      <c r="F1696">
        <v>2005</v>
      </c>
      <c r="G1696" t="s">
        <v>213</v>
      </c>
      <c r="H1696">
        <v>149</v>
      </c>
      <c r="I1696" t="s">
        <v>19</v>
      </c>
      <c r="J1696" t="str">
        <f>VLOOKUP(E1696,'Expenditure Category Lookup'!$J$2:$K$34,2,FALSE)</f>
        <v xml:space="preserve"> City Development </v>
      </c>
      <c r="K1696" s="1">
        <v>58228</v>
      </c>
    </row>
    <row r="1697" spans="1:11">
      <c r="A1697" t="s">
        <v>10</v>
      </c>
      <c r="B1697">
        <v>100</v>
      </c>
      <c r="C1697" t="s">
        <v>11</v>
      </c>
      <c r="D1697">
        <v>33</v>
      </c>
      <c r="E1697" t="s">
        <v>146</v>
      </c>
      <c r="F1697">
        <v>2005</v>
      </c>
      <c r="G1697" t="s">
        <v>147</v>
      </c>
      <c r="H1697">
        <v>15</v>
      </c>
      <c r="I1697" t="s">
        <v>36</v>
      </c>
      <c r="J1697" t="str">
        <f>VLOOKUP(E1697,'Expenditure Category Lookup'!$J$2:$K$34,2,FALSE)</f>
        <v xml:space="preserve"> Finance and Administration </v>
      </c>
      <c r="K1697" s="1">
        <v>57988</v>
      </c>
    </row>
    <row r="1698" spans="1:11">
      <c r="A1698" t="s">
        <v>10</v>
      </c>
      <c r="B1698">
        <v>200</v>
      </c>
      <c r="C1698" t="s">
        <v>45</v>
      </c>
      <c r="D1698">
        <v>88</v>
      </c>
      <c r="E1698" t="s">
        <v>304</v>
      </c>
      <c r="F1698">
        <v>2010</v>
      </c>
      <c r="G1698" t="s">
        <v>305</v>
      </c>
      <c r="H1698">
        <v>140</v>
      </c>
      <c r="I1698" t="s">
        <v>18</v>
      </c>
      <c r="J1698" t="e">
        <f>VLOOKUP(E1698,'Expenditure Category Lookup'!$J$2:$K$34,2,FALSE)</f>
        <v>#N/A</v>
      </c>
      <c r="K1698" s="1">
        <v>57950</v>
      </c>
    </row>
    <row r="1699" spans="1:11">
      <c r="A1699" t="s">
        <v>10</v>
      </c>
      <c r="B1699">
        <v>610</v>
      </c>
      <c r="C1699" t="s">
        <v>47</v>
      </c>
      <c r="D1699">
        <v>58</v>
      </c>
      <c r="E1699" t="s">
        <v>239</v>
      </c>
      <c r="F1699">
        <v>2705</v>
      </c>
      <c r="G1699" t="s">
        <v>239</v>
      </c>
      <c r="H1699">
        <v>319</v>
      </c>
      <c r="I1699" t="s">
        <v>136</v>
      </c>
      <c r="J1699" t="str">
        <f>VLOOKUP(E1699,'Expenditure Category Lookup'!$J$2:$K$34,2,FALSE)</f>
        <v xml:space="preserve"> Emergency Management </v>
      </c>
      <c r="K1699" s="1">
        <v>57600</v>
      </c>
    </row>
    <row r="1700" spans="1:11">
      <c r="A1700" t="s">
        <v>10</v>
      </c>
      <c r="B1700">
        <v>200</v>
      </c>
      <c r="C1700" t="s">
        <v>45</v>
      </c>
      <c r="D1700">
        <v>31</v>
      </c>
      <c r="E1700" t="s">
        <v>144</v>
      </c>
      <c r="F1700">
        <v>2005</v>
      </c>
      <c r="G1700" t="s">
        <v>144</v>
      </c>
      <c r="H1700">
        <v>143</v>
      </c>
      <c r="I1700" t="s">
        <v>38</v>
      </c>
      <c r="J1700" t="str">
        <f>VLOOKUP(E1700,'Expenditure Category Lookup'!$J$2:$K$34,2,FALSE)</f>
        <v xml:space="preserve"> Finance and Administration </v>
      </c>
      <c r="K1700" s="1">
        <v>57583</v>
      </c>
    </row>
    <row r="1701" spans="1:11">
      <c r="A1701" t="s">
        <v>10</v>
      </c>
      <c r="B1701" t="s">
        <v>52</v>
      </c>
      <c r="C1701" t="s">
        <v>53</v>
      </c>
      <c r="D1701">
        <v>28</v>
      </c>
      <c r="E1701" t="s">
        <v>140</v>
      </c>
      <c r="F1701">
        <v>2005</v>
      </c>
      <c r="G1701" t="s">
        <v>141</v>
      </c>
      <c r="H1701">
        <v>138</v>
      </c>
      <c r="I1701" t="s">
        <v>37</v>
      </c>
      <c r="J1701" t="str">
        <f>VLOOKUP(E1701,'Expenditure Category Lookup'!$J$2:$K$34,2,FALSE)</f>
        <v xml:space="preserve"> Finance and Administration </v>
      </c>
      <c r="K1701" s="1">
        <v>57500</v>
      </c>
    </row>
    <row r="1702" spans="1:11">
      <c r="A1702" t="s">
        <v>10</v>
      </c>
      <c r="B1702">
        <v>100</v>
      </c>
      <c r="C1702" t="s">
        <v>11</v>
      </c>
      <c r="D1702">
        <v>81</v>
      </c>
      <c r="E1702" t="s">
        <v>266</v>
      </c>
      <c r="F1702">
        <v>2025</v>
      </c>
      <c r="G1702" t="s">
        <v>271</v>
      </c>
      <c r="H1702">
        <v>181</v>
      </c>
      <c r="I1702" t="s">
        <v>26</v>
      </c>
      <c r="J1702" t="str">
        <f>VLOOKUP(E1702,'Expenditure Category Lookup'!$J$2:$K$34,2,FALSE)</f>
        <v xml:space="preserve"> Streets and Transportation </v>
      </c>
      <c r="K1702" s="1">
        <v>57500</v>
      </c>
    </row>
    <row r="1703" spans="1:11">
      <c r="A1703" t="s">
        <v>10</v>
      </c>
      <c r="B1703">
        <v>100</v>
      </c>
      <c r="C1703" t="s">
        <v>11</v>
      </c>
      <c r="D1703">
        <v>70</v>
      </c>
      <c r="E1703" t="s">
        <v>256</v>
      </c>
      <c r="F1703">
        <v>2005</v>
      </c>
      <c r="G1703" t="s">
        <v>256</v>
      </c>
      <c r="H1703">
        <v>181</v>
      </c>
      <c r="I1703" t="s">
        <v>26</v>
      </c>
      <c r="J1703" t="str">
        <f>VLOOKUP(E1703,'Expenditure Category Lookup'!$J$2:$K$34,2,FALSE)</f>
        <v xml:space="preserve"> Regulatory </v>
      </c>
      <c r="K1703" s="1">
        <v>57360</v>
      </c>
    </row>
    <row r="1704" spans="1:11">
      <c r="A1704" t="s">
        <v>1000</v>
      </c>
      <c r="B1704" t="s">
        <v>1001</v>
      </c>
      <c r="C1704" t="s">
        <v>1000</v>
      </c>
      <c r="D1704">
        <v>21</v>
      </c>
      <c r="E1704" t="s">
        <v>89</v>
      </c>
      <c r="F1704">
        <v>2559</v>
      </c>
      <c r="G1704" t="s">
        <v>1009</v>
      </c>
      <c r="H1704">
        <v>5</v>
      </c>
      <c r="I1704" t="s">
        <v>14</v>
      </c>
      <c r="J1704" t="str">
        <f>VLOOKUP(E1704,'Expenditure Category Lookup'!$J$2:$K$34,2,FALSE)</f>
        <v xml:space="preserve"> City Development </v>
      </c>
      <c r="K1704" s="1">
        <v>57199</v>
      </c>
    </row>
    <row r="1705" spans="1:11">
      <c r="A1705" t="s">
        <v>1000</v>
      </c>
      <c r="B1705" t="s">
        <v>1001</v>
      </c>
      <c r="C1705" t="s">
        <v>1000</v>
      </c>
      <c r="D1705">
        <v>21</v>
      </c>
      <c r="E1705" t="s">
        <v>89</v>
      </c>
      <c r="F1705">
        <v>2560</v>
      </c>
      <c r="G1705" t="s">
        <v>1010</v>
      </c>
      <c r="H1705">
        <v>5</v>
      </c>
      <c r="I1705" t="s">
        <v>14</v>
      </c>
      <c r="J1705" t="str">
        <f>VLOOKUP(E1705,'Expenditure Category Lookup'!$J$2:$K$34,2,FALSE)</f>
        <v xml:space="preserve"> City Development </v>
      </c>
      <c r="K1705" s="1">
        <v>57199</v>
      </c>
    </row>
    <row r="1706" spans="1:11">
      <c r="A1706" t="s">
        <v>10</v>
      </c>
      <c r="B1706">
        <v>610</v>
      </c>
      <c r="C1706" t="s">
        <v>47</v>
      </c>
      <c r="D1706">
        <v>59</v>
      </c>
      <c r="E1706" t="s">
        <v>244</v>
      </c>
      <c r="F1706">
        <v>2005</v>
      </c>
      <c r="G1706" t="s">
        <v>245</v>
      </c>
      <c r="H1706">
        <v>28</v>
      </c>
      <c r="I1706" t="s">
        <v>246</v>
      </c>
      <c r="J1706" t="str">
        <f>VLOOKUP(E1706,'Expenditure Category Lookup'!$J$2:$K$34,2,FALSE)</f>
        <v xml:space="preserve"> Fire </v>
      </c>
      <c r="K1706" s="1">
        <v>57054</v>
      </c>
    </row>
    <row r="1707" spans="1:11">
      <c r="A1707" t="s">
        <v>10</v>
      </c>
      <c r="B1707">
        <v>200</v>
      </c>
      <c r="C1707" t="s">
        <v>45</v>
      </c>
      <c r="D1707">
        <v>88</v>
      </c>
      <c r="E1707" t="s">
        <v>304</v>
      </c>
      <c r="F1707">
        <v>2025</v>
      </c>
      <c r="G1707" t="s">
        <v>310</v>
      </c>
      <c r="H1707">
        <v>350</v>
      </c>
      <c r="I1707" t="s">
        <v>32</v>
      </c>
      <c r="J1707" t="e">
        <f>VLOOKUP(E1707,'Expenditure Category Lookup'!$J$2:$K$34,2,FALSE)</f>
        <v>#N/A</v>
      </c>
      <c r="K1707" s="1">
        <v>56930</v>
      </c>
    </row>
    <row r="1708" spans="1:11">
      <c r="A1708" t="s">
        <v>403</v>
      </c>
      <c r="B1708" t="s">
        <v>511</v>
      </c>
      <c r="C1708" t="s">
        <v>512</v>
      </c>
      <c r="D1708">
        <v>41</v>
      </c>
      <c r="E1708" t="s">
        <v>183</v>
      </c>
      <c r="F1708">
        <v>2820</v>
      </c>
      <c r="G1708" t="s">
        <v>513</v>
      </c>
      <c r="H1708">
        <v>350</v>
      </c>
      <c r="I1708" t="s">
        <v>32</v>
      </c>
      <c r="J1708" t="str">
        <f>VLOOKUP(E1708,'Expenditure Category Lookup'!$J$2:$K$34,2,FALSE)</f>
        <v xml:space="preserve"> Community Services </v>
      </c>
      <c r="K1708" s="1">
        <v>56700</v>
      </c>
    </row>
    <row r="1709" spans="1:11">
      <c r="A1709" t="s">
        <v>403</v>
      </c>
      <c r="B1709" t="s">
        <v>728</v>
      </c>
      <c r="C1709" t="s">
        <v>645</v>
      </c>
      <c r="D1709">
        <v>50</v>
      </c>
      <c r="E1709" t="s">
        <v>190</v>
      </c>
      <c r="F1709">
        <v>2805</v>
      </c>
      <c r="G1709" t="s">
        <v>646</v>
      </c>
      <c r="H1709">
        <v>155</v>
      </c>
      <c r="I1709" t="s">
        <v>162</v>
      </c>
      <c r="J1709" t="str">
        <f>VLOOKUP(E1709,'Expenditure Category Lookup'!$J$2:$K$34,2,FALSE)</f>
        <v xml:space="preserve"> Community Services </v>
      </c>
      <c r="K1709" s="1">
        <v>56662</v>
      </c>
    </row>
    <row r="1710" spans="1:11">
      <c r="A1710" t="s">
        <v>10</v>
      </c>
      <c r="B1710">
        <v>100</v>
      </c>
      <c r="C1710" t="s">
        <v>11</v>
      </c>
      <c r="D1710">
        <v>58</v>
      </c>
      <c r="E1710" t="s">
        <v>239</v>
      </c>
      <c r="F1710">
        <v>2705</v>
      </c>
      <c r="G1710" t="s">
        <v>239</v>
      </c>
      <c r="H1710">
        <v>15</v>
      </c>
      <c r="I1710" t="s">
        <v>36</v>
      </c>
      <c r="J1710" t="str">
        <f>VLOOKUP(E1710,'Expenditure Category Lookup'!$J$2:$K$34,2,FALSE)</f>
        <v xml:space="preserve"> Emergency Management </v>
      </c>
      <c r="K1710" s="1">
        <v>56345</v>
      </c>
    </row>
    <row r="1711" spans="1:11">
      <c r="A1711" t="s">
        <v>403</v>
      </c>
      <c r="B1711" t="s">
        <v>742</v>
      </c>
      <c r="C1711" t="s">
        <v>667</v>
      </c>
      <c r="D1711">
        <v>50</v>
      </c>
      <c r="E1711" t="s">
        <v>190</v>
      </c>
      <c r="F1711">
        <v>2815</v>
      </c>
      <c r="G1711" t="s">
        <v>667</v>
      </c>
      <c r="H1711">
        <v>229</v>
      </c>
      <c r="I1711" t="s">
        <v>29</v>
      </c>
      <c r="J1711" t="str">
        <f>VLOOKUP(E1711,'Expenditure Category Lookup'!$J$2:$K$34,2,FALSE)</f>
        <v xml:space="preserve"> Community Services </v>
      </c>
      <c r="K1711" s="1">
        <v>56236</v>
      </c>
    </row>
    <row r="1712" spans="1:11">
      <c r="A1712" t="s">
        <v>10</v>
      </c>
      <c r="B1712">
        <v>346</v>
      </c>
      <c r="C1712" t="s">
        <v>178</v>
      </c>
      <c r="D1712">
        <v>91</v>
      </c>
      <c r="E1712" t="s">
        <v>312</v>
      </c>
      <c r="F1712">
        <v>2005</v>
      </c>
      <c r="G1712" t="s">
        <v>313</v>
      </c>
      <c r="H1712">
        <v>164</v>
      </c>
      <c r="I1712" t="s">
        <v>315</v>
      </c>
      <c r="J1712" t="e">
        <f>VLOOKUP(E1712,'Expenditure Category Lookup'!$J$2:$K$34,2,FALSE)</f>
        <v>#N/A</v>
      </c>
      <c r="K1712" s="1">
        <v>56107</v>
      </c>
    </row>
    <row r="1713" spans="1:11">
      <c r="A1713" t="s">
        <v>10</v>
      </c>
      <c r="B1713">
        <v>300</v>
      </c>
      <c r="C1713" t="s">
        <v>85</v>
      </c>
      <c r="D1713">
        <v>38</v>
      </c>
      <c r="E1713" t="s">
        <v>155</v>
      </c>
      <c r="F1713">
        <v>2140</v>
      </c>
      <c r="G1713" t="s">
        <v>171</v>
      </c>
      <c r="H1713">
        <v>162</v>
      </c>
      <c r="I1713" t="s">
        <v>23</v>
      </c>
      <c r="J1713" t="str">
        <f>VLOOKUP(E1713,'Expenditure Category Lookup'!$J$2:$K$34,2,FALSE)</f>
        <v xml:space="preserve"> Finance and Administration </v>
      </c>
      <c r="K1713" s="1">
        <v>56000</v>
      </c>
    </row>
    <row r="1714" spans="1:11">
      <c r="A1714" t="s">
        <v>10</v>
      </c>
      <c r="B1714">
        <v>300</v>
      </c>
      <c r="C1714" t="s">
        <v>85</v>
      </c>
      <c r="D1714">
        <v>84</v>
      </c>
      <c r="E1714" t="s">
        <v>282</v>
      </c>
      <c r="F1714">
        <v>2135</v>
      </c>
      <c r="G1714" t="s">
        <v>293</v>
      </c>
      <c r="H1714">
        <v>20</v>
      </c>
      <c r="I1714" t="s">
        <v>49</v>
      </c>
      <c r="J1714" t="str">
        <f>VLOOKUP(E1714,'Expenditure Category Lookup'!$J$2:$K$34,2,FALSE)</f>
        <v xml:space="preserve"> Streets and Transportation </v>
      </c>
      <c r="K1714" s="1">
        <v>55747</v>
      </c>
    </row>
    <row r="1715" spans="1:11">
      <c r="A1715" t="s">
        <v>10</v>
      </c>
      <c r="B1715">
        <v>100</v>
      </c>
      <c r="C1715" t="s">
        <v>11</v>
      </c>
      <c r="D1715">
        <v>3</v>
      </c>
      <c r="E1715" t="s">
        <v>34</v>
      </c>
      <c r="F1715">
        <v>2005</v>
      </c>
      <c r="G1715" t="s">
        <v>35</v>
      </c>
      <c r="H1715">
        <v>15</v>
      </c>
      <c r="I1715" t="s">
        <v>36</v>
      </c>
      <c r="J1715" t="str">
        <f>VLOOKUP(E1715,'Expenditure Category Lookup'!$J$2:$K$34,2,FALSE)</f>
        <v xml:space="preserve"> Regulatory </v>
      </c>
      <c r="K1715" s="1">
        <v>55463</v>
      </c>
    </row>
    <row r="1716" spans="1:11">
      <c r="A1716" t="s">
        <v>10</v>
      </c>
      <c r="B1716">
        <v>100</v>
      </c>
      <c r="C1716" t="s">
        <v>11</v>
      </c>
      <c r="D1716">
        <v>39</v>
      </c>
      <c r="E1716" t="s">
        <v>180</v>
      </c>
      <c r="F1716">
        <v>2005</v>
      </c>
      <c r="G1716" t="s">
        <v>181</v>
      </c>
      <c r="H1716">
        <v>169</v>
      </c>
      <c r="I1716" t="s">
        <v>25</v>
      </c>
      <c r="J1716" t="str">
        <f>VLOOKUP(E1716,'Expenditure Category Lookup'!$J$2:$K$34,2,FALSE)</f>
        <v xml:space="preserve"> Finance and Administration </v>
      </c>
      <c r="K1716" s="1">
        <v>55420</v>
      </c>
    </row>
    <row r="1717" spans="1:11">
      <c r="A1717" t="s">
        <v>10</v>
      </c>
      <c r="B1717">
        <v>100</v>
      </c>
      <c r="C1717" t="s">
        <v>11</v>
      </c>
      <c r="D1717">
        <v>38</v>
      </c>
      <c r="E1717" t="s">
        <v>155</v>
      </c>
      <c r="F1717">
        <v>2131</v>
      </c>
      <c r="G1717" t="s">
        <v>161</v>
      </c>
      <c r="H1717">
        <v>162</v>
      </c>
      <c r="I1717" t="s">
        <v>23</v>
      </c>
      <c r="J1717" t="str">
        <f>VLOOKUP(E1717,'Expenditure Category Lookup'!$J$2:$K$34,2,FALSE)</f>
        <v xml:space="preserve"> Finance and Administration </v>
      </c>
      <c r="K1717" s="1">
        <v>55000</v>
      </c>
    </row>
    <row r="1718" spans="1:11">
      <c r="A1718" t="s">
        <v>10</v>
      </c>
      <c r="B1718">
        <v>100</v>
      </c>
      <c r="C1718" t="s">
        <v>11</v>
      </c>
      <c r="D1718">
        <v>59</v>
      </c>
      <c r="E1718" t="s">
        <v>244</v>
      </c>
      <c r="F1718">
        <v>2005</v>
      </c>
      <c r="G1718" t="s">
        <v>245</v>
      </c>
      <c r="H1718">
        <v>350</v>
      </c>
      <c r="I1718" t="s">
        <v>32</v>
      </c>
      <c r="J1718" t="str">
        <f>VLOOKUP(E1718,'Expenditure Category Lookup'!$J$2:$K$34,2,FALSE)</f>
        <v xml:space="preserve"> Fire </v>
      </c>
      <c r="K1718" s="1">
        <v>55000</v>
      </c>
    </row>
    <row r="1719" spans="1:11">
      <c r="A1719" t="s">
        <v>10</v>
      </c>
      <c r="B1719">
        <v>100</v>
      </c>
      <c r="C1719" t="s">
        <v>11</v>
      </c>
      <c r="D1719">
        <v>99</v>
      </c>
      <c r="E1719" t="s">
        <v>317</v>
      </c>
      <c r="F1719">
        <v>2005</v>
      </c>
      <c r="G1719" t="s">
        <v>317</v>
      </c>
      <c r="H1719">
        <v>340</v>
      </c>
      <c r="I1719" t="s">
        <v>41</v>
      </c>
      <c r="J1719" t="str">
        <f>VLOOKUP(E1719,'Expenditure Category Lookup'!$J$2:$K$34,2,FALSE)</f>
        <v>General Financing</v>
      </c>
      <c r="K1719" s="1">
        <v>55000</v>
      </c>
    </row>
    <row r="1720" spans="1:11">
      <c r="A1720" t="s">
        <v>10</v>
      </c>
      <c r="B1720">
        <v>355</v>
      </c>
      <c r="C1720" t="s">
        <v>33</v>
      </c>
      <c r="D1720">
        <v>99</v>
      </c>
      <c r="E1720" t="s">
        <v>317</v>
      </c>
      <c r="F1720">
        <v>2005</v>
      </c>
      <c r="G1720" t="s">
        <v>317</v>
      </c>
      <c r="H1720">
        <v>49</v>
      </c>
      <c r="I1720" t="s">
        <v>295</v>
      </c>
      <c r="J1720" t="str">
        <f>VLOOKUP(E1720,'Expenditure Category Lookup'!$J$2:$K$34,2,FALSE)</f>
        <v>General Financing</v>
      </c>
      <c r="K1720" s="1">
        <v>55000</v>
      </c>
    </row>
    <row r="1721" spans="1:11">
      <c r="A1721" t="s">
        <v>10</v>
      </c>
      <c r="B1721">
        <v>100</v>
      </c>
      <c r="C1721" t="s">
        <v>11</v>
      </c>
      <c r="D1721">
        <v>70</v>
      </c>
      <c r="E1721" t="s">
        <v>256</v>
      </c>
      <c r="F1721">
        <v>2005</v>
      </c>
      <c r="G1721" t="s">
        <v>256</v>
      </c>
      <c r="H1721">
        <v>157</v>
      </c>
      <c r="I1721" t="s">
        <v>21</v>
      </c>
      <c r="J1721" t="str">
        <f>VLOOKUP(E1721,'Expenditure Category Lookup'!$J$2:$K$34,2,FALSE)</f>
        <v xml:space="preserve"> Regulatory </v>
      </c>
      <c r="K1721" s="1">
        <v>54821</v>
      </c>
    </row>
    <row r="1722" spans="1:11">
      <c r="A1722" t="s">
        <v>10</v>
      </c>
      <c r="B1722" t="s">
        <v>280</v>
      </c>
      <c r="C1722" t="s">
        <v>281</v>
      </c>
      <c r="D1722">
        <v>99</v>
      </c>
      <c r="E1722" t="s">
        <v>317</v>
      </c>
      <c r="F1722">
        <v>2005</v>
      </c>
      <c r="G1722" t="s">
        <v>317</v>
      </c>
      <c r="H1722">
        <v>139</v>
      </c>
      <c r="I1722" t="s">
        <v>101</v>
      </c>
      <c r="J1722" t="str">
        <f>VLOOKUP(E1722,'Expenditure Category Lookup'!$J$2:$K$34,2,FALSE)</f>
        <v>General Financing</v>
      </c>
      <c r="K1722" s="1">
        <v>54748</v>
      </c>
    </row>
    <row r="1723" spans="1:11">
      <c r="A1723" t="s">
        <v>1000</v>
      </c>
      <c r="B1723" t="s">
        <v>1001</v>
      </c>
      <c r="C1723" t="s">
        <v>1000</v>
      </c>
      <c r="D1723">
        <v>31</v>
      </c>
      <c r="E1723" t="s">
        <v>144</v>
      </c>
      <c r="F1723">
        <v>2515</v>
      </c>
      <c r="G1723" t="s">
        <v>1014</v>
      </c>
      <c r="H1723">
        <v>3</v>
      </c>
      <c r="I1723" t="s">
        <v>318</v>
      </c>
      <c r="J1723" t="str">
        <f>VLOOKUP(E1723,'Expenditure Category Lookup'!$J$2:$K$34,2,FALSE)</f>
        <v xml:space="preserve"> Finance and Administration </v>
      </c>
      <c r="K1723" s="1">
        <v>54450</v>
      </c>
    </row>
    <row r="1724" spans="1:11">
      <c r="A1724" t="s">
        <v>10</v>
      </c>
      <c r="B1724">
        <v>100</v>
      </c>
      <c r="C1724" t="s">
        <v>11</v>
      </c>
      <c r="D1724">
        <v>58</v>
      </c>
      <c r="E1724" t="s">
        <v>239</v>
      </c>
      <c r="F1724">
        <v>2705</v>
      </c>
      <c r="G1724" t="s">
        <v>239</v>
      </c>
      <c r="H1724">
        <v>157</v>
      </c>
      <c r="I1724" t="s">
        <v>21</v>
      </c>
      <c r="J1724" t="str">
        <f>VLOOKUP(E1724,'Expenditure Category Lookup'!$J$2:$K$34,2,FALSE)</f>
        <v xml:space="preserve"> Emergency Management </v>
      </c>
      <c r="K1724" s="1">
        <v>54324</v>
      </c>
    </row>
    <row r="1725" spans="1:11">
      <c r="A1725" t="s">
        <v>10</v>
      </c>
      <c r="B1725">
        <v>314</v>
      </c>
      <c r="C1725" t="s">
        <v>46</v>
      </c>
      <c r="D1725">
        <v>99</v>
      </c>
      <c r="E1725" t="s">
        <v>317</v>
      </c>
      <c r="F1725">
        <v>2005</v>
      </c>
      <c r="G1725" t="s">
        <v>317</v>
      </c>
      <c r="H1725">
        <v>45</v>
      </c>
      <c r="I1725" t="s">
        <v>322</v>
      </c>
      <c r="J1725" t="str">
        <f>VLOOKUP(E1725,'Expenditure Category Lookup'!$J$2:$K$34,2,FALSE)</f>
        <v>General Financing</v>
      </c>
      <c r="K1725" s="1">
        <v>54120</v>
      </c>
    </row>
    <row r="1726" spans="1:11">
      <c r="A1726" t="s">
        <v>10</v>
      </c>
      <c r="B1726">
        <v>100</v>
      </c>
      <c r="C1726" t="s">
        <v>11</v>
      </c>
      <c r="D1726">
        <v>84</v>
      </c>
      <c r="E1726" t="s">
        <v>282</v>
      </c>
      <c r="F1726">
        <v>2150</v>
      </c>
      <c r="G1726" t="s">
        <v>290</v>
      </c>
      <c r="H1726">
        <v>157</v>
      </c>
      <c r="I1726" t="s">
        <v>21</v>
      </c>
      <c r="J1726" t="str">
        <f>VLOOKUP(E1726,'Expenditure Category Lookup'!$J$2:$K$34,2,FALSE)</f>
        <v xml:space="preserve"> Streets and Transportation </v>
      </c>
      <c r="K1726" s="1">
        <v>54054</v>
      </c>
    </row>
    <row r="1727" spans="1:11">
      <c r="A1727" t="s">
        <v>10</v>
      </c>
      <c r="B1727">
        <v>740</v>
      </c>
      <c r="C1727" t="s">
        <v>48</v>
      </c>
      <c r="D1727">
        <v>35</v>
      </c>
      <c r="E1727" t="s">
        <v>149</v>
      </c>
      <c r="F1727">
        <v>2005</v>
      </c>
      <c r="G1727" t="s">
        <v>150</v>
      </c>
      <c r="H1727">
        <v>140</v>
      </c>
      <c r="I1727" t="s">
        <v>18</v>
      </c>
      <c r="J1727" t="str">
        <f>VLOOKUP(E1727,'Expenditure Category Lookup'!$J$2:$K$34,2,FALSE)</f>
        <v xml:space="preserve"> Finance and Administration </v>
      </c>
      <c r="K1727" s="1">
        <v>54000</v>
      </c>
    </row>
    <row r="1728" spans="1:11">
      <c r="A1728" t="s">
        <v>10</v>
      </c>
      <c r="B1728">
        <v>100</v>
      </c>
      <c r="C1728" t="s">
        <v>11</v>
      </c>
      <c r="D1728">
        <v>67</v>
      </c>
      <c r="E1728" t="s">
        <v>253</v>
      </c>
      <c r="F1728">
        <v>2005</v>
      </c>
      <c r="G1728" t="s">
        <v>253</v>
      </c>
      <c r="H1728">
        <v>190</v>
      </c>
      <c r="I1728" t="s">
        <v>27</v>
      </c>
      <c r="J1728" t="str">
        <f>VLOOKUP(E1728,'Expenditure Category Lookup'!$J$2:$K$34,2,FALSE)</f>
        <v xml:space="preserve"> Regulatory </v>
      </c>
      <c r="K1728" s="1">
        <v>54000</v>
      </c>
    </row>
    <row r="1729" spans="1:11">
      <c r="A1729" t="s">
        <v>403</v>
      </c>
      <c r="B1729" t="s">
        <v>742</v>
      </c>
      <c r="C1729" t="s">
        <v>667</v>
      </c>
      <c r="D1729">
        <v>50</v>
      </c>
      <c r="E1729" t="s">
        <v>190</v>
      </c>
      <c r="F1729">
        <v>2815</v>
      </c>
      <c r="G1729" t="s">
        <v>667</v>
      </c>
      <c r="H1729">
        <v>44</v>
      </c>
      <c r="I1729" t="s">
        <v>410</v>
      </c>
      <c r="J1729" t="str">
        <f>VLOOKUP(E1729,'Expenditure Category Lookup'!$J$2:$K$34,2,FALSE)</f>
        <v xml:space="preserve"> Community Services </v>
      </c>
      <c r="K1729" s="1">
        <v>53674</v>
      </c>
    </row>
    <row r="1730" spans="1:11">
      <c r="A1730" t="s">
        <v>10</v>
      </c>
      <c r="B1730">
        <v>200</v>
      </c>
      <c r="C1730" t="s">
        <v>45</v>
      </c>
      <c r="D1730">
        <v>99</v>
      </c>
      <c r="E1730" t="s">
        <v>317</v>
      </c>
      <c r="F1730">
        <v>2005</v>
      </c>
      <c r="G1730" t="s">
        <v>317</v>
      </c>
      <c r="H1730">
        <v>959</v>
      </c>
      <c r="I1730" t="s">
        <v>354</v>
      </c>
      <c r="J1730" t="str">
        <f>VLOOKUP(E1730,'Expenditure Category Lookup'!$J$2:$K$34,2,FALSE)</f>
        <v>General Financing</v>
      </c>
      <c r="K1730" s="1">
        <v>53600</v>
      </c>
    </row>
    <row r="1731" spans="1:11">
      <c r="A1731" t="s">
        <v>10</v>
      </c>
      <c r="B1731">
        <v>300</v>
      </c>
      <c r="C1731" t="s">
        <v>85</v>
      </c>
      <c r="D1731">
        <v>38</v>
      </c>
      <c r="E1731" t="s">
        <v>155</v>
      </c>
      <c r="F1731">
        <v>2140</v>
      </c>
      <c r="G1731" t="s">
        <v>171</v>
      </c>
      <c r="H1731">
        <v>159</v>
      </c>
      <c r="I1731" t="s">
        <v>22</v>
      </c>
      <c r="J1731" t="str">
        <f>VLOOKUP(E1731,'Expenditure Category Lookup'!$J$2:$K$34,2,FALSE)</f>
        <v xml:space="preserve"> Finance and Administration </v>
      </c>
      <c r="K1731" s="1">
        <v>53040</v>
      </c>
    </row>
    <row r="1732" spans="1:11">
      <c r="A1732" t="s">
        <v>10</v>
      </c>
      <c r="B1732">
        <v>740</v>
      </c>
      <c r="C1732" t="s">
        <v>48</v>
      </c>
      <c r="D1732">
        <v>31</v>
      </c>
      <c r="E1732" t="s">
        <v>144</v>
      </c>
      <c r="F1732">
        <v>2005</v>
      </c>
      <c r="G1732" t="s">
        <v>144</v>
      </c>
      <c r="H1732">
        <v>140</v>
      </c>
      <c r="I1732" t="s">
        <v>18</v>
      </c>
      <c r="J1732" t="str">
        <f>VLOOKUP(E1732,'Expenditure Category Lookup'!$J$2:$K$34,2,FALSE)</f>
        <v xml:space="preserve"> Finance and Administration </v>
      </c>
      <c r="K1732" s="1">
        <v>53007</v>
      </c>
    </row>
    <row r="1733" spans="1:11">
      <c r="A1733" t="s">
        <v>10</v>
      </c>
      <c r="B1733">
        <v>100</v>
      </c>
      <c r="C1733" t="s">
        <v>11</v>
      </c>
      <c r="D1733">
        <v>84</v>
      </c>
      <c r="E1733" t="s">
        <v>282</v>
      </c>
      <c r="F1733">
        <v>2155</v>
      </c>
      <c r="G1733" t="s">
        <v>291</v>
      </c>
      <c r="H1733">
        <v>340</v>
      </c>
      <c r="I1733" t="s">
        <v>41</v>
      </c>
      <c r="J1733" t="str">
        <f>VLOOKUP(E1733,'Expenditure Category Lookup'!$J$2:$K$34,2,FALSE)</f>
        <v xml:space="preserve"> Streets and Transportation </v>
      </c>
      <c r="K1733" s="1">
        <v>52900</v>
      </c>
    </row>
    <row r="1734" spans="1:11">
      <c r="A1734" t="s">
        <v>10</v>
      </c>
      <c r="B1734">
        <v>100</v>
      </c>
      <c r="C1734" t="s">
        <v>11</v>
      </c>
      <c r="D1734">
        <v>31</v>
      </c>
      <c r="E1734" t="s">
        <v>144</v>
      </c>
      <c r="F1734">
        <v>2005</v>
      </c>
      <c r="G1734" t="s">
        <v>144</v>
      </c>
      <c r="H1734">
        <v>157</v>
      </c>
      <c r="I1734" t="s">
        <v>21</v>
      </c>
      <c r="J1734" t="str">
        <f>VLOOKUP(E1734,'Expenditure Category Lookup'!$J$2:$K$34,2,FALSE)</f>
        <v xml:space="preserve"> Finance and Administration </v>
      </c>
      <c r="K1734" s="1">
        <v>52853</v>
      </c>
    </row>
    <row r="1735" spans="1:11">
      <c r="A1735" t="s">
        <v>10</v>
      </c>
      <c r="B1735">
        <v>100</v>
      </c>
      <c r="C1735" t="s">
        <v>11</v>
      </c>
      <c r="D1735">
        <v>25</v>
      </c>
      <c r="E1735" t="s">
        <v>118</v>
      </c>
      <c r="F1735">
        <v>2005</v>
      </c>
      <c r="G1735" t="s">
        <v>118</v>
      </c>
      <c r="H1735">
        <v>130</v>
      </c>
      <c r="I1735" t="s">
        <v>17</v>
      </c>
      <c r="J1735" t="str">
        <f>VLOOKUP(E1735,'Expenditure Category Lookup'!$J$2:$K$34,2,FALSE)</f>
        <v xml:space="preserve"> Finance and Administration </v>
      </c>
      <c r="K1735" s="1">
        <v>52755</v>
      </c>
    </row>
    <row r="1736" spans="1:11">
      <c r="A1736" t="s">
        <v>10</v>
      </c>
      <c r="B1736">
        <v>740</v>
      </c>
      <c r="C1736" t="s">
        <v>48</v>
      </c>
      <c r="D1736">
        <v>38</v>
      </c>
      <c r="E1736" t="s">
        <v>155</v>
      </c>
      <c r="F1736">
        <v>2140</v>
      </c>
      <c r="G1736" t="s">
        <v>171</v>
      </c>
      <c r="H1736">
        <v>149</v>
      </c>
      <c r="I1736" t="s">
        <v>19</v>
      </c>
      <c r="J1736" t="str">
        <f>VLOOKUP(E1736,'Expenditure Category Lookup'!$J$2:$K$34,2,FALSE)</f>
        <v xml:space="preserve"> Finance and Administration </v>
      </c>
      <c r="K1736" s="1">
        <v>52722</v>
      </c>
    </row>
    <row r="1737" spans="1:11">
      <c r="A1737" t="s">
        <v>10</v>
      </c>
      <c r="B1737">
        <v>100</v>
      </c>
      <c r="C1737" t="s">
        <v>11</v>
      </c>
      <c r="D1737">
        <v>54</v>
      </c>
      <c r="E1737" t="s">
        <v>212</v>
      </c>
      <c r="F1737">
        <v>2005</v>
      </c>
      <c r="G1737" t="s">
        <v>213</v>
      </c>
      <c r="H1737">
        <v>15</v>
      </c>
      <c r="I1737" t="s">
        <v>36</v>
      </c>
      <c r="J1737" t="str">
        <f>VLOOKUP(E1737,'Expenditure Category Lookup'!$J$2:$K$34,2,FALSE)</f>
        <v xml:space="preserve"> City Development </v>
      </c>
      <c r="K1737" s="1">
        <v>52575</v>
      </c>
    </row>
    <row r="1738" spans="1:11">
      <c r="A1738" t="s">
        <v>403</v>
      </c>
      <c r="B1738" t="s">
        <v>671</v>
      </c>
      <c r="C1738" t="s">
        <v>672</v>
      </c>
      <c r="D1738">
        <v>50</v>
      </c>
      <c r="E1738" t="s">
        <v>190</v>
      </c>
      <c r="F1738">
        <v>2904</v>
      </c>
      <c r="G1738" t="s">
        <v>672</v>
      </c>
      <c r="H1738">
        <v>350</v>
      </c>
      <c r="I1738" t="s">
        <v>32</v>
      </c>
      <c r="J1738" t="str">
        <f>VLOOKUP(E1738,'Expenditure Category Lookup'!$J$2:$K$34,2,FALSE)</f>
        <v xml:space="preserve"> Community Services </v>
      </c>
      <c r="K1738" s="1">
        <v>52500</v>
      </c>
    </row>
    <row r="1739" spans="1:11">
      <c r="A1739" t="s">
        <v>403</v>
      </c>
      <c r="B1739" t="s">
        <v>514</v>
      </c>
      <c r="C1739" t="s">
        <v>515</v>
      </c>
      <c r="D1739">
        <v>41</v>
      </c>
      <c r="E1739" t="s">
        <v>183</v>
      </c>
      <c r="F1739">
        <v>2910</v>
      </c>
      <c r="G1739" t="s">
        <v>515</v>
      </c>
      <c r="H1739">
        <v>350</v>
      </c>
      <c r="I1739" t="s">
        <v>32</v>
      </c>
      <c r="J1739" t="str">
        <f>VLOOKUP(E1739,'Expenditure Category Lookup'!$J$2:$K$34,2,FALSE)</f>
        <v xml:space="preserve"> Community Services </v>
      </c>
      <c r="K1739" s="1">
        <v>52150</v>
      </c>
    </row>
    <row r="1740" spans="1:11">
      <c r="A1740" t="s">
        <v>10</v>
      </c>
      <c r="B1740">
        <v>100</v>
      </c>
      <c r="C1740" t="s">
        <v>11</v>
      </c>
      <c r="D1740">
        <v>1</v>
      </c>
      <c r="E1740" t="s">
        <v>12</v>
      </c>
      <c r="F1740">
        <v>2005</v>
      </c>
      <c r="G1740" t="s">
        <v>13</v>
      </c>
      <c r="H1740">
        <v>159</v>
      </c>
      <c r="I1740" t="s">
        <v>22</v>
      </c>
      <c r="J1740" t="str">
        <f>VLOOKUP(E1740,'Expenditure Category Lookup'!$J$2:$K$34,2,FALSE)</f>
        <v xml:space="preserve"> Finance and Administration </v>
      </c>
      <c r="K1740" s="1">
        <v>52000</v>
      </c>
    </row>
    <row r="1741" spans="1:11">
      <c r="A1741" t="s">
        <v>10</v>
      </c>
      <c r="B1741">
        <v>740</v>
      </c>
      <c r="C1741" t="s">
        <v>48</v>
      </c>
      <c r="D1741">
        <v>85</v>
      </c>
      <c r="E1741" t="s">
        <v>71</v>
      </c>
      <c r="F1741">
        <v>2015</v>
      </c>
      <c r="G1741" t="s">
        <v>299</v>
      </c>
      <c r="H1741">
        <v>148</v>
      </c>
      <c r="I1741" t="s">
        <v>157</v>
      </c>
      <c r="J1741" t="e">
        <f>VLOOKUP(E1741,'Expenditure Category Lookup'!$J$2:$K$34,2,FALSE)</f>
        <v>#N/A</v>
      </c>
      <c r="K1741" s="1">
        <v>52000</v>
      </c>
    </row>
    <row r="1742" spans="1:11">
      <c r="A1742" t="s">
        <v>10</v>
      </c>
      <c r="B1742">
        <v>200</v>
      </c>
      <c r="C1742" t="s">
        <v>45</v>
      </c>
      <c r="D1742">
        <v>88</v>
      </c>
      <c r="E1742" t="s">
        <v>304</v>
      </c>
      <c r="F1742">
        <v>2005</v>
      </c>
      <c r="G1742" t="s">
        <v>267</v>
      </c>
      <c r="H1742">
        <v>161</v>
      </c>
      <c r="I1742" t="s">
        <v>107</v>
      </c>
      <c r="J1742" t="e">
        <f>VLOOKUP(E1742,'Expenditure Category Lookup'!$J$2:$K$34,2,FALSE)</f>
        <v>#N/A</v>
      </c>
      <c r="K1742" s="1">
        <v>52000</v>
      </c>
    </row>
    <row r="1743" spans="1:11">
      <c r="A1743" t="s">
        <v>403</v>
      </c>
      <c r="B1743" t="s">
        <v>619</v>
      </c>
      <c r="C1743" t="s">
        <v>602</v>
      </c>
      <c r="D1743">
        <v>41</v>
      </c>
      <c r="E1743" t="s">
        <v>183</v>
      </c>
      <c r="F1743">
        <v>2979</v>
      </c>
      <c r="G1743" t="s">
        <v>602</v>
      </c>
      <c r="H1743">
        <v>140</v>
      </c>
      <c r="I1743" t="s">
        <v>18</v>
      </c>
      <c r="J1743" t="str">
        <f>VLOOKUP(E1743,'Expenditure Category Lookup'!$J$2:$K$34,2,FALSE)</f>
        <v xml:space="preserve"> Community Services </v>
      </c>
      <c r="K1743" s="1">
        <v>52000</v>
      </c>
    </row>
    <row r="1744" spans="1:11">
      <c r="A1744" t="s">
        <v>10</v>
      </c>
      <c r="B1744">
        <v>200</v>
      </c>
      <c r="C1744" t="s">
        <v>45</v>
      </c>
      <c r="D1744">
        <v>28</v>
      </c>
      <c r="E1744" t="s">
        <v>140</v>
      </c>
      <c r="F1744">
        <v>2005</v>
      </c>
      <c r="G1744" t="s">
        <v>141</v>
      </c>
      <c r="H1744">
        <v>140</v>
      </c>
      <c r="I1744" t="s">
        <v>18</v>
      </c>
      <c r="J1744" t="str">
        <f>VLOOKUP(E1744,'Expenditure Category Lookup'!$J$2:$K$34,2,FALSE)</f>
        <v xml:space="preserve"> Finance and Administration </v>
      </c>
      <c r="K1744" s="1">
        <v>51212</v>
      </c>
    </row>
    <row r="1745" spans="1:11">
      <c r="A1745" t="s">
        <v>10</v>
      </c>
      <c r="B1745">
        <v>200</v>
      </c>
      <c r="C1745" t="s">
        <v>45</v>
      </c>
      <c r="D1745">
        <v>31</v>
      </c>
      <c r="E1745" t="s">
        <v>144</v>
      </c>
      <c r="F1745">
        <v>2005</v>
      </c>
      <c r="G1745" t="s">
        <v>144</v>
      </c>
      <c r="H1745">
        <v>140</v>
      </c>
      <c r="I1745" t="s">
        <v>18</v>
      </c>
      <c r="J1745" t="str">
        <f>VLOOKUP(E1745,'Expenditure Category Lookup'!$J$2:$K$34,2,FALSE)</f>
        <v xml:space="preserve"> Finance and Administration </v>
      </c>
      <c r="K1745" s="1">
        <v>51130</v>
      </c>
    </row>
    <row r="1746" spans="1:11">
      <c r="A1746" t="s">
        <v>403</v>
      </c>
      <c r="B1746" t="s">
        <v>702</v>
      </c>
      <c r="C1746" t="s">
        <v>703</v>
      </c>
      <c r="D1746">
        <v>50</v>
      </c>
      <c r="E1746" t="s">
        <v>190</v>
      </c>
      <c r="F1746">
        <v>2860</v>
      </c>
      <c r="G1746" t="s">
        <v>701</v>
      </c>
      <c r="H1746">
        <v>190</v>
      </c>
      <c r="I1746" t="s">
        <v>27</v>
      </c>
      <c r="J1746" t="str">
        <f>VLOOKUP(E1746,'Expenditure Category Lookup'!$J$2:$K$34,2,FALSE)</f>
        <v xml:space="preserve"> Community Services </v>
      </c>
      <c r="K1746" s="1">
        <v>50797</v>
      </c>
    </row>
    <row r="1747" spans="1:11">
      <c r="A1747" t="s">
        <v>403</v>
      </c>
      <c r="B1747" t="s">
        <v>598</v>
      </c>
      <c r="C1747" t="s">
        <v>599</v>
      </c>
      <c r="D1747">
        <v>41</v>
      </c>
      <c r="E1747" t="s">
        <v>183</v>
      </c>
      <c r="F1747">
        <v>2808</v>
      </c>
      <c r="G1747" t="s">
        <v>580</v>
      </c>
      <c r="H1747">
        <v>331</v>
      </c>
      <c r="I1747" t="s">
        <v>168</v>
      </c>
      <c r="J1747" t="str">
        <f>VLOOKUP(E1747,'Expenditure Category Lookup'!$J$2:$K$34,2,FALSE)</f>
        <v xml:space="preserve"> Community Services </v>
      </c>
      <c r="K1747" s="1">
        <v>50600</v>
      </c>
    </row>
    <row r="1748" spans="1:11">
      <c r="A1748" t="s">
        <v>10</v>
      </c>
      <c r="B1748">
        <v>300</v>
      </c>
      <c r="C1748" t="s">
        <v>85</v>
      </c>
      <c r="D1748">
        <v>81</v>
      </c>
      <c r="E1748" t="s">
        <v>266</v>
      </c>
      <c r="F1748">
        <v>2070</v>
      </c>
      <c r="G1748" t="s">
        <v>278</v>
      </c>
      <c r="H1748">
        <v>9438</v>
      </c>
      <c r="I1748" t="s">
        <v>44</v>
      </c>
      <c r="J1748" t="str">
        <f>VLOOKUP(E1748,'Expenditure Category Lookup'!$J$2:$K$34,2,FALSE)</f>
        <v xml:space="preserve"> Streets and Transportation </v>
      </c>
      <c r="K1748" s="1">
        <v>50500</v>
      </c>
    </row>
    <row r="1749" spans="1:11">
      <c r="A1749" t="s">
        <v>10</v>
      </c>
      <c r="B1749">
        <v>610</v>
      </c>
      <c r="C1749" t="s">
        <v>47</v>
      </c>
      <c r="D1749">
        <v>59</v>
      </c>
      <c r="E1749" t="s">
        <v>244</v>
      </c>
      <c r="F1749">
        <v>2005</v>
      </c>
      <c r="G1749" t="s">
        <v>245</v>
      </c>
      <c r="H1749">
        <v>61</v>
      </c>
      <c r="I1749" t="s">
        <v>247</v>
      </c>
      <c r="J1749" t="str">
        <f>VLOOKUP(E1749,'Expenditure Category Lookup'!$J$2:$K$34,2,FALSE)</f>
        <v xml:space="preserve"> Fire </v>
      </c>
      <c r="K1749" s="1">
        <v>50450</v>
      </c>
    </row>
    <row r="1750" spans="1:11">
      <c r="A1750" t="s">
        <v>1000</v>
      </c>
      <c r="B1750" t="s">
        <v>1001</v>
      </c>
      <c r="C1750" t="s">
        <v>1000</v>
      </c>
      <c r="D1750">
        <v>50</v>
      </c>
      <c r="E1750" t="s">
        <v>190</v>
      </c>
      <c r="F1750">
        <v>2530</v>
      </c>
      <c r="G1750" t="s">
        <v>1029</v>
      </c>
      <c r="H1750">
        <v>166</v>
      </c>
      <c r="I1750" t="s">
        <v>24</v>
      </c>
      <c r="J1750" t="str">
        <f>VLOOKUP(E1750,'Expenditure Category Lookup'!$J$2:$K$34,2,FALSE)</f>
        <v xml:space="preserve"> Community Services </v>
      </c>
      <c r="K1750" s="1">
        <v>50379</v>
      </c>
    </row>
    <row r="1751" spans="1:11">
      <c r="A1751" t="s">
        <v>10</v>
      </c>
      <c r="B1751">
        <v>740</v>
      </c>
      <c r="C1751" t="s">
        <v>48</v>
      </c>
      <c r="D1751">
        <v>59</v>
      </c>
      <c r="E1751" t="s">
        <v>244</v>
      </c>
      <c r="F1751">
        <v>2005</v>
      </c>
      <c r="G1751" t="s">
        <v>245</v>
      </c>
      <c r="H1751">
        <v>15</v>
      </c>
      <c r="I1751" t="s">
        <v>36</v>
      </c>
      <c r="J1751" t="str">
        <f>VLOOKUP(E1751,'Expenditure Category Lookup'!$J$2:$K$34,2,FALSE)</f>
        <v xml:space="preserve"> Fire </v>
      </c>
      <c r="K1751" s="1">
        <v>50105</v>
      </c>
    </row>
    <row r="1752" spans="1:11">
      <c r="A1752" t="s">
        <v>10</v>
      </c>
      <c r="B1752">
        <v>100</v>
      </c>
      <c r="C1752" t="s">
        <v>11</v>
      </c>
      <c r="D1752">
        <v>70</v>
      </c>
      <c r="E1752" t="s">
        <v>256</v>
      </c>
      <c r="F1752">
        <v>2005</v>
      </c>
      <c r="G1752" t="s">
        <v>256</v>
      </c>
      <c r="H1752">
        <v>152</v>
      </c>
      <c r="I1752" t="s">
        <v>51</v>
      </c>
      <c r="J1752" t="str">
        <f>VLOOKUP(E1752,'Expenditure Category Lookup'!$J$2:$K$34,2,FALSE)</f>
        <v xml:space="preserve"> Regulatory </v>
      </c>
      <c r="K1752" s="1">
        <v>50016</v>
      </c>
    </row>
    <row r="1753" spans="1:11">
      <c r="A1753" t="s">
        <v>10</v>
      </c>
      <c r="B1753">
        <v>100</v>
      </c>
      <c r="C1753" t="s">
        <v>11</v>
      </c>
      <c r="D1753">
        <v>15</v>
      </c>
      <c r="E1753" t="s">
        <v>54</v>
      </c>
      <c r="F1753">
        <v>2010</v>
      </c>
      <c r="G1753" t="s">
        <v>60</v>
      </c>
      <c r="H1753">
        <v>9005</v>
      </c>
      <c r="I1753" t="s">
        <v>62</v>
      </c>
      <c r="J1753" t="str">
        <f>VLOOKUP(E1753,'Expenditure Category Lookup'!$J$2:$K$34,2,FALSE)</f>
        <v xml:space="preserve"> Finance and Administration </v>
      </c>
      <c r="K1753" s="1">
        <v>50000</v>
      </c>
    </row>
    <row r="1754" spans="1:11">
      <c r="A1754" t="s">
        <v>10</v>
      </c>
      <c r="B1754">
        <v>100</v>
      </c>
      <c r="C1754" t="s">
        <v>11</v>
      </c>
      <c r="D1754">
        <v>15</v>
      </c>
      <c r="E1754" t="s">
        <v>54</v>
      </c>
      <c r="F1754">
        <v>2010</v>
      </c>
      <c r="G1754" t="s">
        <v>60</v>
      </c>
      <c r="H1754">
        <v>9006</v>
      </c>
      <c r="I1754" t="s">
        <v>63</v>
      </c>
      <c r="J1754" t="str">
        <f>VLOOKUP(E1754,'Expenditure Category Lookup'!$J$2:$K$34,2,FALSE)</f>
        <v xml:space="preserve"> Finance and Administration </v>
      </c>
      <c r="K1754" s="1">
        <v>50000</v>
      </c>
    </row>
    <row r="1755" spans="1:11">
      <c r="A1755" t="s">
        <v>10</v>
      </c>
      <c r="B1755">
        <v>100</v>
      </c>
      <c r="C1755" t="s">
        <v>11</v>
      </c>
      <c r="D1755">
        <v>21</v>
      </c>
      <c r="E1755" t="s">
        <v>89</v>
      </c>
      <c r="F1755">
        <v>2010</v>
      </c>
      <c r="G1755" t="s">
        <v>90</v>
      </c>
      <c r="H1755">
        <v>9110</v>
      </c>
      <c r="I1755" t="s">
        <v>94</v>
      </c>
      <c r="J1755" t="str">
        <f>VLOOKUP(E1755,'Expenditure Category Lookup'!$J$2:$K$34,2,FALSE)</f>
        <v xml:space="preserve"> City Development </v>
      </c>
      <c r="K1755" s="1">
        <v>50000</v>
      </c>
    </row>
    <row r="1756" spans="1:11">
      <c r="A1756" t="s">
        <v>10</v>
      </c>
      <c r="B1756">
        <v>996</v>
      </c>
      <c r="C1756" t="s">
        <v>100</v>
      </c>
      <c r="D1756">
        <v>21</v>
      </c>
      <c r="E1756" t="s">
        <v>89</v>
      </c>
      <c r="F1756">
        <v>2010</v>
      </c>
      <c r="G1756" t="s">
        <v>90</v>
      </c>
      <c r="H1756">
        <v>140</v>
      </c>
      <c r="I1756" t="s">
        <v>18</v>
      </c>
      <c r="J1756" t="str">
        <f>VLOOKUP(E1756,'Expenditure Category Lookup'!$J$2:$K$34,2,FALSE)</f>
        <v xml:space="preserve"> City Development </v>
      </c>
      <c r="K1756" s="1">
        <v>50000</v>
      </c>
    </row>
    <row r="1757" spans="1:11">
      <c r="A1757" t="s">
        <v>10</v>
      </c>
      <c r="B1757">
        <v>355</v>
      </c>
      <c r="C1757" t="s">
        <v>33</v>
      </c>
      <c r="D1757">
        <v>23</v>
      </c>
      <c r="E1757" t="s">
        <v>103</v>
      </c>
      <c r="F1757">
        <v>2015</v>
      </c>
      <c r="G1757" t="s">
        <v>104</v>
      </c>
      <c r="H1757">
        <v>340</v>
      </c>
      <c r="I1757" t="s">
        <v>41</v>
      </c>
      <c r="J1757" t="e">
        <f>VLOOKUP(E1757,'Expenditure Category Lookup'!$J$2:$K$34,2,FALSE)</f>
        <v>#N/A</v>
      </c>
      <c r="K1757" s="1">
        <v>50000</v>
      </c>
    </row>
    <row r="1758" spans="1:11">
      <c r="A1758" t="s">
        <v>10</v>
      </c>
      <c r="B1758">
        <v>200</v>
      </c>
      <c r="C1758" t="s">
        <v>45</v>
      </c>
      <c r="D1758">
        <v>28</v>
      </c>
      <c r="E1758" t="s">
        <v>140</v>
      </c>
      <c r="F1758">
        <v>2005</v>
      </c>
      <c r="G1758" t="s">
        <v>141</v>
      </c>
      <c r="H1758">
        <v>138</v>
      </c>
      <c r="I1758" t="s">
        <v>37</v>
      </c>
      <c r="J1758" t="str">
        <f>VLOOKUP(E1758,'Expenditure Category Lookup'!$J$2:$K$34,2,FALSE)</f>
        <v xml:space="preserve"> Finance and Administration </v>
      </c>
      <c r="K1758" s="1">
        <v>50000</v>
      </c>
    </row>
    <row r="1759" spans="1:11">
      <c r="A1759" t="s">
        <v>10</v>
      </c>
      <c r="B1759">
        <v>610</v>
      </c>
      <c r="C1759" t="s">
        <v>47</v>
      </c>
      <c r="D1759">
        <v>28</v>
      </c>
      <c r="E1759" t="s">
        <v>140</v>
      </c>
      <c r="F1759">
        <v>2005</v>
      </c>
      <c r="G1759" t="s">
        <v>141</v>
      </c>
      <c r="H1759">
        <v>138</v>
      </c>
      <c r="I1759" t="s">
        <v>37</v>
      </c>
      <c r="J1759" t="str">
        <f>VLOOKUP(E1759,'Expenditure Category Lookup'!$J$2:$K$34,2,FALSE)</f>
        <v xml:space="preserve"> Finance and Administration </v>
      </c>
      <c r="K1759" s="1">
        <v>50000</v>
      </c>
    </row>
    <row r="1760" spans="1:11">
      <c r="A1760" t="s">
        <v>10</v>
      </c>
      <c r="B1760">
        <v>100</v>
      </c>
      <c r="C1760" t="s">
        <v>11</v>
      </c>
      <c r="D1760">
        <v>41</v>
      </c>
      <c r="E1760" t="s">
        <v>183</v>
      </c>
      <c r="F1760">
        <v>1005</v>
      </c>
      <c r="G1760" t="s">
        <v>184</v>
      </c>
      <c r="H1760">
        <v>9438</v>
      </c>
      <c r="I1760" t="s">
        <v>44</v>
      </c>
      <c r="J1760" t="str">
        <f>VLOOKUP(E1760,'Expenditure Category Lookup'!$J$2:$K$34,2,FALSE)</f>
        <v xml:space="preserve"> Community Services </v>
      </c>
      <c r="K1760" s="1">
        <v>50000</v>
      </c>
    </row>
    <row r="1761" spans="1:11">
      <c r="A1761" t="s">
        <v>10</v>
      </c>
      <c r="B1761">
        <v>100</v>
      </c>
      <c r="C1761" t="s">
        <v>11</v>
      </c>
      <c r="D1761">
        <v>60</v>
      </c>
      <c r="E1761" t="s">
        <v>252</v>
      </c>
      <c r="F1761">
        <v>2005</v>
      </c>
      <c r="G1761" t="s">
        <v>252</v>
      </c>
      <c r="H1761">
        <v>20</v>
      </c>
      <c r="I1761" t="s">
        <v>49</v>
      </c>
      <c r="J1761" t="str">
        <f>VLOOKUP(E1761,'Expenditure Category Lookup'!$J$2:$K$34,2,FALSE)</f>
        <v xml:space="preserve"> Police </v>
      </c>
      <c r="K1761" s="1">
        <v>50000</v>
      </c>
    </row>
    <row r="1762" spans="1:11">
      <c r="A1762" t="s">
        <v>10</v>
      </c>
      <c r="B1762">
        <v>100</v>
      </c>
      <c r="C1762" t="s">
        <v>11</v>
      </c>
      <c r="D1762">
        <v>67</v>
      </c>
      <c r="E1762" t="s">
        <v>253</v>
      </c>
      <c r="F1762">
        <v>2005</v>
      </c>
      <c r="G1762" t="s">
        <v>253</v>
      </c>
      <c r="H1762">
        <v>350</v>
      </c>
      <c r="I1762" t="s">
        <v>32</v>
      </c>
      <c r="J1762" t="str">
        <f>VLOOKUP(E1762,'Expenditure Category Lookup'!$J$2:$K$34,2,FALSE)</f>
        <v xml:space="preserve"> Regulatory </v>
      </c>
      <c r="K1762" s="1">
        <v>50000</v>
      </c>
    </row>
    <row r="1763" spans="1:11">
      <c r="A1763" t="s">
        <v>10</v>
      </c>
      <c r="B1763">
        <v>100</v>
      </c>
      <c r="C1763" t="s">
        <v>11</v>
      </c>
      <c r="D1763">
        <v>67</v>
      </c>
      <c r="E1763" t="s">
        <v>253</v>
      </c>
      <c r="F1763">
        <v>2005</v>
      </c>
      <c r="G1763" t="s">
        <v>253</v>
      </c>
      <c r="H1763">
        <v>989</v>
      </c>
      <c r="I1763" t="s">
        <v>254</v>
      </c>
      <c r="J1763" t="str">
        <f>VLOOKUP(E1763,'Expenditure Category Lookup'!$J$2:$K$34,2,FALSE)</f>
        <v xml:space="preserve"> Regulatory </v>
      </c>
      <c r="K1763" s="1">
        <v>50000</v>
      </c>
    </row>
    <row r="1764" spans="1:11">
      <c r="A1764" t="s">
        <v>10</v>
      </c>
      <c r="B1764">
        <v>314</v>
      </c>
      <c r="C1764" t="s">
        <v>46</v>
      </c>
      <c r="D1764">
        <v>67</v>
      </c>
      <c r="E1764" t="s">
        <v>253</v>
      </c>
      <c r="F1764">
        <v>2005</v>
      </c>
      <c r="G1764" t="s">
        <v>253</v>
      </c>
      <c r="H1764">
        <v>20</v>
      </c>
      <c r="I1764" t="s">
        <v>49</v>
      </c>
      <c r="J1764" t="str">
        <f>VLOOKUP(E1764,'Expenditure Category Lookup'!$J$2:$K$34,2,FALSE)</f>
        <v xml:space="preserve"> Regulatory </v>
      </c>
      <c r="K1764" s="1">
        <v>50000</v>
      </c>
    </row>
    <row r="1765" spans="1:11">
      <c r="A1765" t="s">
        <v>10</v>
      </c>
      <c r="B1765">
        <v>100</v>
      </c>
      <c r="C1765" t="s">
        <v>11</v>
      </c>
      <c r="D1765">
        <v>81</v>
      </c>
      <c r="E1765" t="s">
        <v>266</v>
      </c>
      <c r="F1765">
        <v>2060</v>
      </c>
      <c r="G1765" t="s">
        <v>274</v>
      </c>
      <c r="H1765">
        <v>440</v>
      </c>
      <c r="I1765" t="s">
        <v>128</v>
      </c>
      <c r="J1765" t="str">
        <f>VLOOKUP(E1765,'Expenditure Category Lookup'!$J$2:$K$34,2,FALSE)</f>
        <v xml:space="preserve"> Streets and Transportation </v>
      </c>
      <c r="K1765" s="1">
        <v>50000</v>
      </c>
    </row>
    <row r="1766" spans="1:11">
      <c r="A1766" t="s">
        <v>10</v>
      </c>
      <c r="B1766">
        <v>100</v>
      </c>
      <c r="C1766" t="s">
        <v>11</v>
      </c>
      <c r="D1766">
        <v>84</v>
      </c>
      <c r="E1766" t="s">
        <v>282</v>
      </c>
      <c r="F1766">
        <v>2105</v>
      </c>
      <c r="G1766" t="s">
        <v>267</v>
      </c>
      <c r="H1766">
        <v>140</v>
      </c>
      <c r="I1766" t="s">
        <v>18</v>
      </c>
      <c r="J1766" t="str">
        <f>VLOOKUP(E1766,'Expenditure Category Lookup'!$J$2:$K$34,2,FALSE)</f>
        <v xml:space="preserve"> Streets and Transportation </v>
      </c>
      <c r="K1766" s="1">
        <v>50000</v>
      </c>
    </row>
    <row r="1767" spans="1:11">
      <c r="A1767" t="s">
        <v>10</v>
      </c>
      <c r="B1767">
        <v>300</v>
      </c>
      <c r="C1767" t="s">
        <v>85</v>
      </c>
      <c r="D1767">
        <v>84</v>
      </c>
      <c r="E1767" t="s">
        <v>282</v>
      </c>
      <c r="F1767">
        <v>2125</v>
      </c>
      <c r="G1767" t="s">
        <v>284</v>
      </c>
      <c r="H1767">
        <v>20</v>
      </c>
      <c r="I1767" t="s">
        <v>49</v>
      </c>
      <c r="J1767" t="str">
        <f>VLOOKUP(E1767,'Expenditure Category Lookup'!$J$2:$K$34,2,FALSE)</f>
        <v xml:space="preserve"> Streets and Transportation </v>
      </c>
      <c r="K1767" s="1">
        <v>50000</v>
      </c>
    </row>
    <row r="1768" spans="1:11">
      <c r="A1768" t="s">
        <v>10</v>
      </c>
      <c r="B1768">
        <v>610</v>
      </c>
      <c r="C1768" t="s">
        <v>47</v>
      </c>
      <c r="D1768">
        <v>85</v>
      </c>
      <c r="E1768" t="s">
        <v>71</v>
      </c>
      <c r="F1768">
        <v>2010</v>
      </c>
      <c r="G1768" t="s">
        <v>294</v>
      </c>
      <c r="H1768">
        <v>424</v>
      </c>
      <c r="I1768" t="s">
        <v>143</v>
      </c>
      <c r="J1768" t="e">
        <f>VLOOKUP(E1768,'Expenditure Category Lookup'!$J$2:$K$34,2,FALSE)</f>
        <v>#N/A</v>
      </c>
      <c r="K1768" s="1">
        <v>50000</v>
      </c>
    </row>
    <row r="1769" spans="1:11">
      <c r="A1769" t="s">
        <v>10</v>
      </c>
      <c r="B1769">
        <v>314</v>
      </c>
      <c r="C1769" t="s">
        <v>46</v>
      </c>
      <c r="D1769">
        <v>88</v>
      </c>
      <c r="E1769" t="s">
        <v>304</v>
      </c>
      <c r="F1769">
        <v>2025</v>
      </c>
      <c r="G1769" t="s">
        <v>310</v>
      </c>
      <c r="H1769">
        <v>401</v>
      </c>
      <c r="I1769" t="s">
        <v>243</v>
      </c>
      <c r="J1769" t="e">
        <f>VLOOKUP(E1769,'Expenditure Category Lookup'!$J$2:$K$34,2,FALSE)</f>
        <v>#N/A</v>
      </c>
      <c r="K1769" s="1">
        <v>50000</v>
      </c>
    </row>
    <row r="1770" spans="1:11">
      <c r="A1770" t="s">
        <v>10</v>
      </c>
      <c r="B1770">
        <v>100</v>
      </c>
      <c r="C1770" t="s">
        <v>11</v>
      </c>
      <c r="D1770">
        <v>99</v>
      </c>
      <c r="E1770" t="s">
        <v>317</v>
      </c>
      <c r="F1770">
        <v>2005</v>
      </c>
      <c r="G1770" t="s">
        <v>317</v>
      </c>
      <c r="H1770">
        <v>170</v>
      </c>
      <c r="I1770" t="s">
        <v>329</v>
      </c>
      <c r="J1770" t="str">
        <f>VLOOKUP(E1770,'Expenditure Category Lookup'!$J$2:$K$34,2,FALSE)</f>
        <v>General Financing</v>
      </c>
      <c r="K1770" s="1">
        <v>50000</v>
      </c>
    </row>
    <row r="1771" spans="1:11">
      <c r="A1771" t="s">
        <v>403</v>
      </c>
      <c r="B1771" t="s">
        <v>702</v>
      </c>
      <c r="C1771" t="s">
        <v>703</v>
      </c>
      <c r="D1771">
        <v>50</v>
      </c>
      <c r="E1771" t="s">
        <v>190</v>
      </c>
      <c r="F1771">
        <v>2860</v>
      </c>
      <c r="G1771" t="s">
        <v>701</v>
      </c>
      <c r="H1771">
        <v>169</v>
      </c>
      <c r="I1771" t="s">
        <v>25</v>
      </c>
      <c r="J1771" t="str">
        <f>VLOOKUP(E1771,'Expenditure Category Lookup'!$J$2:$K$34,2,FALSE)</f>
        <v xml:space="preserve"> Community Services </v>
      </c>
      <c r="K1771" s="1">
        <v>50000</v>
      </c>
    </row>
    <row r="1772" spans="1:11">
      <c r="A1772" t="s">
        <v>403</v>
      </c>
      <c r="B1772" t="s">
        <v>702</v>
      </c>
      <c r="C1772" t="s">
        <v>703</v>
      </c>
      <c r="D1772">
        <v>50</v>
      </c>
      <c r="E1772" t="s">
        <v>190</v>
      </c>
      <c r="F1772">
        <v>2860</v>
      </c>
      <c r="G1772" t="s">
        <v>701</v>
      </c>
      <c r="H1772">
        <v>350</v>
      </c>
      <c r="I1772" t="s">
        <v>32</v>
      </c>
      <c r="J1772" t="str">
        <f>VLOOKUP(E1772,'Expenditure Category Lookup'!$J$2:$K$34,2,FALSE)</f>
        <v xml:space="preserve"> Community Services </v>
      </c>
      <c r="K1772" s="1">
        <v>50000</v>
      </c>
    </row>
    <row r="1773" spans="1:11">
      <c r="A1773" t="s">
        <v>403</v>
      </c>
      <c r="B1773" t="s">
        <v>724</v>
      </c>
      <c r="C1773" t="s">
        <v>725</v>
      </c>
      <c r="D1773">
        <v>50</v>
      </c>
      <c r="E1773" t="s">
        <v>190</v>
      </c>
      <c r="F1773">
        <v>2860</v>
      </c>
      <c r="G1773" t="s">
        <v>701</v>
      </c>
      <c r="H1773">
        <v>348</v>
      </c>
      <c r="I1773" t="s">
        <v>42</v>
      </c>
      <c r="J1773" t="str">
        <f>VLOOKUP(E1773,'Expenditure Category Lookup'!$J$2:$K$34,2,FALSE)</f>
        <v xml:space="preserve"> Community Services </v>
      </c>
      <c r="K1773" s="1">
        <v>50000</v>
      </c>
    </row>
    <row r="1774" spans="1:11">
      <c r="A1774" t="s">
        <v>403</v>
      </c>
      <c r="B1774" t="s">
        <v>738</v>
      </c>
      <c r="C1774" t="s">
        <v>703</v>
      </c>
      <c r="D1774">
        <v>50</v>
      </c>
      <c r="E1774" t="s">
        <v>190</v>
      </c>
      <c r="F1774">
        <v>2860</v>
      </c>
      <c r="G1774" t="s">
        <v>701</v>
      </c>
      <c r="H1774">
        <v>169</v>
      </c>
      <c r="I1774" t="s">
        <v>25</v>
      </c>
      <c r="J1774" t="str">
        <f>VLOOKUP(E1774,'Expenditure Category Lookup'!$J$2:$K$34,2,FALSE)</f>
        <v xml:space="preserve"> Community Services </v>
      </c>
      <c r="K1774" s="1">
        <v>50000</v>
      </c>
    </row>
    <row r="1775" spans="1:11">
      <c r="A1775" t="s">
        <v>403</v>
      </c>
      <c r="B1775" t="s">
        <v>738</v>
      </c>
      <c r="C1775" t="s">
        <v>703</v>
      </c>
      <c r="D1775">
        <v>50</v>
      </c>
      <c r="E1775" t="s">
        <v>190</v>
      </c>
      <c r="F1775">
        <v>2860</v>
      </c>
      <c r="G1775" t="s">
        <v>701</v>
      </c>
      <c r="H1775">
        <v>350</v>
      </c>
      <c r="I1775" t="s">
        <v>32</v>
      </c>
      <c r="J1775" t="str">
        <f>VLOOKUP(E1775,'Expenditure Category Lookup'!$J$2:$K$34,2,FALSE)</f>
        <v xml:space="preserve"> Community Services </v>
      </c>
      <c r="K1775" s="1">
        <v>50000</v>
      </c>
    </row>
    <row r="1776" spans="1:11">
      <c r="A1776" t="s">
        <v>403</v>
      </c>
      <c r="B1776" t="s">
        <v>739</v>
      </c>
      <c r="C1776" t="s">
        <v>740</v>
      </c>
      <c r="D1776">
        <v>50</v>
      </c>
      <c r="E1776" t="s">
        <v>190</v>
      </c>
      <c r="F1776">
        <v>2860</v>
      </c>
      <c r="G1776" t="s">
        <v>701</v>
      </c>
      <c r="H1776">
        <v>348</v>
      </c>
      <c r="I1776" t="s">
        <v>42</v>
      </c>
      <c r="J1776" t="str">
        <f>VLOOKUP(E1776,'Expenditure Category Lookup'!$J$2:$K$34,2,FALSE)</f>
        <v xml:space="preserve"> Community Services </v>
      </c>
      <c r="K1776" s="1">
        <v>50000</v>
      </c>
    </row>
    <row r="1777" spans="1:11">
      <c r="A1777" t="s">
        <v>403</v>
      </c>
      <c r="B1777" t="s">
        <v>548</v>
      </c>
      <c r="C1777" t="s">
        <v>502</v>
      </c>
      <c r="D1777">
        <v>41</v>
      </c>
      <c r="E1777" t="s">
        <v>183</v>
      </c>
      <c r="F1777">
        <v>2729</v>
      </c>
      <c r="G1777" t="s">
        <v>503</v>
      </c>
      <c r="H1777">
        <v>44</v>
      </c>
      <c r="I1777" t="s">
        <v>410</v>
      </c>
      <c r="J1777" t="str">
        <f>VLOOKUP(E1777,'Expenditure Category Lookup'!$J$2:$K$34,2,FALSE)</f>
        <v xml:space="preserve"> Community Services </v>
      </c>
      <c r="K1777" s="1">
        <v>49924</v>
      </c>
    </row>
    <row r="1778" spans="1:11">
      <c r="A1778" t="s">
        <v>403</v>
      </c>
      <c r="B1778" t="s">
        <v>671</v>
      </c>
      <c r="C1778" t="s">
        <v>672</v>
      </c>
      <c r="D1778">
        <v>50</v>
      </c>
      <c r="E1778" t="s">
        <v>190</v>
      </c>
      <c r="F1778">
        <v>2904</v>
      </c>
      <c r="G1778" t="s">
        <v>672</v>
      </c>
      <c r="H1778">
        <v>190</v>
      </c>
      <c r="I1778" t="s">
        <v>27</v>
      </c>
      <c r="J1778" t="str">
        <f>VLOOKUP(E1778,'Expenditure Category Lookup'!$J$2:$K$34,2,FALSE)</f>
        <v xml:space="preserve"> Community Services </v>
      </c>
      <c r="K1778" s="1">
        <v>49567</v>
      </c>
    </row>
    <row r="1779" spans="1:11">
      <c r="A1779" t="s">
        <v>10</v>
      </c>
      <c r="B1779">
        <v>100</v>
      </c>
      <c r="C1779" t="s">
        <v>11</v>
      </c>
      <c r="D1779">
        <v>38</v>
      </c>
      <c r="E1779" t="s">
        <v>155</v>
      </c>
      <c r="F1779">
        <v>2140</v>
      </c>
      <c r="G1779" t="s">
        <v>171</v>
      </c>
      <c r="H1779">
        <v>340</v>
      </c>
      <c r="I1779" t="s">
        <v>41</v>
      </c>
      <c r="J1779" t="str">
        <f>VLOOKUP(E1779,'Expenditure Category Lookup'!$J$2:$K$34,2,FALSE)</f>
        <v xml:space="preserve"> Finance and Administration </v>
      </c>
      <c r="K1779" s="1">
        <v>49320</v>
      </c>
    </row>
    <row r="1780" spans="1:11">
      <c r="A1780" t="s">
        <v>10</v>
      </c>
      <c r="B1780">
        <v>610</v>
      </c>
      <c r="C1780" t="s">
        <v>47</v>
      </c>
      <c r="D1780">
        <v>28</v>
      </c>
      <c r="E1780" t="s">
        <v>140</v>
      </c>
      <c r="F1780">
        <v>2005</v>
      </c>
      <c r="G1780" t="s">
        <v>141</v>
      </c>
      <c r="H1780">
        <v>140</v>
      </c>
      <c r="I1780" t="s">
        <v>18</v>
      </c>
      <c r="J1780" t="str">
        <f>VLOOKUP(E1780,'Expenditure Category Lookup'!$J$2:$K$34,2,FALSE)</f>
        <v xml:space="preserve"> Finance and Administration </v>
      </c>
      <c r="K1780" s="1">
        <v>49218</v>
      </c>
    </row>
    <row r="1781" spans="1:11">
      <c r="A1781" t="s">
        <v>10</v>
      </c>
      <c r="B1781">
        <v>100</v>
      </c>
      <c r="C1781" t="s">
        <v>11</v>
      </c>
      <c r="D1781">
        <v>27</v>
      </c>
      <c r="E1781" t="s">
        <v>60</v>
      </c>
      <c r="F1781">
        <v>2020</v>
      </c>
      <c r="G1781" t="s">
        <v>129</v>
      </c>
      <c r="H1781">
        <v>340</v>
      </c>
      <c r="I1781" t="s">
        <v>41</v>
      </c>
      <c r="J1781" t="str">
        <f>VLOOKUP(E1781,'Expenditure Category Lookup'!$J$2:$K$34,2,FALSE)</f>
        <v xml:space="preserve"> Finance and Administration </v>
      </c>
      <c r="K1781" s="1">
        <v>49100</v>
      </c>
    </row>
    <row r="1782" spans="1:11">
      <c r="A1782" t="s">
        <v>10</v>
      </c>
      <c r="B1782">
        <v>200</v>
      </c>
      <c r="C1782" t="s">
        <v>45</v>
      </c>
      <c r="D1782">
        <v>88</v>
      </c>
      <c r="E1782" t="s">
        <v>304</v>
      </c>
      <c r="F1782">
        <v>2020</v>
      </c>
      <c r="G1782" t="s">
        <v>308</v>
      </c>
      <c r="H1782">
        <v>15</v>
      </c>
      <c r="I1782" t="s">
        <v>36</v>
      </c>
      <c r="J1782" t="e">
        <f>VLOOKUP(E1782,'Expenditure Category Lookup'!$J$2:$K$34,2,FALSE)</f>
        <v>#N/A</v>
      </c>
      <c r="K1782" s="1">
        <v>48995</v>
      </c>
    </row>
    <row r="1783" spans="1:11">
      <c r="A1783" t="s">
        <v>10</v>
      </c>
      <c r="B1783">
        <v>100</v>
      </c>
      <c r="C1783" t="s">
        <v>11</v>
      </c>
      <c r="D1783">
        <v>31</v>
      </c>
      <c r="E1783" t="s">
        <v>144</v>
      </c>
      <c r="F1783">
        <v>2005</v>
      </c>
      <c r="G1783" t="s">
        <v>144</v>
      </c>
      <c r="H1783">
        <v>15</v>
      </c>
      <c r="I1783" t="s">
        <v>36</v>
      </c>
      <c r="J1783" t="str">
        <f>VLOOKUP(E1783,'Expenditure Category Lookup'!$J$2:$K$34,2,FALSE)</f>
        <v xml:space="preserve"> Finance and Administration </v>
      </c>
      <c r="K1783" s="1">
        <v>48935</v>
      </c>
    </row>
    <row r="1784" spans="1:11">
      <c r="A1784" t="s">
        <v>10</v>
      </c>
      <c r="B1784">
        <v>610</v>
      </c>
      <c r="C1784" t="s">
        <v>47</v>
      </c>
      <c r="D1784">
        <v>85</v>
      </c>
      <c r="E1784" t="s">
        <v>71</v>
      </c>
      <c r="F1784">
        <v>2010</v>
      </c>
      <c r="G1784" t="s">
        <v>294</v>
      </c>
      <c r="H1784">
        <v>319</v>
      </c>
      <c r="I1784" t="s">
        <v>136</v>
      </c>
      <c r="J1784" t="e">
        <f>VLOOKUP(E1784,'Expenditure Category Lookup'!$J$2:$K$34,2,FALSE)</f>
        <v>#N/A</v>
      </c>
      <c r="K1784" s="1">
        <v>48800</v>
      </c>
    </row>
    <row r="1785" spans="1:11">
      <c r="A1785" t="s">
        <v>403</v>
      </c>
      <c r="B1785" t="s">
        <v>795</v>
      </c>
      <c r="C1785" t="s">
        <v>796</v>
      </c>
      <c r="D1785">
        <v>57</v>
      </c>
      <c r="E1785" t="s">
        <v>219</v>
      </c>
      <c r="F1785">
        <v>2983</v>
      </c>
      <c r="G1785" t="s">
        <v>796</v>
      </c>
      <c r="H1785">
        <v>15</v>
      </c>
      <c r="I1785" t="s">
        <v>36</v>
      </c>
      <c r="J1785" t="str">
        <f>VLOOKUP(E1785,'Expenditure Category Lookup'!$J$2:$K$34,2,FALSE)</f>
        <v xml:space="preserve"> Police </v>
      </c>
      <c r="K1785" s="1">
        <v>48675</v>
      </c>
    </row>
    <row r="1786" spans="1:11">
      <c r="A1786" t="s">
        <v>10</v>
      </c>
      <c r="B1786">
        <v>355</v>
      </c>
      <c r="C1786" t="s">
        <v>33</v>
      </c>
      <c r="D1786">
        <v>23</v>
      </c>
      <c r="E1786" t="s">
        <v>103</v>
      </c>
      <c r="F1786">
        <v>2015</v>
      </c>
      <c r="G1786" t="s">
        <v>104</v>
      </c>
      <c r="H1786">
        <v>189</v>
      </c>
      <c r="I1786" t="s">
        <v>39</v>
      </c>
      <c r="J1786" t="e">
        <f>VLOOKUP(E1786,'Expenditure Category Lookup'!$J$2:$K$34,2,FALSE)</f>
        <v>#N/A</v>
      </c>
      <c r="K1786" s="1">
        <v>48600</v>
      </c>
    </row>
    <row r="1787" spans="1:11">
      <c r="A1787" t="s">
        <v>10</v>
      </c>
      <c r="B1787">
        <v>300</v>
      </c>
      <c r="C1787" t="s">
        <v>85</v>
      </c>
      <c r="D1787">
        <v>81</v>
      </c>
      <c r="E1787" t="s">
        <v>266</v>
      </c>
      <c r="F1787">
        <v>2020</v>
      </c>
      <c r="G1787" t="s">
        <v>269</v>
      </c>
      <c r="H1787">
        <v>12</v>
      </c>
      <c r="I1787" t="s">
        <v>131</v>
      </c>
      <c r="J1787" t="str">
        <f>VLOOKUP(E1787,'Expenditure Category Lookup'!$J$2:$K$34,2,FALSE)</f>
        <v xml:space="preserve"> Streets and Transportation </v>
      </c>
      <c r="K1787" s="1">
        <v>48000</v>
      </c>
    </row>
    <row r="1788" spans="1:11">
      <c r="A1788" t="s">
        <v>403</v>
      </c>
      <c r="B1788" t="s">
        <v>498</v>
      </c>
      <c r="C1788" t="s">
        <v>499</v>
      </c>
      <c r="D1788">
        <v>41</v>
      </c>
      <c r="E1788" t="s">
        <v>183</v>
      </c>
      <c r="F1788">
        <v>2829</v>
      </c>
      <c r="G1788" t="s">
        <v>500</v>
      </c>
      <c r="H1788">
        <v>3</v>
      </c>
      <c r="I1788" t="s">
        <v>318</v>
      </c>
      <c r="J1788" t="str">
        <f>VLOOKUP(E1788,'Expenditure Category Lookup'!$J$2:$K$34,2,FALSE)</f>
        <v xml:space="preserve"> Community Services </v>
      </c>
      <c r="K1788" s="1">
        <v>47993</v>
      </c>
    </row>
    <row r="1789" spans="1:11">
      <c r="A1789" t="s">
        <v>10</v>
      </c>
      <c r="B1789">
        <v>610</v>
      </c>
      <c r="C1789" t="s">
        <v>47</v>
      </c>
      <c r="D1789">
        <v>99</v>
      </c>
      <c r="E1789" t="s">
        <v>317</v>
      </c>
      <c r="F1789">
        <v>2005</v>
      </c>
      <c r="G1789" t="s">
        <v>317</v>
      </c>
      <c r="H1789">
        <v>43</v>
      </c>
      <c r="I1789" t="s">
        <v>321</v>
      </c>
      <c r="J1789" t="str">
        <f>VLOOKUP(E1789,'Expenditure Category Lookup'!$J$2:$K$34,2,FALSE)</f>
        <v>General Financing</v>
      </c>
      <c r="K1789" s="1">
        <v>47917</v>
      </c>
    </row>
    <row r="1790" spans="1:11">
      <c r="A1790" t="s">
        <v>10</v>
      </c>
      <c r="B1790">
        <v>100</v>
      </c>
      <c r="C1790" t="s">
        <v>11</v>
      </c>
      <c r="D1790">
        <v>3</v>
      </c>
      <c r="E1790" t="s">
        <v>34</v>
      </c>
      <c r="F1790">
        <v>2005</v>
      </c>
      <c r="G1790" t="s">
        <v>35</v>
      </c>
      <c r="H1790">
        <v>157</v>
      </c>
      <c r="I1790" t="s">
        <v>21</v>
      </c>
      <c r="J1790" t="str">
        <f>VLOOKUP(E1790,'Expenditure Category Lookup'!$J$2:$K$34,2,FALSE)</f>
        <v xml:space="preserve"> Regulatory </v>
      </c>
      <c r="K1790" s="1">
        <v>47810</v>
      </c>
    </row>
    <row r="1791" spans="1:11">
      <c r="A1791" t="s">
        <v>403</v>
      </c>
      <c r="B1791" t="s">
        <v>738</v>
      </c>
      <c r="C1791" t="s">
        <v>703</v>
      </c>
      <c r="D1791">
        <v>50</v>
      </c>
      <c r="E1791" t="s">
        <v>190</v>
      </c>
      <c r="F1791">
        <v>2860</v>
      </c>
      <c r="G1791" t="s">
        <v>701</v>
      </c>
      <c r="H1791">
        <v>159</v>
      </c>
      <c r="I1791" t="s">
        <v>22</v>
      </c>
      <c r="J1791" t="str">
        <f>VLOOKUP(E1791,'Expenditure Category Lookup'!$J$2:$K$34,2,FALSE)</f>
        <v xml:space="preserve"> Community Services </v>
      </c>
      <c r="K1791" s="1">
        <v>47789</v>
      </c>
    </row>
    <row r="1792" spans="1:11">
      <c r="A1792" t="s">
        <v>403</v>
      </c>
      <c r="B1792" t="s">
        <v>560</v>
      </c>
      <c r="C1792" t="s">
        <v>561</v>
      </c>
      <c r="D1792">
        <v>41</v>
      </c>
      <c r="E1792" t="s">
        <v>183</v>
      </c>
      <c r="F1792">
        <v>2960</v>
      </c>
      <c r="G1792" t="s">
        <v>562</v>
      </c>
      <c r="H1792">
        <v>44</v>
      </c>
      <c r="I1792" t="s">
        <v>410</v>
      </c>
      <c r="J1792" t="str">
        <f>VLOOKUP(E1792,'Expenditure Category Lookup'!$J$2:$K$34,2,FALSE)</f>
        <v xml:space="preserve"> Community Services </v>
      </c>
      <c r="K1792" s="1">
        <v>47368</v>
      </c>
    </row>
    <row r="1793" spans="1:11">
      <c r="A1793" t="s">
        <v>10</v>
      </c>
      <c r="B1793">
        <v>100</v>
      </c>
      <c r="C1793" t="s">
        <v>11</v>
      </c>
      <c r="D1793">
        <v>3</v>
      </c>
      <c r="E1793" t="s">
        <v>34</v>
      </c>
      <c r="F1793">
        <v>2005</v>
      </c>
      <c r="G1793" t="s">
        <v>35</v>
      </c>
      <c r="H1793">
        <v>169</v>
      </c>
      <c r="I1793" t="s">
        <v>25</v>
      </c>
      <c r="J1793" t="str">
        <f>VLOOKUP(E1793,'Expenditure Category Lookup'!$J$2:$K$34,2,FALSE)</f>
        <v xml:space="preserve"> Regulatory </v>
      </c>
      <c r="K1793" s="1">
        <v>47212</v>
      </c>
    </row>
    <row r="1794" spans="1:11">
      <c r="A1794" t="s">
        <v>403</v>
      </c>
      <c r="B1794" t="s">
        <v>762</v>
      </c>
      <c r="C1794" t="s">
        <v>763</v>
      </c>
      <c r="D1794">
        <v>51</v>
      </c>
      <c r="E1794" t="s">
        <v>209</v>
      </c>
      <c r="F1794">
        <v>2810</v>
      </c>
      <c r="G1794" t="s">
        <v>764</v>
      </c>
      <c r="H1794">
        <v>44</v>
      </c>
      <c r="I1794" t="s">
        <v>410</v>
      </c>
      <c r="J1794" t="str">
        <f>VLOOKUP(E1794,'Expenditure Category Lookup'!$J$2:$K$34,2,FALSE)</f>
        <v xml:space="preserve"> Community Services </v>
      </c>
      <c r="K1794" s="1">
        <v>46989</v>
      </c>
    </row>
    <row r="1795" spans="1:11">
      <c r="A1795" t="s">
        <v>10</v>
      </c>
      <c r="B1795">
        <v>100</v>
      </c>
      <c r="C1795" t="s">
        <v>11</v>
      </c>
      <c r="D1795">
        <v>15</v>
      </c>
      <c r="E1795" t="s">
        <v>54</v>
      </c>
      <c r="F1795">
        <v>2225</v>
      </c>
      <c r="G1795" t="s">
        <v>73</v>
      </c>
      <c r="H1795">
        <v>100</v>
      </c>
      <c r="I1795" t="s">
        <v>67</v>
      </c>
      <c r="J1795" t="str">
        <f>VLOOKUP(E1795,'Expenditure Category Lookup'!$J$2:$K$34,2,FALSE)</f>
        <v xml:space="preserve"> Finance and Administration </v>
      </c>
      <c r="K1795" s="1">
        <v>46500</v>
      </c>
    </row>
    <row r="1796" spans="1:11">
      <c r="A1796" t="s">
        <v>403</v>
      </c>
      <c r="B1796" t="s">
        <v>479</v>
      </c>
      <c r="C1796" t="s">
        <v>480</v>
      </c>
      <c r="D1796">
        <v>41</v>
      </c>
      <c r="E1796" t="s">
        <v>183</v>
      </c>
      <c r="F1796">
        <v>2721</v>
      </c>
      <c r="G1796" t="s">
        <v>481</v>
      </c>
      <c r="H1796">
        <v>44</v>
      </c>
      <c r="I1796" t="s">
        <v>410</v>
      </c>
      <c r="J1796" t="str">
        <f>VLOOKUP(E1796,'Expenditure Category Lookup'!$J$2:$K$34,2,FALSE)</f>
        <v xml:space="preserve"> Community Services </v>
      </c>
      <c r="K1796" s="1">
        <v>46353</v>
      </c>
    </row>
    <row r="1797" spans="1:11">
      <c r="A1797" t="s">
        <v>10</v>
      </c>
      <c r="B1797">
        <v>740</v>
      </c>
      <c r="C1797" t="s">
        <v>48</v>
      </c>
      <c r="D1797">
        <v>57</v>
      </c>
      <c r="E1797" t="s">
        <v>219</v>
      </c>
      <c r="F1797">
        <v>1005</v>
      </c>
      <c r="G1797" t="s">
        <v>220</v>
      </c>
      <c r="H1797">
        <v>21</v>
      </c>
      <c r="I1797" t="s">
        <v>222</v>
      </c>
      <c r="J1797" t="str">
        <f>VLOOKUP(E1797,'Expenditure Category Lookup'!$J$2:$K$34,2,FALSE)</f>
        <v xml:space="preserve"> Police </v>
      </c>
      <c r="K1797" s="1">
        <v>46350</v>
      </c>
    </row>
    <row r="1798" spans="1:11">
      <c r="A1798" t="s">
        <v>403</v>
      </c>
      <c r="B1798" t="s">
        <v>702</v>
      </c>
      <c r="C1798" t="s">
        <v>703</v>
      </c>
      <c r="D1798">
        <v>50</v>
      </c>
      <c r="E1798" t="s">
        <v>190</v>
      </c>
      <c r="F1798">
        <v>2860</v>
      </c>
      <c r="G1798" t="s">
        <v>701</v>
      </c>
      <c r="H1798">
        <v>159</v>
      </c>
      <c r="I1798" t="s">
        <v>22</v>
      </c>
      <c r="J1798" t="str">
        <f>VLOOKUP(E1798,'Expenditure Category Lookup'!$J$2:$K$34,2,FALSE)</f>
        <v xml:space="preserve"> Community Services </v>
      </c>
      <c r="K1798" s="1">
        <v>46289</v>
      </c>
    </row>
    <row r="1799" spans="1:11">
      <c r="A1799" t="s">
        <v>10</v>
      </c>
      <c r="B1799">
        <v>100</v>
      </c>
      <c r="C1799" t="s">
        <v>11</v>
      </c>
      <c r="D1799">
        <v>50</v>
      </c>
      <c r="E1799" t="s">
        <v>190</v>
      </c>
      <c r="F1799">
        <v>2005</v>
      </c>
      <c r="G1799" t="s">
        <v>191</v>
      </c>
      <c r="H1799">
        <v>196</v>
      </c>
      <c r="I1799" t="s">
        <v>134</v>
      </c>
      <c r="J1799" t="str">
        <f>VLOOKUP(E1799,'Expenditure Category Lookup'!$J$2:$K$34,2,FALSE)</f>
        <v xml:space="preserve"> Community Services </v>
      </c>
      <c r="K1799" s="1">
        <v>46220</v>
      </c>
    </row>
    <row r="1800" spans="1:11">
      <c r="A1800" t="s">
        <v>10</v>
      </c>
      <c r="B1800">
        <v>100</v>
      </c>
      <c r="C1800" t="s">
        <v>11</v>
      </c>
      <c r="D1800">
        <v>48</v>
      </c>
      <c r="E1800" t="s">
        <v>188</v>
      </c>
      <c r="F1800">
        <v>2005</v>
      </c>
      <c r="G1800" t="s">
        <v>188</v>
      </c>
      <c r="H1800">
        <v>9438</v>
      </c>
      <c r="I1800" t="s">
        <v>44</v>
      </c>
      <c r="J1800" t="str">
        <f>VLOOKUP(E1800,'Expenditure Category Lookup'!$J$2:$K$34,2,FALSE)</f>
        <v xml:space="preserve"> Community Services </v>
      </c>
      <c r="K1800" s="1">
        <v>46000</v>
      </c>
    </row>
    <row r="1801" spans="1:11">
      <c r="A1801" t="s">
        <v>403</v>
      </c>
      <c r="B1801" t="s">
        <v>508</v>
      </c>
      <c r="C1801" t="s">
        <v>509</v>
      </c>
      <c r="D1801">
        <v>41</v>
      </c>
      <c r="E1801" t="s">
        <v>183</v>
      </c>
      <c r="F1801">
        <v>2932</v>
      </c>
      <c r="G1801" t="s">
        <v>510</v>
      </c>
      <c r="H1801">
        <v>140</v>
      </c>
      <c r="I1801" t="s">
        <v>18</v>
      </c>
      <c r="J1801" t="str">
        <f>VLOOKUP(E1801,'Expenditure Category Lookup'!$J$2:$K$34,2,FALSE)</f>
        <v xml:space="preserve"> Community Services </v>
      </c>
      <c r="K1801" s="1">
        <v>46000</v>
      </c>
    </row>
    <row r="1802" spans="1:11">
      <c r="A1802" t="s">
        <v>10</v>
      </c>
      <c r="B1802">
        <v>100</v>
      </c>
      <c r="C1802" t="s">
        <v>11</v>
      </c>
      <c r="D1802">
        <v>38</v>
      </c>
      <c r="E1802" t="s">
        <v>155</v>
      </c>
      <c r="F1802">
        <v>2140</v>
      </c>
      <c r="G1802" t="s">
        <v>171</v>
      </c>
      <c r="H1802">
        <v>15</v>
      </c>
      <c r="I1802" t="s">
        <v>36</v>
      </c>
      <c r="J1802" t="str">
        <f>VLOOKUP(E1802,'Expenditure Category Lookup'!$J$2:$K$34,2,FALSE)</f>
        <v xml:space="preserve"> Finance and Administration </v>
      </c>
      <c r="K1802" s="1">
        <v>45489</v>
      </c>
    </row>
    <row r="1803" spans="1:11">
      <c r="A1803" t="s">
        <v>10</v>
      </c>
      <c r="B1803">
        <v>610</v>
      </c>
      <c r="C1803" t="s">
        <v>47</v>
      </c>
      <c r="D1803">
        <v>85</v>
      </c>
      <c r="E1803" t="s">
        <v>71</v>
      </c>
      <c r="F1803">
        <v>2010</v>
      </c>
      <c r="G1803" t="s">
        <v>294</v>
      </c>
      <c r="H1803">
        <v>181</v>
      </c>
      <c r="I1803" t="s">
        <v>26</v>
      </c>
      <c r="J1803" t="e">
        <f>VLOOKUP(E1803,'Expenditure Category Lookup'!$J$2:$K$34,2,FALSE)</f>
        <v>#N/A</v>
      </c>
      <c r="K1803" s="1">
        <v>45300</v>
      </c>
    </row>
    <row r="1804" spans="1:11">
      <c r="A1804" t="s">
        <v>10</v>
      </c>
      <c r="B1804">
        <v>355</v>
      </c>
      <c r="C1804" t="s">
        <v>33</v>
      </c>
      <c r="D1804">
        <v>23</v>
      </c>
      <c r="E1804" t="s">
        <v>103</v>
      </c>
      <c r="F1804">
        <v>2015</v>
      </c>
      <c r="G1804" t="s">
        <v>104</v>
      </c>
      <c r="H1804">
        <v>190</v>
      </c>
      <c r="I1804" t="s">
        <v>27</v>
      </c>
      <c r="J1804" t="e">
        <f>VLOOKUP(E1804,'Expenditure Category Lookup'!$J$2:$K$34,2,FALSE)</f>
        <v>#N/A</v>
      </c>
      <c r="K1804" s="1">
        <v>45200</v>
      </c>
    </row>
    <row r="1805" spans="1:11">
      <c r="A1805" t="s">
        <v>10</v>
      </c>
      <c r="B1805">
        <v>100</v>
      </c>
      <c r="C1805" t="s">
        <v>11</v>
      </c>
      <c r="D1805">
        <v>38</v>
      </c>
      <c r="E1805" t="s">
        <v>155</v>
      </c>
      <c r="F1805">
        <v>2140</v>
      </c>
      <c r="G1805" t="s">
        <v>171</v>
      </c>
      <c r="H1805">
        <v>148</v>
      </c>
      <c r="I1805" t="s">
        <v>157</v>
      </c>
      <c r="J1805" t="str">
        <f>VLOOKUP(E1805,'Expenditure Category Lookup'!$J$2:$K$34,2,FALSE)</f>
        <v xml:space="preserve"> Finance and Administration </v>
      </c>
      <c r="K1805" s="1">
        <v>45200</v>
      </c>
    </row>
    <row r="1806" spans="1:11">
      <c r="A1806" t="s">
        <v>10</v>
      </c>
      <c r="B1806">
        <v>100</v>
      </c>
      <c r="C1806" t="s">
        <v>11</v>
      </c>
      <c r="D1806">
        <v>27</v>
      </c>
      <c r="E1806" t="s">
        <v>60</v>
      </c>
      <c r="F1806">
        <v>2020</v>
      </c>
      <c r="G1806" t="s">
        <v>129</v>
      </c>
      <c r="H1806">
        <v>339</v>
      </c>
      <c r="I1806" t="s">
        <v>137</v>
      </c>
      <c r="J1806" t="str">
        <f>VLOOKUP(E1806,'Expenditure Category Lookup'!$J$2:$K$34,2,FALSE)</f>
        <v xml:space="preserve"> Finance and Administration </v>
      </c>
      <c r="K1806" s="1">
        <v>45150</v>
      </c>
    </row>
    <row r="1807" spans="1:11">
      <c r="A1807" t="s">
        <v>10</v>
      </c>
      <c r="B1807">
        <v>100</v>
      </c>
      <c r="C1807" t="s">
        <v>11</v>
      </c>
      <c r="D1807">
        <v>38</v>
      </c>
      <c r="E1807" t="s">
        <v>155</v>
      </c>
      <c r="F1807">
        <v>2140</v>
      </c>
      <c r="G1807" t="s">
        <v>171</v>
      </c>
      <c r="H1807">
        <v>345</v>
      </c>
      <c r="I1807" t="s">
        <v>173</v>
      </c>
      <c r="J1807" t="str">
        <f>VLOOKUP(E1807,'Expenditure Category Lookup'!$J$2:$K$34,2,FALSE)</f>
        <v xml:space="preserve"> Finance and Administration </v>
      </c>
      <c r="K1807" s="1">
        <v>45140</v>
      </c>
    </row>
    <row r="1808" spans="1:11">
      <c r="A1808" t="s">
        <v>403</v>
      </c>
      <c r="B1808" t="s">
        <v>765</v>
      </c>
      <c r="C1808" t="s">
        <v>766</v>
      </c>
      <c r="D1808">
        <v>51</v>
      </c>
      <c r="E1808" t="s">
        <v>209</v>
      </c>
      <c r="F1808">
        <v>2815</v>
      </c>
      <c r="G1808" t="s">
        <v>767</v>
      </c>
      <c r="H1808">
        <v>3</v>
      </c>
      <c r="I1808" t="s">
        <v>318</v>
      </c>
      <c r="J1808" t="str">
        <f>VLOOKUP(E1808,'Expenditure Category Lookup'!$J$2:$K$34,2,FALSE)</f>
        <v xml:space="preserve"> Community Services </v>
      </c>
      <c r="K1808" s="1">
        <v>45047</v>
      </c>
    </row>
    <row r="1809" spans="1:11">
      <c r="A1809" t="s">
        <v>10</v>
      </c>
      <c r="B1809">
        <v>200</v>
      </c>
      <c r="C1809" t="s">
        <v>45</v>
      </c>
      <c r="D1809">
        <v>38</v>
      </c>
      <c r="E1809" t="s">
        <v>155</v>
      </c>
      <c r="F1809">
        <v>2140</v>
      </c>
      <c r="G1809" t="s">
        <v>171</v>
      </c>
      <c r="H1809">
        <v>12</v>
      </c>
      <c r="I1809" t="s">
        <v>131</v>
      </c>
      <c r="J1809" t="str">
        <f>VLOOKUP(E1809,'Expenditure Category Lookup'!$J$2:$K$34,2,FALSE)</f>
        <v xml:space="preserve"> Finance and Administration </v>
      </c>
      <c r="K1809" s="1">
        <v>45022</v>
      </c>
    </row>
    <row r="1810" spans="1:11">
      <c r="A1810" t="s">
        <v>10</v>
      </c>
      <c r="B1810">
        <v>355</v>
      </c>
      <c r="C1810" t="s">
        <v>33</v>
      </c>
      <c r="D1810">
        <v>23</v>
      </c>
      <c r="E1810" t="s">
        <v>103</v>
      </c>
      <c r="F1810">
        <v>2015</v>
      </c>
      <c r="G1810" t="s">
        <v>104</v>
      </c>
      <c r="H1810">
        <v>130</v>
      </c>
      <c r="I1810" t="s">
        <v>17</v>
      </c>
      <c r="J1810" t="e">
        <f>VLOOKUP(E1810,'Expenditure Category Lookup'!$J$2:$K$34,2,FALSE)</f>
        <v>#N/A</v>
      </c>
      <c r="K1810" s="1">
        <v>45000</v>
      </c>
    </row>
    <row r="1811" spans="1:11">
      <c r="A1811" t="s">
        <v>10</v>
      </c>
      <c r="B1811">
        <v>355</v>
      </c>
      <c r="C1811" t="s">
        <v>33</v>
      </c>
      <c r="D1811">
        <v>23</v>
      </c>
      <c r="E1811" t="s">
        <v>103</v>
      </c>
      <c r="F1811">
        <v>2015</v>
      </c>
      <c r="G1811" t="s">
        <v>104</v>
      </c>
      <c r="H1811">
        <v>191</v>
      </c>
      <c r="I1811" t="s">
        <v>109</v>
      </c>
      <c r="J1811" t="e">
        <f>VLOOKUP(E1811,'Expenditure Category Lookup'!$J$2:$K$34,2,FALSE)</f>
        <v>#N/A</v>
      </c>
      <c r="K1811" s="1">
        <v>45000</v>
      </c>
    </row>
    <row r="1812" spans="1:11">
      <c r="A1812" t="s">
        <v>10</v>
      </c>
      <c r="B1812">
        <v>355</v>
      </c>
      <c r="C1812" t="s">
        <v>33</v>
      </c>
      <c r="D1812">
        <v>23</v>
      </c>
      <c r="E1812" t="s">
        <v>103</v>
      </c>
      <c r="F1812">
        <v>2015</v>
      </c>
      <c r="G1812" t="s">
        <v>104</v>
      </c>
      <c r="H1812">
        <v>350</v>
      </c>
      <c r="I1812" t="s">
        <v>32</v>
      </c>
      <c r="J1812" t="e">
        <f>VLOOKUP(E1812,'Expenditure Category Lookup'!$J$2:$K$34,2,FALSE)</f>
        <v>#N/A</v>
      </c>
      <c r="K1812" s="1">
        <v>45000</v>
      </c>
    </row>
    <row r="1813" spans="1:11">
      <c r="A1813" t="s">
        <v>10</v>
      </c>
      <c r="B1813">
        <v>100</v>
      </c>
      <c r="C1813" t="s">
        <v>11</v>
      </c>
      <c r="D1813">
        <v>38</v>
      </c>
      <c r="E1813" t="s">
        <v>155</v>
      </c>
      <c r="F1813">
        <v>2131</v>
      </c>
      <c r="G1813" t="s">
        <v>161</v>
      </c>
      <c r="H1813">
        <v>319</v>
      </c>
      <c r="I1813" t="s">
        <v>136</v>
      </c>
      <c r="J1813" t="str">
        <f>VLOOKUP(E1813,'Expenditure Category Lookup'!$J$2:$K$34,2,FALSE)</f>
        <v xml:space="preserve"> Finance and Administration </v>
      </c>
      <c r="K1813" s="1">
        <v>45000</v>
      </c>
    </row>
    <row r="1814" spans="1:11">
      <c r="A1814" t="s">
        <v>10</v>
      </c>
      <c r="B1814">
        <v>100</v>
      </c>
      <c r="C1814" t="s">
        <v>11</v>
      </c>
      <c r="D1814">
        <v>59</v>
      </c>
      <c r="E1814" t="s">
        <v>244</v>
      </c>
      <c r="F1814">
        <v>2005</v>
      </c>
      <c r="G1814" t="s">
        <v>245</v>
      </c>
      <c r="H1814">
        <v>159</v>
      </c>
      <c r="I1814" t="s">
        <v>22</v>
      </c>
      <c r="J1814" t="str">
        <f>VLOOKUP(E1814,'Expenditure Category Lookup'!$J$2:$K$34,2,FALSE)</f>
        <v xml:space="preserve"> Fire </v>
      </c>
      <c r="K1814" s="1">
        <v>45000</v>
      </c>
    </row>
    <row r="1815" spans="1:11">
      <c r="A1815" t="s">
        <v>10</v>
      </c>
      <c r="B1815">
        <v>610</v>
      </c>
      <c r="C1815" t="s">
        <v>47</v>
      </c>
      <c r="D1815">
        <v>59</v>
      </c>
      <c r="E1815" t="s">
        <v>244</v>
      </c>
      <c r="F1815">
        <v>2005</v>
      </c>
      <c r="G1815" t="s">
        <v>245</v>
      </c>
      <c r="H1815">
        <v>140</v>
      </c>
      <c r="I1815" t="s">
        <v>18</v>
      </c>
      <c r="J1815" t="str">
        <f>VLOOKUP(E1815,'Expenditure Category Lookup'!$J$2:$K$34,2,FALSE)</f>
        <v xml:space="preserve"> Fire </v>
      </c>
      <c r="K1815" s="1">
        <v>45000</v>
      </c>
    </row>
    <row r="1816" spans="1:11">
      <c r="A1816" t="s">
        <v>10</v>
      </c>
      <c r="B1816">
        <v>740</v>
      </c>
      <c r="C1816" t="s">
        <v>48</v>
      </c>
      <c r="D1816">
        <v>99</v>
      </c>
      <c r="E1816" t="s">
        <v>317</v>
      </c>
      <c r="F1816">
        <v>2005</v>
      </c>
      <c r="G1816" t="s">
        <v>317</v>
      </c>
      <c r="H1816">
        <v>70</v>
      </c>
      <c r="I1816" t="s">
        <v>228</v>
      </c>
      <c r="J1816" t="str">
        <f>VLOOKUP(E1816,'Expenditure Category Lookup'!$J$2:$K$34,2,FALSE)</f>
        <v>General Financing</v>
      </c>
      <c r="K1816" s="1">
        <v>45000</v>
      </c>
    </row>
    <row r="1817" spans="1:11">
      <c r="A1817" t="s">
        <v>403</v>
      </c>
      <c r="B1817" t="s">
        <v>741</v>
      </c>
      <c r="C1817" t="s">
        <v>682</v>
      </c>
      <c r="D1817">
        <v>50</v>
      </c>
      <c r="E1817" t="s">
        <v>190</v>
      </c>
      <c r="F1817">
        <v>2846</v>
      </c>
      <c r="G1817" t="s">
        <v>682</v>
      </c>
      <c r="H1817">
        <v>6</v>
      </c>
      <c r="I1817" t="s">
        <v>238</v>
      </c>
      <c r="J1817" t="str">
        <f>VLOOKUP(E1817,'Expenditure Category Lookup'!$J$2:$K$34,2,FALSE)</f>
        <v xml:space="preserve"> Community Services </v>
      </c>
      <c r="K1817" s="1">
        <v>45000</v>
      </c>
    </row>
    <row r="1818" spans="1:11">
      <c r="A1818" t="s">
        <v>10</v>
      </c>
      <c r="B1818">
        <v>610</v>
      </c>
      <c r="C1818" t="s">
        <v>47</v>
      </c>
      <c r="D1818">
        <v>85</v>
      </c>
      <c r="E1818" t="s">
        <v>71</v>
      </c>
      <c r="F1818">
        <v>2010</v>
      </c>
      <c r="G1818" t="s">
        <v>294</v>
      </c>
      <c r="H1818">
        <v>152</v>
      </c>
      <c r="I1818" t="s">
        <v>51</v>
      </c>
      <c r="J1818" t="e">
        <f>VLOOKUP(E1818,'Expenditure Category Lookup'!$J$2:$K$34,2,FALSE)</f>
        <v>#N/A</v>
      </c>
      <c r="K1818" s="1">
        <v>44400</v>
      </c>
    </row>
    <row r="1819" spans="1:11">
      <c r="A1819" t="s">
        <v>10</v>
      </c>
      <c r="B1819">
        <v>100</v>
      </c>
      <c r="C1819" t="s">
        <v>11</v>
      </c>
      <c r="D1819">
        <v>58</v>
      </c>
      <c r="E1819" t="s">
        <v>239</v>
      </c>
      <c r="F1819">
        <v>2705</v>
      </c>
      <c r="G1819" t="s">
        <v>239</v>
      </c>
      <c r="H1819">
        <v>197</v>
      </c>
      <c r="I1819" t="s">
        <v>28</v>
      </c>
      <c r="J1819" t="str">
        <f>VLOOKUP(E1819,'Expenditure Category Lookup'!$J$2:$K$34,2,FALSE)</f>
        <v xml:space="preserve"> Emergency Management </v>
      </c>
      <c r="K1819" s="1">
        <v>44280</v>
      </c>
    </row>
    <row r="1820" spans="1:11">
      <c r="A1820" t="s">
        <v>10</v>
      </c>
      <c r="B1820">
        <v>314</v>
      </c>
      <c r="C1820" t="s">
        <v>46</v>
      </c>
      <c r="D1820">
        <v>99</v>
      </c>
      <c r="E1820" t="s">
        <v>317</v>
      </c>
      <c r="F1820">
        <v>2005</v>
      </c>
      <c r="G1820" t="s">
        <v>317</v>
      </c>
      <c r="H1820">
        <v>959</v>
      </c>
      <c r="I1820" t="s">
        <v>354</v>
      </c>
      <c r="J1820" t="str">
        <f>VLOOKUP(E1820,'Expenditure Category Lookup'!$J$2:$K$34,2,FALSE)</f>
        <v>General Financing</v>
      </c>
      <c r="K1820" s="1">
        <v>44000</v>
      </c>
    </row>
    <row r="1821" spans="1:11">
      <c r="A1821" t="s">
        <v>403</v>
      </c>
      <c r="B1821" t="s">
        <v>838</v>
      </c>
      <c r="C1821" t="s">
        <v>839</v>
      </c>
      <c r="D1821">
        <v>57</v>
      </c>
      <c r="E1821" t="s">
        <v>219</v>
      </c>
      <c r="F1821">
        <v>2945</v>
      </c>
      <c r="G1821" t="s">
        <v>839</v>
      </c>
      <c r="H1821">
        <v>801</v>
      </c>
      <c r="I1821" t="s">
        <v>497</v>
      </c>
      <c r="J1821" t="str">
        <f>VLOOKUP(E1821,'Expenditure Category Lookup'!$J$2:$K$34,2,FALSE)</f>
        <v xml:space="preserve"> Police </v>
      </c>
      <c r="K1821" s="1">
        <v>44000</v>
      </c>
    </row>
    <row r="1822" spans="1:11">
      <c r="A1822" t="s">
        <v>10</v>
      </c>
      <c r="B1822">
        <v>100</v>
      </c>
      <c r="C1822" t="s">
        <v>11</v>
      </c>
      <c r="D1822">
        <v>41</v>
      </c>
      <c r="E1822" t="s">
        <v>183</v>
      </c>
      <c r="F1822">
        <v>1005</v>
      </c>
      <c r="G1822" t="s">
        <v>184</v>
      </c>
      <c r="H1822">
        <v>50</v>
      </c>
      <c r="I1822" t="s">
        <v>148</v>
      </c>
      <c r="J1822" t="str">
        <f>VLOOKUP(E1822,'Expenditure Category Lookup'!$J$2:$K$34,2,FALSE)</f>
        <v xml:space="preserve"> Community Services </v>
      </c>
      <c r="K1822" s="1">
        <v>43700</v>
      </c>
    </row>
    <row r="1823" spans="1:11">
      <c r="A1823" t="s">
        <v>10</v>
      </c>
      <c r="B1823">
        <v>100</v>
      </c>
      <c r="C1823" t="s">
        <v>11</v>
      </c>
      <c r="D1823">
        <v>3</v>
      </c>
      <c r="E1823" t="s">
        <v>34</v>
      </c>
      <c r="F1823">
        <v>2005</v>
      </c>
      <c r="G1823" t="s">
        <v>35</v>
      </c>
      <c r="H1823">
        <v>189</v>
      </c>
      <c r="I1823" t="s">
        <v>39</v>
      </c>
      <c r="J1823" t="str">
        <f>VLOOKUP(E1823,'Expenditure Category Lookup'!$J$2:$K$34,2,FALSE)</f>
        <v xml:space="preserve"> Regulatory </v>
      </c>
      <c r="K1823" s="1">
        <v>43674</v>
      </c>
    </row>
    <row r="1824" spans="1:11">
      <c r="A1824" t="s">
        <v>10</v>
      </c>
      <c r="B1824">
        <v>100</v>
      </c>
      <c r="C1824" t="s">
        <v>11</v>
      </c>
      <c r="D1824">
        <v>38</v>
      </c>
      <c r="E1824" t="s">
        <v>155</v>
      </c>
      <c r="F1824">
        <v>2145</v>
      </c>
      <c r="G1824" t="s">
        <v>175</v>
      </c>
      <c r="H1824">
        <v>15</v>
      </c>
      <c r="I1824" t="s">
        <v>36</v>
      </c>
      <c r="J1824" t="str">
        <f>VLOOKUP(E1824,'Expenditure Category Lookup'!$J$2:$K$34,2,FALSE)</f>
        <v xml:space="preserve"> Finance and Administration </v>
      </c>
      <c r="K1824" s="1">
        <v>43619</v>
      </c>
    </row>
    <row r="1825" spans="1:11">
      <c r="A1825" t="s">
        <v>403</v>
      </c>
      <c r="B1825" t="s">
        <v>738</v>
      </c>
      <c r="C1825" t="s">
        <v>703</v>
      </c>
      <c r="D1825">
        <v>50</v>
      </c>
      <c r="E1825" t="s">
        <v>190</v>
      </c>
      <c r="F1825">
        <v>2860</v>
      </c>
      <c r="G1825" t="s">
        <v>701</v>
      </c>
      <c r="H1825">
        <v>15</v>
      </c>
      <c r="I1825" t="s">
        <v>36</v>
      </c>
      <c r="J1825" t="str">
        <f>VLOOKUP(E1825,'Expenditure Category Lookup'!$J$2:$K$34,2,FALSE)</f>
        <v xml:space="preserve"> Community Services </v>
      </c>
      <c r="K1825" s="1">
        <v>43359</v>
      </c>
    </row>
    <row r="1826" spans="1:11">
      <c r="A1826" t="s">
        <v>10</v>
      </c>
      <c r="B1826">
        <v>353</v>
      </c>
      <c r="C1826" t="s">
        <v>211</v>
      </c>
      <c r="D1826">
        <v>58</v>
      </c>
      <c r="E1826" t="s">
        <v>239</v>
      </c>
      <c r="F1826">
        <v>2705</v>
      </c>
      <c r="G1826" t="s">
        <v>239</v>
      </c>
      <c r="H1826">
        <v>401</v>
      </c>
      <c r="I1826" t="s">
        <v>243</v>
      </c>
      <c r="J1826" t="str">
        <f>VLOOKUP(E1826,'Expenditure Category Lookup'!$J$2:$K$34,2,FALSE)</f>
        <v xml:space="preserve"> Emergency Management </v>
      </c>
      <c r="K1826" s="1">
        <v>43200</v>
      </c>
    </row>
    <row r="1827" spans="1:11">
      <c r="A1827" t="s">
        <v>403</v>
      </c>
      <c r="B1827" t="s">
        <v>436</v>
      </c>
      <c r="C1827" t="s">
        <v>423</v>
      </c>
      <c r="D1827">
        <v>54</v>
      </c>
      <c r="E1827" t="s">
        <v>212</v>
      </c>
      <c r="F1827">
        <v>2819</v>
      </c>
      <c r="G1827" t="s">
        <v>435</v>
      </c>
      <c r="H1827">
        <v>44</v>
      </c>
      <c r="I1827" t="s">
        <v>410</v>
      </c>
      <c r="J1827" t="str">
        <f>VLOOKUP(E1827,'Expenditure Category Lookup'!$J$2:$K$34,2,FALSE)</f>
        <v xml:space="preserve"> City Development </v>
      </c>
      <c r="K1827" s="1">
        <v>43081</v>
      </c>
    </row>
    <row r="1828" spans="1:11">
      <c r="A1828" t="s">
        <v>403</v>
      </c>
      <c r="B1828">
        <v>75</v>
      </c>
      <c r="C1828" t="s">
        <v>417</v>
      </c>
      <c r="D1828">
        <v>5</v>
      </c>
      <c r="E1828" t="s">
        <v>50</v>
      </c>
      <c r="F1828">
        <v>2855</v>
      </c>
      <c r="G1828" t="s">
        <v>418</v>
      </c>
      <c r="H1828">
        <v>3</v>
      </c>
      <c r="I1828" t="s">
        <v>318</v>
      </c>
      <c r="J1828" t="str">
        <f>VLOOKUP(E1828,'Expenditure Category Lookup'!$J$2:$K$34,2,FALSE)</f>
        <v xml:space="preserve"> Finance and Administration </v>
      </c>
      <c r="K1828" s="1">
        <v>42711</v>
      </c>
    </row>
    <row r="1829" spans="1:11">
      <c r="A1829" t="s">
        <v>10</v>
      </c>
      <c r="B1829">
        <v>610</v>
      </c>
      <c r="C1829" t="s">
        <v>47</v>
      </c>
      <c r="D1829">
        <v>99</v>
      </c>
      <c r="E1829" t="s">
        <v>317</v>
      </c>
      <c r="F1829">
        <v>2005</v>
      </c>
      <c r="G1829" t="s">
        <v>317</v>
      </c>
      <c r="H1829">
        <v>45</v>
      </c>
      <c r="I1829" t="s">
        <v>322</v>
      </c>
      <c r="J1829" t="str">
        <f>VLOOKUP(E1829,'Expenditure Category Lookup'!$J$2:$K$34,2,FALSE)</f>
        <v>General Financing</v>
      </c>
      <c r="K1829" s="1">
        <v>42571</v>
      </c>
    </row>
    <row r="1830" spans="1:11">
      <c r="A1830" t="s">
        <v>10</v>
      </c>
      <c r="B1830">
        <v>100</v>
      </c>
      <c r="C1830" t="s">
        <v>11</v>
      </c>
      <c r="D1830">
        <v>3</v>
      </c>
      <c r="E1830" t="s">
        <v>34</v>
      </c>
      <c r="F1830">
        <v>2005</v>
      </c>
      <c r="G1830" t="s">
        <v>35</v>
      </c>
      <c r="H1830">
        <v>143</v>
      </c>
      <c r="I1830" t="s">
        <v>38</v>
      </c>
      <c r="J1830" t="str">
        <f>VLOOKUP(E1830,'Expenditure Category Lookup'!$J$2:$K$34,2,FALSE)</f>
        <v xml:space="preserve"> Regulatory </v>
      </c>
      <c r="K1830" s="1">
        <v>42500</v>
      </c>
    </row>
    <row r="1831" spans="1:11">
      <c r="A1831" t="s">
        <v>10</v>
      </c>
      <c r="B1831">
        <v>100</v>
      </c>
      <c r="C1831" t="s">
        <v>11</v>
      </c>
      <c r="D1831">
        <v>1</v>
      </c>
      <c r="E1831" t="s">
        <v>12</v>
      </c>
      <c r="F1831">
        <v>2005</v>
      </c>
      <c r="G1831" t="s">
        <v>13</v>
      </c>
      <c r="H1831">
        <v>181</v>
      </c>
      <c r="I1831" t="s">
        <v>26</v>
      </c>
      <c r="J1831" t="str">
        <f>VLOOKUP(E1831,'Expenditure Category Lookup'!$J$2:$K$34,2,FALSE)</f>
        <v xml:space="preserve"> Finance and Administration </v>
      </c>
      <c r="K1831" s="1">
        <v>42408</v>
      </c>
    </row>
    <row r="1832" spans="1:11">
      <c r="A1832" t="s">
        <v>10</v>
      </c>
      <c r="B1832">
        <v>100</v>
      </c>
      <c r="C1832" t="s">
        <v>11</v>
      </c>
      <c r="D1832">
        <v>50</v>
      </c>
      <c r="E1832" t="s">
        <v>190</v>
      </c>
      <c r="F1832">
        <v>2005</v>
      </c>
      <c r="G1832" t="s">
        <v>191</v>
      </c>
      <c r="H1832">
        <v>15</v>
      </c>
      <c r="I1832" t="s">
        <v>36</v>
      </c>
      <c r="J1832" t="str">
        <f>VLOOKUP(E1832,'Expenditure Category Lookup'!$J$2:$K$34,2,FALSE)</f>
        <v xml:space="preserve"> Community Services </v>
      </c>
      <c r="K1832" s="1">
        <v>42340</v>
      </c>
    </row>
    <row r="1833" spans="1:11">
      <c r="A1833" t="s">
        <v>10</v>
      </c>
      <c r="B1833">
        <v>300</v>
      </c>
      <c r="C1833" t="s">
        <v>85</v>
      </c>
      <c r="D1833">
        <v>84</v>
      </c>
      <c r="E1833" t="s">
        <v>282</v>
      </c>
      <c r="F1833">
        <v>2135</v>
      </c>
      <c r="G1833" t="s">
        <v>293</v>
      </c>
      <c r="H1833">
        <v>15</v>
      </c>
      <c r="I1833" t="s">
        <v>36</v>
      </c>
      <c r="J1833" t="str">
        <f>VLOOKUP(E1833,'Expenditure Category Lookup'!$J$2:$K$34,2,FALSE)</f>
        <v xml:space="preserve"> Streets and Transportation </v>
      </c>
      <c r="K1833" s="1">
        <v>42293</v>
      </c>
    </row>
    <row r="1834" spans="1:11">
      <c r="A1834" t="s">
        <v>10</v>
      </c>
      <c r="B1834">
        <v>100</v>
      </c>
      <c r="C1834" t="s">
        <v>11</v>
      </c>
      <c r="D1834">
        <v>81</v>
      </c>
      <c r="E1834" t="s">
        <v>266</v>
      </c>
      <c r="F1834">
        <v>2060</v>
      </c>
      <c r="G1834" t="s">
        <v>274</v>
      </c>
      <c r="H1834">
        <v>340</v>
      </c>
      <c r="I1834" t="s">
        <v>41</v>
      </c>
      <c r="J1834" t="str">
        <f>VLOOKUP(E1834,'Expenditure Category Lookup'!$J$2:$K$34,2,FALSE)</f>
        <v xml:space="preserve"> Streets and Transportation </v>
      </c>
      <c r="K1834" s="1">
        <v>42250</v>
      </c>
    </row>
    <row r="1835" spans="1:11">
      <c r="A1835" t="s">
        <v>10</v>
      </c>
      <c r="B1835">
        <v>300</v>
      </c>
      <c r="C1835" t="s">
        <v>85</v>
      </c>
      <c r="D1835">
        <v>84</v>
      </c>
      <c r="E1835" t="s">
        <v>282</v>
      </c>
      <c r="F1835">
        <v>2135</v>
      </c>
      <c r="G1835" t="s">
        <v>293</v>
      </c>
      <c r="H1835">
        <v>181</v>
      </c>
      <c r="I1835" t="s">
        <v>26</v>
      </c>
      <c r="J1835" t="str">
        <f>VLOOKUP(E1835,'Expenditure Category Lookup'!$J$2:$K$34,2,FALSE)</f>
        <v xml:space="preserve"> Streets and Transportation </v>
      </c>
      <c r="K1835" s="1">
        <v>42192</v>
      </c>
    </row>
    <row r="1836" spans="1:11">
      <c r="A1836" t="s">
        <v>1000</v>
      </c>
      <c r="B1836" t="s">
        <v>1001</v>
      </c>
      <c r="C1836" t="s">
        <v>1000</v>
      </c>
      <c r="D1836">
        <v>21</v>
      </c>
      <c r="E1836" t="s">
        <v>89</v>
      </c>
      <c r="F1836">
        <v>2560</v>
      </c>
      <c r="G1836" t="s">
        <v>1010</v>
      </c>
      <c r="H1836">
        <v>801</v>
      </c>
      <c r="I1836" t="s">
        <v>497</v>
      </c>
      <c r="J1836" t="str">
        <f>VLOOKUP(E1836,'Expenditure Category Lookup'!$J$2:$K$34,2,FALSE)</f>
        <v xml:space="preserve"> City Development </v>
      </c>
      <c r="K1836" s="1">
        <v>42150</v>
      </c>
    </row>
    <row r="1837" spans="1:11">
      <c r="A1837" t="s">
        <v>403</v>
      </c>
      <c r="B1837" t="s">
        <v>681</v>
      </c>
      <c r="C1837" t="s">
        <v>682</v>
      </c>
      <c r="D1837">
        <v>50</v>
      </c>
      <c r="E1837" t="s">
        <v>190</v>
      </c>
      <c r="F1837">
        <v>2846</v>
      </c>
      <c r="G1837" t="s">
        <v>682</v>
      </c>
      <c r="H1837">
        <v>6</v>
      </c>
      <c r="I1837" t="s">
        <v>238</v>
      </c>
      <c r="J1837" t="str">
        <f>VLOOKUP(E1837,'Expenditure Category Lookup'!$J$2:$K$34,2,FALSE)</f>
        <v xml:space="preserve"> Community Services </v>
      </c>
      <c r="K1837" s="1">
        <v>42000</v>
      </c>
    </row>
    <row r="1838" spans="1:11">
      <c r="A1838" t="s">
        <v>10</v>
      </c>
      <c r="B1838">
        <v>100</v>
      </c>
      <c r="C1838" t="s">
        <v>11</v>
      </c>
      <c r="D1838">
        <v>35</v>
      </c>
      <c r="E1838" t="s">
        <v>149</v>
      </c>
      <c r="F1838">
        <v>2005</v>
      </c>
      <c r="G1838" t="s">
        <v>150</v>
      </c>
      <c r="H1838">
        <v>15</v>
      </c>
      <c r="I1838" t="s">
        <v>36</v>
      </c>
      <c r="J1838" t="str">
        <f>VLOOKUP(E1838,'Expenditure Category Lookup'!$J$2:$K$34,2,FALSE)</f>
        <v xml:space="preserve"> Finance and Administration </v>
      </c>
      <c r="K1838" s="1">
        <v>41955</v>
      </c>
    </row>
    <row r="1839" spans="1:11">
      <c r="A1839" t="s">
        <v>10</v>
      </c>
      <c r="B1839">
        <v>300</v>
      </c>
      <c r="C1839" t="s">
        <v>85</v>
      </c>
      <c r="D1839">
        <v>81</v>
      </c>
      <c r="E1839" t="s">
        <v>266</v>
      </c>
      <c r="F1839">
        <v>2045</v>
      </c>
      <c r="G1839" t="s">
        <v>272</v>
      </c>
      <c r="H1839">
        <v>12</v>
      </c>
      <c r="I1839" t="s">
        <v>131</v>
      </c>
      <c r="J1839" t="str">
        <f>VLOOKUP(E1839,'Expenditure Category Lookup'!$J$2:$K$34,2,FALSE)</f>
        <v xml:space="preserve"> Streets and Transportation </v>
      </c>
      <c r="K1839" s="1">
        <v>41760</v>
      </c>
    </row>
    <row r="1840" spans="1:11">
      <c r="A1840" t="s">
        <v>10</v>
      </c>
      <c r="B1840">
        <v>100</v>
      </c>
      <c r="C1840" t="s">
        <v>11</v>
      </c>
      <c r="D1840">
        <v>35</v>
      </c>
      <c r="E1840" t="s">
        <v>149</v>
      </c>
      <c r="F1840">
        <v>2005</v>
      </c>
      <c r="G1840" t="s">
        <v>150</v>
      </c>
      <c r="H1840">
        <v>162</v>
      </c>
      <c r="I1840" t="s">
        <v>23</v>
      </c>
      <c r="J1840" t="str">
        <f>VLOOKUP(E1840,'Expenditure Category Lookup'!$J$2:$K$34,2,FALSE)</f>
        <v xml:space="preserve"> Finance and Administration </v>
      </c>
      <c r="K1840" s="1">
        <v>41378</v>
      </c>
    </row>
    <row r="1841" spans="1:11">
      <c r="A1841" t="s">
        <v>10</v>
      </c>
      <c r="B1841">
        <v>300</v>
      </c>
      <c r="C1841" t="s">
        <v>85</v>
      </c>
      <c r="D1841">
        <v>84</v>
      </c>
      <c r="E1841" t="s">
        <v>282</v>
      </c>
      <c r="F1841">
        <v>2125</v>
      </c>
      <c r="G1841" t="s">
        <v>284</v>
      </c>
      <c r="H1841">
        <v>229</v>
      </c>
      <c r="I1841" t="s">
        <v>29</v>
      </c>
      <c r="J1841" t="str">
        <f>VLOOKUP(E1841,'Expenditure Category Lookup'!$J$2:$K$34,2,FALSE)</f>
        <v xml:space="preserve"> Streets and Transportation </v>
      </c>
      <c r="K1841" s="1">
        <v>41378</v>
      </c>
    </row>
    <row r="1842" spans="1:11">
      <c r="A1842" t="s">
        <v>10</v>
      </c>
      <c r="B1842">
        <v>740</v>
      </c>
      <c r="C1842" t="s">
        <v>48</v>
      </c>
      <c r="D1842">
        <v>85</v>
      </c>
      <c r="E1842" t="s">
        <v>71</v>
      </c>
      <c r="F1842">
        <v>2015</v>
      </c>
      <c r="G1842" t="s">
        <v>299</v>
      </c>
      <c r="H1842">
        <v>345</v>
      </c>
      <c r="I1842" t="s">
        <v>173</v>
      </c>
      <c r="J1842" t="e">
        <f>VLOOKUP(E1842,'Expenditure Category Lookup'!$J$2:$K$34,2,FALSE)</f>
        <v>#N/A</v>
      </c>
      <c r="K1842" s="1">
        <v>41200</v>
      </c>
    </row>
    <row r="1843" spans="1:11">
      <c r="A1843" t="s">
        <v>403</v>
      </c>
      <c r="B1843" t="s">
        <v>606</v>
      </c>
      <c r="C1843" t="s">
        <v>607</v>
      </c>
      <c r="D1843">
        <v>41</v>
      </c>
      <c r="E1843" t="s">
        <v>183</v>
      </c>
      <c r="F1843">
        <v>2978</v>
      </c>
      <c r="G1843" t="s">
        <v>607</v>
      </c>
      <c r="H1843">
        <v>44</v>
      </c>
      <c r="I1843" t="s">
        <v>410</v>
      </c>
      <c r="J1843" t="str">
        <f>VLOOKUP(E1843,'Expenditure Category Lookup'!$J$2:$K$34,2,FALSE)</f>
        <v xml:space="preserve"> Community Services </v>
      </c>
      <c r="K1843" s="1">
        <v>41193</v>
      </c>
    </row>
    <row r="1844" spans="1:11">
      <c r="A1844" t="s">
        <v>10</v>
      </c>
      <c r="B1844">
        <v>100</v>
      </c>
      <c r="C1844" t="s">
        <v>11</v>
      </c>
      <c r="D1844">
        <v>54</v>
      </c>
      <c r="E1844" t="s">
        <v>212</v>
      </c>
      <c r="F1844">
        <v>2005</v>
      </c>
      <c r="G1844" t="s">
        <v>213</v>
      </c>
      <c r="H1844">
        <v>159</v>
      </c>
      <c r="I1844" t="s">
        <v>22</v>
      </c>
      <c r="J1844" t="str">
        <f>VLOOKUP(E1844,'Expenditure Category Lookup'!$J$2:$K$34,2,FALSE)</f>
        <v xml:space="preserve"> City Development </v>
      </c>
      <c r="K1844" s="1">
        <v>41107</v>
      </c>
    </row>
    <row r="1845" spans="1:11">
      <c r="A1845" t="s">
        <v>10</v>
      </c>
      <c r="B1845">
        <v>100</v>
      </c>
      <c r="C1845" t="s">
        <v>11</v>
      </c>
      <c r="D1845">
        <v>84</v>
      </c>
      <c r="E1845" t="s">
        <v>282</v>
      </c>
      <c r="F1845">
        <v>2145</v>
      </c>
      <c r="G1845" t="s">
        <v>288</v>
      </c>
      <c r="H1845">
        <v>166</v>
      </c>
      <c r="I1845" t="s">
        <v>24</v>
      </c>
      <c r="J1845" t="str">
        <f>VLOOKUP(E1845,'Expenditure Category Lookup'!$J$2:$K$34,2,FALSE)</f>
        <v xml:space="preserve"> Streets and Transportation </v>
      </c>
      <c r="K1845" s="1">
        <v>41081</v>
      </c>
    </row>
    <row r="1846" spans="1:11">
      <c r="A1846" t="s">
        <v>1000</v>
      </c>
      <c r="B1846" t="s">
        <v>1001</v>
      </c>
      <c r="C1846" t="s">
        <v>1000</v>
      </c>
      <c r="D1846">
        <v>41</v>
      </c>
      <c r="E1846" t="s">
        <v>183</v>
      </c>
      <c r="F1846">
        <v>2555</v>
      </c>
      <c r="G1846" t="s">
        <v>1016</v>
      </c>
      <c r="H1846">
        <v>345</v>
      </c>
      <c r="I1846" t="s">
        <v>173</v>
      </c>
      <c r="J1846" t="str">
        <f>VLOOKUP(E1846,'Expenditure Category Lookup'!$J$2:$K$34,2,FALSE)</f>
        <v xml:space="preserve"> Community Services </v>
      </c>
      <c r="K1846" s="1">
        <v>41073</v>
      </c>
    </row>
    <row r="1847" spans="1:11">
      <c r="A1847" t="s">
        <v>10</v>
      </c>
      <c r="B1847">
        <v>740</v>
      </c>
      <c r="C1847" t="s">
        <v>48</v>
      </c>
      <c r="D1847">
        <v>38</v>
      </c>
      <c r="E1847" t="s">
        <v>155</v>
      </c>
      <c r="F1847">
        <v>2131</v>
      </c>
      <c r="G1847" t="s">
        <v>161</v>
      </c>
      <c r="H1847">
        <v>140</v>
      </c>
      <c r="I1847" t="s">
        <v>18</v>
      </c>
      <c r="J1847" t="str">
        <f>VLOOKUP(E1847,'Expenditure Category Lookup'!$J$2:$K$34,2,FALSE)</f>
        <v xml:space="preserve"> Finance and Administration </v>
      </c>
      <c r="K1847" s="1">
        <v>41064</v>
      </c>
    </row>
    <row r="1848" spans="1:11">
      <c r="A1848" t="s">
        <v>10</v>
      </c>
      <c r="B1848">
        <v>100</v>
      </c>
      <c r="C1848" t="s">
        <v>11</v>
      </c>
      <c r="D1848">
        <v>67</v>
      </c>
      <c r="E1848" t="s">
        <v>253</v>
      </c>
      <c r="F1848">
        <v>2005</v>
      </c>
      <c r="G1848" t="s">
        <v>253</v>
      </c>
      <c r="H1848">
        <v>159</v>
      </c>
      <c r="I1848" t="s">
        <v>22</v>
      </c>
      <c r="J1848" t="str">
        <f>VLOOKUP(E1848,'Expenditure Category Lookup'!$J$2:$K$34,2,FALSE)</f>
        <v xml:space="preserve"> Regulatory </v>
      </c>
      <c r="K1848" s="1">
        <v>41000</v>
      </c>
    </row>
    <row r="1849" spans="1:11">
      <c r="A1849" t="s">
        <v>403</v>
      </c>
      <c r="B1849" t="s">
        <v>765</v>
      </c>
      <c r="C1849" t="s">
        <v>766</v>
      </c>
      <c r="D1849">
        <v>57</v>
      </c>
      <c r="E1849" t="s">
        <v>219</v>
      </c>
      <c r="F1849" t="s">
        <v>794</v>
      </c>
      <c r="G1849" t="s">
        <v>767</v>
      </c>
      <c r="H1849">
        <v>44</v>
      </c>
      <c r="I1849" t="s">
        <v>410</v>
      </c>
      <c r="J1849" t="str">
        <f>VLOOKUP(E1849,'Expenditure Category Lookup'!$J$2:$K$34,2,FALSE)</f>
        <v xml:space="preserve"> Police </v>
      </c>
      <c r="K1849" s="1">
        <v>40730</v>
      </c>
    </row>
    <row r="1850" spans="1:11">
      <c r="A1850" t="s">
        <v>10</v>
      </c>
      <c r="B1850">
        <v>200</v>
      </c>
      <c r="C1850" t="s">
        <v>45</v>
      </c>
      <c r="D1850">
        <v>88</v>
      </c>
      <c r="E1850" t="s">
        <v>304</v>
      </c>
      <c r="F1850">
        <v>2005</v>
      </c>
      <c r="G1850" t="s">
        <v>267</v>
      </c>
      <c r="H1850">
        <v>197</v>
      </c>
      <c r="I1850" t="s">
        <v>28</v>
      </c>
      <c r="J1850" t="e">
        <f>VLOOKUP(E1850,'Expenditure Category Lookup'!$J$2:$K$34,2,FALSE)</f>
        <v>#N/A</v>
      </c>
      <c r="K1850" s="1">
        <v>40580</v>
      </c>
    </row>
    <row r="1851" spans="1:11">
      <c r="A1851" t="s">
        <v>403</v>
      </c>
      <c r="B1851" t="s">
        <v>676</v>
      </c>
      <c r="C1851" t="s">
        <v>677</v>
      </c>
      <c r="D1851">
        <v>50</v>
      </c>
      <c r="E1851" t="s">
        <v>190</v>
      </c>
      <c r="F1851">
        <v>2937</v>
      </c>
      <c r="G1851" t="s">
        <v>677</v>
      </c>
      <c r="H1851">
        <v>6</v>
      </c>
      <c r="I1851" t="s">
        <v>238</v>
      </c>
      <c r="J1851" t="str">
        <f>VLOOKUP(E1851,'Expenditure Category Lookup'!$J$2:$K$34,2,FALSE)</f>
        <v xml:space="preserve"> Community Services </v>
      </c>
      <c r="K1851" s="1">
        <v>40500</v>
      </c>
    </row>
    <row r="1852" spans="1:11">
      <c r="A1852" t="s">
        <v>10</v>
      </c>
      <c r="B1852">
        <v>200</v>
      </c>
      <c r="C1852" t="s">
        <v>45</v>
      </c>
      <c r="D1852">
        <v>28</v>
      </c>
      <c r="E1852" t="s">
        <v>140</v>
      </c>
      <c r="F1852">
        <v>2005</v>
      </c>
      <c r="G1852" t="s">
        <v>141</v>
      </c>
      <c r="H1852">
        <v>139</v>
      </c>
      <c r="I1852" t="s">
        <v>101</v>
      </c>
      <c r="J1852" t="str">
        <f>VLOOKUP(E1852,'Expenditure Category Lookup'!$J$2:$K$34,2,FALSE)</f>
        <v xml:space="preserve"> Finance and Administration </v>
      </c>
      <c r="K1852" s="1">
        <v>40238</v>
      </c>
    </row>
    <row r="1853" spans="1:11">
      <c r="A1853" t="s">
        <v>403</v>
      </c>
      <c r="B1853" t="s">
        <v>598</v>
      </c>
      <c r="C1853" t="s">
        <v>599</v>
      </c>
      <c r="D1853">
        <v>41</v>
      </c>
      <c r="E1853" t="s">
        <v>183</v>
      </c>
      <c r="F1853">
        <v>2808</v>
      </c>
      <c r="G1853" t="s">
        <v>580</v>
      </c>
      <c r="H1853">
        <v>125</v>
      </c>
      <c r="I1853" t="s">
        <v>105</v>
      </c>
      <c r="J1853" t="str">
        <f>VLOOKUP(E1853,'Expenditure Category Lookup'!$J$2:$K$34,2,FALSE)</f>
        <v xml:space="preserve"> Community Services </v>
      </c>
      <c r="K1853" s="1">
        <v>40195</v>
      </c>
    </row>
    <row r="1854" spans="1:11">
      <c r="A1854" t="s">
        <v>10</v>
      </c>
      <c r="B1854">
        <v>300</v>
      </c>
      <c r="C1854" t="s">
        <v>85</v>
      </c>
      <c r="D1854">
        <v>81</v>
      </c>
      <c r="E1854" t="s">
        <v>266</v>
      </c>
      <c r="F1854">
        <v>2070</v>
      </c>
      <c r="G1854" t="s">
        <v>278</v>
      </c>
      <c r="H1854">
        <v>15</v>
      </c>
      <c r="I1854" t="s">
        <v>36</v>
      </c>
      <c r="J1854" t="str">
        <f>VLOOKUP(E1854,'Expenditure Category Lookup'!$J$2:$K$34,2,FALSE)</f>
        <v xml:space="preserve"> Streets and Transportation </v>
      </c>
      <c r="K1854" s="1">
        <v>40189</v>
      </c>
    </row>
    <row r="1855" spans="1:11">
      <c r="A1855" t="s">
        <v>10</v>
      </c>
      <c r="B1855">
        <v>100</v>
      </c>
      <c r="C1855" t="s">
        <v>11</v>
      </c>
      <c r="D1855">
        <v>1</v>
      </c>
      <c r="E1855" t="s">
        <v>12</v>
      </c>
      <c r="F1855">
        <v>2005</v>
      </c>
      <c r="G1855" t="s">
        <v>13</v>
      </c>
      <c r="H1855">
        <v>157</v>
      </c>
      <c r="I1855" t="s">
        <v>21</v>
      </c>
      <c r="J1855" t="str">
        <f>VLOOKUP(E1855,'Expenditure Category Lookup'!$J$2:$K$34,2,FALSE)</f>
        <v xml:space="preserve"> Finance and Administration </v>
      </c>
      <c r="K1855" s="1">
        <v>40000</v>
      </c>
    </row>
    <row r="1856" spans="1:11">
      <c r="A1856" t="s">
        <v>10</v>
      </c>
      <c r="B1856">
        <v>300</v>
      </c>
      <c r="C1856" t="s">
        <v>85</v>
      </c>
      <c r="D1856">
        <v>25</v>
      </c>
      <c r="E1856" t="s">
        <v>118</v>
      </c>
      <c r="F1856">
        <v>2005</v>
      </c>
      <c r="G1856" t="s">
        <v>118</v>
      </c>
      <c r="H1856">
        <v>39</v>
      </c>
      <c r="I1856" t="s">
        <v>15</v>
      </c>
      <c r="J1856" t="str">
        <f>VLOOKUP(E1856,'Expenditure Category Lookup'!$J$2:$K$34,2,FALSE)</f>
        <v xml:space="preserve"> Finance and Administration </v>
      </c>
      <c r="K1856" s="1">
        <v>40000</v>
      </c>
    </row>
    <row r="1857" spans="1:11">
      <c r="A1857" t="s">
        <v>10</v>
      </c>
      <c r="B1857">
        <v>100</v>
      </c>
      <c r="C1857" t="s">
        <v>11</v>
      </c>
      <c r="D1857">
        <v>27</v>
      </c>
      <c r="E1857" t="s">
        <v>60</v>
      </c>
      <c r="F1857">
        <v>2020</v>
      </c>
      <c r="G1857" t="s">
        <v>129</v>
      </c>
      <c r="H1857">
        <v>9438</v>
      </c>
      <c r="I1857" t="s">
        <v>44</v>
      </c>
      <c r="J1857" t="str">
        <f>VLOOKUP(E1857,'Expenditure Category Lookup'!$J$2:$K$34,2,FALSE)</f>
        <v xml:space="preserve"> Finance and Administration </v>
      </c>
      <c r="K1857" s="1">
        <v>40000</v>
      </c>
    </row>
    <row r="1858" spans="1:11">
      <c r="A1858" t="s">
        <v>10</v>
      </c>
      <c r="B1858">
        <v>100</v>
      </c>
      <c r="C1858" t="s">
        <v>11</v>
      </c>
      <c r="D1858">
        <v>33</v>
      </c>
      <c r="E1858" t="s">
        <v>146</v>
      </c>
      <c r="F1858">
        <v>2005</v>
      </c>
      <c r="G1858" t="s">
        <v>147</v>
      </c>
      <c r="H1858">
        <v>39</v>
      </c>
      <c r="I1858" t="s">
        <v>15</v>
      </c>
      <c r="J1858" t="str">
        <f>VLOOKUP(E1858,'Expenditure Category Lookup'!$J$2:$K$34,2,FALSE)</f>
        <v xml:space="preserve"> Finance and Administration </v>
      </c>
      <c r="K1858" s="1">
        <v>40000</v>
      </c>
    </row>
    <row r="1859" spans="1:11">
      <c r="A1859" t="s">
        <v>10</v>
      </c>
      <c r="B1859">
        <v>100</v>
      </c>
      <c r="C1859" t="s">
        <v>11</v>
      </c>
      <c r="D1859">
        <v>50</v>
      </c>
      <c r="E1859" t="s">
        <v>190</v>
      </c>
      <c r="F1859">
        <v>2005</v>
      </c>
      <c r="G1859" t="s">
        <v>191</v>
      </c>
      <c r="H1859">
        <v>169</v>
      </c>
      <c r="I1859" t="s">
        <v>25</v>
      </c>
      <c r="J1859" t="str">
        <f>VLOOKUP(E1859,'Expenditure Category Lookup'!$J$2:$K$34,2,FALSE)</f>
        <v xml:space="preserve"> Community Services </v>
      </c>
      <c r="K1859" s="1">
        <v>40000</v>
      </c>
    </row>
    <row r="1860" spans="1:11">
      <c r="A1860" t="s">
        <v>10</v>
      </c>
      <c r="B1860" t="s">
        <v>215</v>
      </c>
      <c r="C1860" t="s">
        <v>216</v>
      </c>
      <c r="D1860">
        <v>54</v>
      </c>
      <c r="E1860" t="s">
        <v>212</v>
      </c>
      <c r="F1860">
        <v>2005</v>
      </c>
      <c r="G1860" t="s">
        <v>213</v>
      </c>
      <c r="H1860">
        <v>139</v>
      </c>
      <c r="I1860" t="s">
        <v>101</v>
      </c>
      <c r="J1860" t="str">
        <f>VLOOKUP(E1860,'Expenditure Category Lookup'!$J$2:$K$34,2,FALSE)</f>
        <v xml:space="preserve"> City Development </v>
      </c>
      <c r="K1860" s="1">
        <v>40000</v>
      </c>
    </row>
    <row r="1861" spans="1:11">
      <c r="A1861" t="s">
        <v>10</v>
      </c>
      <c r="B1861">
        <v>100</v>
      </c>
      <c r="C1861" t="s">
        <v>11</v>
      </c>
      <c r="D1861">
        <v>57</v>
      </c>
      <c r="E1861" t="s">
        <v>219</v>
      </c>
      <c r="F1861">
        <v>1005</v>
      </c>
      <c r="G1861" t="s">
        <v>220</v>
      </c>
      <c r="H1861">
        <v>320</v>
      </c>
      <c r="I1861" t="s">
        <v>40</v>
      </c>
      <c r="J1861" t="str">
        <f>VLOOKUP(E1861,'Expenditure Category Lookup'!$J$2:$K$34,2,FALSE)</f>
        <v xml:space="preserve"> Police </v>
      </c>
      <c r="K1861" s="1">
        <v>40000</v>
      </c>
    </row>
    <row r="1862" spans="1:11">
      <c r="A1862" t="s">
        <v>10</v>
      </c>
      <c r="B1862">
        <v>100</v>
      </c>
      <c r="C1862" t="s">
        <v>11</v>
      </c>
      <c r="D1862">
        <v>84</v>
      </c>
      <c r="E1862" t="s">
        <v>282</v>
      </c>
      <c r="F1862">
        <v>2140</v>
      </c>
      <c r="G1862" t="s">
        <v>287</v>
      </c>
      <c r="H1862">
        <v>362</v>
      </c>
      <c r="I1862" t="s">
        <v>273</v>
      </c>
      <c r="J1862" t="str">
        <f>VLOOKUP(E1862,'Expenditure Category Lookup'!$J$2:$K$34,2,FALSE)</f>
        <v xml:space="preserve"> Streets and Transportation </v>
      </c>
      <c r="K1862" s="1">
        <v>40000</v>
      </c>
    </row>
    <row r="1863" spans="1:11">
      <c r="A1863" t="s">
        <v>10</v>
      </c>
      <c r="B1863">
        <v>610</v>
      </c>
      <c r="C1863" t="s">
        <v>47</v>
      </c>
      <c r="D1863">
        <v>85</v>
      </c>
      <c r="E1863" t="s">
        <v>71</v>
      </c>
      <c r="F1863">
        <v>2010</v>
      </c>
      <c r="G1863" t="s">
        <v>294</v>
      </c>
      <c r="H1863">
        <v>144</v>
      </c>
      <c r="I1863" t="s">
        <v>285</v>
      </c>
      <c r="J1863" t="e">
        <f>VLOOKUP(E1863,'Expenditure Category Lookup'!$J$2:$K$34,2,FALSE)</f>
        <v>#N/A</v>
      </c>
      <c r="K1863" s="1">
        <v>40000</v>
      </c>
    </row>
    <row r="1864" spans="1:11">
      <c r="A1864" t="s">
        <v>10</v>
      </c>
      <c r="B1864">
        <v>740</v>
      </c>
      <c r="C1864" t="s">
        <v>48</v>
      </c>
      <c r="D1864">
        <v>85</v>
      </c>
      <c r="E1864" t="s">
        <v>71</v>
      </c>
      <c r="F1864">
        <v>2015</v>
      </c>
      <c r="G1864" t="s">
        <v>299</v>
      </c>
      <c r="H1864">
        <v>197</v>
      </c>
      <c r="I1864" t="s">
        <v>28</v>
      </c>
      <c r="J1864" t="e">
        <f>VLOOKUP(E1864,'Expenditure Category Lookup'!$J$2:$K$34,2,FALSE)</f>
        <v>#N/A</v>
      </c>
      <c r="K1864" s="1">
        <v>40000</v>
      </c>
    </row>
    <row r="1865" spans="1:11">
      <c r="A1865" t="s">
        <v>10</v>
      </c>
      <c r="B1865">
        <v>314</v>
      </c>
      <c r="C1865" t="s">
        <v>46</v>
      </c>
      <c r="D1865">
        <v>88</v>
      </c>
      <c r="E1865" t="s">
        <v>304</v>
      </c>
      <c r="F1865">
        <v>2015</v>
      </c>
      <c r="G1865" t="s">
        <v>306</v>
      </c>
      <c r="H1865">
        <v>20</v>
      </c>
      <c r="I1865" t="s">
        <v>49</v>
      </c>
      <c r="J1865" t="e">
        <f>VLOOKUP(E1865,'Expenditure Category Lookup'!$J$2:$K$34,2,FALSE)</f>
        <v>#N/A</v>
      </c>
      <c r="K1865" s="1">
        <v>40000</v>
      </c>
    </row>
    <row r="1866" spans="1:11">
      <c r="A1866" t="s">
        <v>10</v>
      </c>
      <c r="B1866">
        <v>200</v>
      </c>
      <c r="C1866" t="s">
        <v>45</v>
      </c>
      <c r="D1866">
        <v>99</v>
      </c>
      <c r="E1866" t="s">
        <v>317</v>
      </c>
      <c r="F1866">
        <v>2005</v>
      </c>
      <c r="G1866" t="s">
        <v>317</v>
      </c>
      <c r="H1866">
        <v>70</v>
      </c>
      <c r="I1866" t="s">
        <v>228</v>
      </c>
      <c r="J1866" t="str">
        <f>VLOOKUP(E1866,'Expenditure Category Lookup'!$J$2:$K$34,2,FALSE)</f>
        <v>General Financing</v>
      </c>
      <c r="K1866" s="1">
        <v>40000</v>
      </c>
    </row>
    <row r="1867" spans="1:11">
      <c r="A1867" t="s">
        <v>403</v>
      </c>
      <c r="B1867" t="s">
        <v>641</v>
      </c>
      <c r="C1867" t="s">
        <v>637</v>
      </c>
      <c r="D1867">
        <v>48</v>
      </c>
      <c r="E1867" t="s">
        <v>188</v>
      </c>
      <c r="F1867">
        <v>2805</v>
      </c>
      <c r="G1867" t="s">
        <v>637</v>
      </c>
      <c r="H1867">
        <v>6</v>
      </c>
      <c r="I1867" t="s">
        <v>238</v>
      </c>
      <c r="J1867" t="str">
        <f>VLOOKUP(E1867,'Expenditure Category Lookup'!$J$2:$K$34,2,FALSE)</f>
        <v xml:space="preserve"> Community Services </v>
      </c>
      <c r="K1867" s="1">
        <v>40000</v>
      </c>
    </row>
    <row r="1868" spans="1:11">
      <c r="A1868" t="s">
        <v>403</v>
      </c>
      <c r="B1868" t="s">
        <v>988</v>
      </c>
      <c r="C1868" t="s">
        <v>989</v>
      </c>
      <c r="D1868">
        <v>91</v>
      </c>
      <c r="E1868" t="s">
        <v>312</v>
      </c>
      <c r="F1868">
        <v>2849</v>
      </c>
      <c r="G1868" t="s">
        <v>990</v>
      </c>
      <c r="H1868">
        <v>140</v>
      </c>
      <c r="I1868" t="s">
        <v>18</v>
      </c>
      <c r="J1868" t="e">
        <f>VLOOKUP(E1868,'Expenditure Category Lookup'!$J$2:$K$34,2,FALSE)</f>
        <v>#N/A</v>
      </c>
      <c r="K1868" s="1">
        <v>40000</v>
      </c>
    </row>
    <row r="1869" spans="1:11">
      <c r="A1869" t="s">
        <v>10</v>
      </c>
      <c r="B1869">
        <v>300</v>
      </c>
      <c r="C1869" t="s">
        <v>85</v>
      </c>
      <c r="D1869">
        <v>38</v>
      </c>
      <c r="E1869" t="s">
        <v>155</v>
      </c>
      <c r="F1869">
        <v>2126</v>
      </c>
      <c r="G1869" t="s">
        <v>158</v>
      </c>
      <c r="H1869">
        <v>313</v>
      </c>
      <c r="I1869" t="s">
        <v>159</v>
      </c>
      <c r="J1869" t="str">
        <f>VLOOKUP(E1869,'Expenditure Category Lookup'!$J$2:$K$34,2,FALSE)</f>
        <v xml:space="preserve"> Finance and Administration </v>
      </c>
      <c r="K1869" s="1">
        <v>39579</v>
      </c>
    </row>
    <row r="1870" spans="1:11">
      <c r="A1870" t="s">
        <v>10</v>
      </c>
      <c r="B1870">
        <v>355</v>
      </c>
      <c r="C1870" t="s">
        <v>33</v>
      </c>
      <c r="D1870">
        <v>23</v>
      </c>
      <c r="E1870" t="s">
        <v>103</v>
      </c>
      <c r="F1870">
        <v>2015</v>
      </c>
      <c r="G1870" t="s">
        <v>104</v>
      </c>
      <c r="H1870">
        <v>166</v>
      </c>
      <c r="I1870" t="s">
        <v>24</v>
      </c>
      <c r="J1870" t="e">
        <f>VLOOKUP(E1870,'Expenditure Category Lookup'!$J$2:$K$34,2,FALSE)</f>
        <v>#N/A</v>
      </c>
      <c r="K1870" s="1">
        <v>39500</v>
      </c>
    </row>
    <row r="1871" spans="1:11">
      <c r="A1871" t="s">
        <v>403</v>
      </c>
      <c r="B1871" t="s">
        <v>653</v>
      </c>
      <c r="C1871" t="s">
        <v>654</v>
      </c>
      <c r="D1871">
        <v>50</v>
      </c>
      <c r="E1871" t="s">
        <v>190</v>
      </c>
      <c r="F1871">
        <v>2868</v>
      </c>
      <c r="G1871" t="s">
        <v>655</v>
      </c>
      <c r="H1871">
        <v>44</v>
      </c>
      <c r="I1871" t="s">
        <v>410</v>
      </c>
      <c r="J1871" t="str">
        <f>VLOOKUP(E1871,'Expenditure Category Lookup'!$J$2:$K$34,2,FALSE)</f>
        <v xml:space="preserve"> Community Services </v>
      </c>
      <c r="K1871" s="1">
        <v>39410</v>
      </c>
    </row>
    <row r="1872" spans="1:11">
      <c r="A1872" t="s">
        <v>403</v>
      </c>
      <c r="B1872" t="s">
        <v>749</v>
      </c>
      <c r="C1872" t="s">
        <v>750</v>
      </c>
      <c r="D1872">
        <v>50</v>
      </c>
      <c r="E1872" t="s">
        <v>190</v>
      </c>
      <c r="F1872">
        <v>2807</v>
      </c>
      <c r="G1872" t="s">
        <v>662</v>
      </c>
      <c r="H1872">
        <v>44</v>
      </c>
      <c r="I1872" t="s">
        <v>410</v>
      </c>
      <c r="J1872" t="str">
        <f>VLOOKUP(E1872,'Expenditure Category Lookup'!$J$2:$K$34,2,FALSE)</f>
        <v xml:space="preserve"> Community Services </v>
      </c>
      <c r="K1872" s="1">
        <v>39410</v>
      </c>
    </row>
    <row r="1873" spans="1:11">
      <c r="A1873" t="s">
        <v>403</v>
      </c>
      <c r="B1873" t="s">
        <v>488</v>
      </c>
      <c r="C1873" t="s">
        <v>489</v>
      </c>
      <c r="D1873">
        <v>41</v>
      </c>
      <c r="E1873" t="s">
        <v>183</v>
      </c>
      <c r="F1873" t="s">
        <v>490</v>
      </c>
      <c r="G1873" t="s">
        <v>491</v>
      </c>
      <c r="H1873">
        <v>44</v>
      </c>
      <c r="I1873" t="s">
        <v>410</v>
      </c>
      <c r="J1873" t="str">
        <f>VLOOKUP(E1873,'Expenditure Category Lookup'!$J$2:$K$34,2,FALSE)</f>
        <v xml:space="preserve"> Community Services </v>
      </c>
      <c r="K1873" s="1">
        <v>39363</v>
      </c>
    </row>
    <row r="1874" spans="1:11">
      <c r="A1874" t="s">
        <v>10</v>
      </c>
      <c r="B1874">
        <v>100</v>
      </c>
      <c r="C1874" t="s">
        <v>11</v>
      </c>
      <c r="D1874">
        <v>78</v>
      </c>
      <c r="E1874" t="s">
        <v>264</v>
      </c>
      <c r="F1874">
        <v>2005</v>
      </c>
      <c r="G1874" t="s">
        <v>265</v>
      </c>
      <c r="H1874">
        <v>140</v>
      </c>
      <c r="I1874" t="s">
        <v>18</v>
      </c>
      <c r="J1874" t="str">
        <f>VLOOKUP(E1874,'Expenditure Category Lookup'!$J$2:$K$34,2,FALSE)</f>
        <v xml:space="preserve"> Regulatory </v>
      </c>
      <c r="K1874" s="1">
        <v>39000</v>
      </c>
    </row>
    <row r="1875" spans="1:11">
      <c r="A1875" t="s">
        <v>10</v>
      </c>
      <c r="B1875">
        <v>610</v>
      </c>
      <c r="C1875" t="s">
        <v>47</v>
      </c>
      <c r="D1875">
        <v>85</v>
      </c>
      <c r="E1875" t="s">
        <v>71</v>
      </c>
      <c r="F1875">
        <v>2010</v>
      </c>
      <c r="G1875" t="s">
        <v>294</v>
      </c>
      <c r="H1875">
        <v>313</v>
      </c>
      <c r="I1875" t="s">
        <v>159</v>
      </c>
      <c r="J1875" t="e">
        <f>VLOOKUP(E1875,'Expenditure Category Lookup'!$J$2:$K$34,2,FALSE)</f>
        <v>#N/A</v>
      </c>
      <c r="K1875" s="1">
        <v>39000</v>
      </c>
    </row>
    <row r="1876" spans="1:11">
      <c r="A1876" t="s">
        <v>10</v>
      </c>
      <c r="B1876">
        <v>610</v>
      </c>
      <c r="C1876" t="s">
        <v>47</v>
      </c>
      <c r="D1876">
        <v>85</v>
      </c>
      <c r="E1876" t="s">
        <v>71</v>
      </c>
      <c r="F1876">
        <v>2010</v>
      </c>
      <c r="G1876" t="s">
        <v>294</v>
      </c>
      <c r="H1876">
        <v>169</v>
      </c>
      <c r="I1876" t="s">
        <v>25</v>
      </c>
      <c r="J1876" t="e">
        <f>VLOOKUP(E1876,'Expenditure Category Lookup'!$J$2:$K$34,2,FALSE)</f>
        <v>#N/A</v>
      </c>
      <c r="K1876" s="1">
        <v>38700</v>
      </c>
    </row>
    <row r="1877" spans="1:11">
      <c r="A1877" t="s">
        <v>10</v>
      </c>
      <c r="B1877">
        <v>100</v>
      </c>
      <c r="C1877" t="s">
        <v>11</v>
      </c>
      <c r="D1877">
        <v>57</v>
      </c>
      <c r="E1877" t="s">
        <v>219</v>
      </c>
      <c r="F1877">
        <v>1005</v>
      </c>
      <c r="G1877" t="s">
        <v>220</v>
      </c>
      <c r="H1877">
        <v>185</v>
      </c>
      <c r="I1877" t="s">
        <v>163</v>
      </c>
      <c r="J1877" t="str">
        <f>VLOOKUP(E1877,'Expenditure Category Lookup'!$J$2:$K$34,2,FALSE)</f>
        <v xml:space="preserve"> Police </v>
      </c>
      <c r="K1877" s="1">
        <v>38250</v>
      </c>
    </row>
    <row r="1878" spans="1:11">
      <c r="A1878" t="s">
        <v>10</v>
      </c>
      <c r="B1878">
        <v>100</v>
      </c>
      <c r="C1878" t="s">
        <v>11</v>
      </c>
      <c r="D1878">
        <v>15</v>
      </c>
      <c r="E1878" t="s">
        <v>54</v>
      </c>
      <c r="F1878">
        <v>2005</v>
      </c>
      <c r="G1878" t="s">
        <v>54</v>
      </c>
      <c r="H1878">
        <v>190</v>
      </c>
      <c r="I1878" t="s">
        <v>27</v>
      </c>
      <c r="J1878" t="str">
        <f>VLOOKUP(E1878,'Expenditure Category Lookup'!$J$2:$K$34,2,FALSE)</f>
        <v xml:space="preserve"> Finance and Administration </v>
      </c>
      <c r="K1878" s="1">
        <v>38160</v>
      </c>
    </row>
    <row r="1879" spans="1:11">
      <c r="A1879" t="s">
        <v>10</v>
      </c>
      <c r="B1879">
        <v>740</v>
      </c>
      <c r="C1879" t="s">
        <v>48</v>
      </c>
      <c r="D1879">
        <v>27</v>
      </c>
      <c r="E1879" t="s">
        <v>60</v>
      </c>
      <c r="F1879">
        <v>2015</v>
      </c>
      <c r="G1879" t="s">
        <v>125</v>
      </c>
      <c r="H1879">
        <v>149</v>
      </c>
      <c r="I1879" t="s">
        <v>19</v>
      </c>
      <c r="J1879" t="str">
        <f>VLOOKUP(E1879,'Expenditure Category Lookup'!$J$2:$K$34,2,FALSE)</f>
        <v xml:space="preserve"> Finance and Administration </v>
      </c>
      <c r="K1879" s="1">
        <v>38000</v>
      </c>
    </row>
    <row r="1880" spans="1:11">
      <c r="A1880" t="s">
        <v>10</v>
      </c>
      <c r="B1880">
        <v>100</v>
      </c>
      <c r="C1880" t="s">
        <v>11</v>
      </c>
      <c r="D1880">
        <v>81</v>
      </c>
      <c r="E1880" t="s">
        <v>266</v>
      </c>
      <c r="F1880">
        <v>2060</v>
      </c>
      <c r="G1880" t="s">
        <v>274</v>
      </c>
      <c r="H1880">
        <v>319</v>
      </c>
      <c r="I1880" t="s">
        <v>136</v>
      </c>
      <c r="J1880" t="str">
        <f>VLOOKUP(E1880,'Expenditure Category Lookup'!$J$2:$K$34,2,FALSE)</f>
        <v xml:space="preserve"> Streets and Transportation </v>
      </c>
      <c r="K1880" s="1">
        <v>38000</v>
      </c>
    </row>
    <row r="1881" spans="1:11">
      <c r="A1881" t="s">
        <v>10</v>
      </c>
      <c r="B1881">
        <v>100</v>
      </c>
      <c r="C1881" t="s">
        <v>11</v>
      </c>
      <c r="D1881">
        <v>70</v>
      </c>
      <c r="E1881" t="s">
        <v>256</v>
      </c>
      <c r="F1881">
        <v>2005</v>
      </c>
      <c r="G1881" t="s">
        <v>256</v>
      </c>
      <c r="H1881">
        <v>350</v>
      </c>
      <c r="I1881" t="s">
        <v>32</v>
      </c>
      <c r="J1881" t="str">
        <f>VLOOKUP(E1881,'Expenditure Category Lookup'!$J$2:$K$34,2,FALSE)</f>
        <v xml:space="preserve"> Regulatory </v>
      </c>
      <c r="K1881" s="1">
        <v>37686</v>
      </c>
    </row>
    <row r="1882" spans="1:11">
      <c r="A1882" t="s">
        <v>10</v>
      </c>
      <c r="B1882">
        <v>100</v>
      </c>
      <c r="C1882" t="s">
        <v>11</v>
      </c>
      <c r="D1882">
        <v>28</v>
      </c>
      <c r="E1882" t="s">
        <v>140</v>
      </c>
      <c r="F1882">
        <v>2005</v>
      </c>
      <c r="G1882" t="s">
        <v>141</v>
      </c>
      <c r="H1882">
        <v>169</v>
      </c>
      <c r="I1882" t="s">
        <v>25</v>
      </c>
      <c r="J1882" t="str">
        <f>VLOOKUP(E1882,'Expenditure Category Lookup'!$J$2:$K$34,2,FALSE)</f>
        <v xml:space="preserve"> Finance and Administration </v>
      </c>
      <c r="K1882" s="1">
        <v>37657</v>
      </c>
    </row>
    <row r="1883" spans="1:11">
      <c r="A1883" t="s">
        <v>10</v>
      </c>
      <c r="B1883">
        <v>200</v>
      </c>
      <c r="C1883" t="s">
        <v>45</v>
      </c>
      <c r="D1883">
        <v>88</v>
      </c>
      <c r="E1883" t="s">
        <v>304</v>
      </c>
      <c r="F1883">
        <v>2015</v>
      </c>
      <c r="G1883" t="s">
        <v>306</v>
      </c>
      <c r="H1883">
        <v>12</v>
      </c>
      <c r="I1883" t="s">
        <v>131</v>
      </c>
      <c r="J1883" t="e">
        <f>VLOOKUP(E1883,'Expenditure Category Lookup'!$J$2:$K$34,2,FALSE)</f>
        <v>#N/A</v>
      </c>
      <c r="K1883" s="1">
        <v>37607</v>
      </c>
    </row>
    <row r="1884" spans="1:11">
      <c r="A1884" t="s">
        <v>10</v>
      </c>
      <c r="B1884">
        <v>100</v>
      </c>
      <c r="C1884" t="s">
        <v>11</v>
      </c>
      <c r="D1884">
        <v>5</v>
      </c>
      <c r="E1884" t="s">
        <v>50</v>
      </c>
      <c r="F1884">
        <v>2005</v>
      </c>
      <c r="G1884" t="s">
        <v>50</v>
      </c>
      <c r="H1884">
        <v>39</v>
      </c>
      <c r="I1884" t="s">
        <v>15</v>
      </c>
      <c r="J1884" t="str">
        <f>VLOOKUP(E1884,'Expenditure Category Lookup'!$J$2:$K$34,2,FALSE)</f>
        <v xml:space="preserve"> Finance and Administration </v>
      </c>
      <c r="K1884" s="1">
        <v>37500</v>
      </c>
    </row>
    <row r="1885" spans="1:11">
      <c r="A1885" t="s">
        <v>1000</v>
      </c>
      <c r="B1885" t="s">
        <v>1001</v>
      </c>
      <c r="C1885" t="s">
        <v>1000</v>
      </c>
      <c r="D1885">
        <v>27</v>
      </c>
      <c r="E1885" t="s">
        <v>60</v>
      </c>
      <c r="F1885">
        <v>2512</v>
      </c>
      <c r="G1885" t="s">
        <v>123</v>
      </c>
      <c r="H1885">
        <v>149</v>
      </c>
      <c r="I1885" t="s">
        <v>19</v>
      </c>
      <c r="J1885" t="str">
        <f>VLOOKUP(E1885,'Expenditure Category Lookup'!$J$2:$K$34,2,FALSE)</f>
        <v xml:space="preserve"> Finance and Administration </v>
      </c>
      <c r="K1885" s="1">
        <v>37500</v>
      </c>
    </row>
    <row r="1886" spans="1:11">
      <c r="A1886" t="s">
        <v>403</v>
      </c>
      <c r="B1886" t="s">
        <v>753</v>
      </c>
      <c r="C1886" t="s">
        <v>695</v>
      </c>
      <c r="D1886">
        <v>50</v>
      </c>
      <c r="E1886" t="s">
        <v>190</v>
      </c>
      <c r="F1886">
        <v>2946</v>
      </c>
      <c r="G1886" t="s">
        <v>696</v>
      </c>
      <c r="H1886">
        <v>6</v>
      </c>
      <c r="I1886" t="s">
        <v>238</v>
      </c>
      <c r="J1886" t="str">
        <f>VLOOKUP(E1886,'Expenditure Category Lookup'!$J$2:$K$34,2,FALSE)</f>
        <v xml:space="preserve"> Community Services </v>
      </c>
      <c r="K1886" s="1">
        <v>37419</v>
      </c>
    </row>
    <row r="1887" spans="1:11">
      <c r="A1887" t="s">
        <v>10</v>
      </c>
      <c r="B1887">
        <v>100</v>
      </c>
      <c r="C1887" t="s">
        <v>11</v>
      </c>
      <c r="D1887">
        <v>30</v>
      </c>
      <c r="E1887" t="s">
        <v>142</v>
      </c>
      <c r="F1887">
        <v>2005</v>
      </c>
      <c r="G1887" t="s">
        <v>142</v>
      </c>
      <c r="H1887">
        <v>159</v>
      </c>
      <c r="I1887" t="s">
        <v>22</v>
      </c>
      <c r="J1887" t="str">
        <f>VLOOKUP(E1887,'Expenditure Category Lookup'!$J$2:$K$34,2,FALSE)</f>
        <v xml:space="preserve"> Finance and Administration </v>
      </c>
      <c r="K1887" s="1">
        <v>37403</v>
      </c>
    </row>
    <row r="1888" spans="1:11">
      <c r="A1888" t="s">
        <v>10</v>
      </c>
      <c r="B1888">
        <v>100</v>
      </c>
      <c r="C1888" t="s">
        <v>11</v>
      </c>
      <c r="D1888">
        <v>31</v>
      </c>
      <c r="E1888" t="s">
        <v>144</v>
      </c>
      <c r="F1888">
        <v>2005</v>
      </c>
      <c r="G1888" t="s">
        <v>144</v>
      </c>
      <c r="H1888">
        <v>270</v>
      </c>
      <c r="I1888" t="s">
        <v>31</v>
      </c>
      <c r="J1888" t="str">
        <f>VLOOKUP(E1888,'Expenditure Category Lookup'!$J$2:$K$34,2,FALSE)</f>
        <v xml:space="preserve"> Finance and Administration </v>
      </c>
      <c r="K1888" s="1">
        <v>37376</v>
      </c>
    </row>
    <row r="1889" spans="1:11">
      <c r="A1889" t="s">
        <v>10</v>
      </c>
      <c r="B1889">
        <v>300</v>
      </c>
      <c r="C1889" t="s">
        <v>85</v>
      </c>
      <c r="D1889">
        <v>31</v>
      </c>
      <c r="E1889" t="s">
        <v>144</v>
      </c>
      <c r="F1889">
        <v>2005</v>
      </c>
      <c r="G1889" t="s">
        <v>144</v>
      </c>
      <c r="H1889">
        <v>143</v>
      </c>
      <c r="I1889" t="s">
        <v>38</v>
      </c>
      <c r="J1889" t="str">
        <f>VLOOKUP(E1889,'Expenditure Category Lookup'!$J$2:$K$34,2,FALSE)</f>
        <v xml:space="preserve"> Finance and Administration </v>
      </c>
      <c r="K1889" s="1">
        <v>37360</v>
      </c>
    </row>
    <row r="1890" spans="1:11">
      <c r="A1890" t="s">
        <v>10</v>
      </c>
      <c r="B1890">
        <v>200</v>
      </c>
      <c r="C1890" t="s">
        <v>45</v>
      </c>
      <c r="D1890">
        <v>99</v>
      </c>
      <c r="E1890" t="s">
        <v>317</v>
      </c>
      <c r="F1890">
        <v>2005</v>
      </c>
      <c r="G1890" t="s">
        <v>317</v>
      </c>
      <c r="H1890">
        <v>9027</v>
      </c>
      <c r="I1890" t="s">
        <v>334</v>
      </c>
      <c r="J1890" t="str">
        <f>VLOOKUP(E1890,'Expenditure Category Lookup'!$J$2:$K$34,2,FALSE)</f>
        <v>General Financing</v>
      </c>
      <c r="K1890" s="1">
        <v>37191</v>
      </c>
    </row>
    <row r="1891" spans="1:11">
      <c r="A1891" t="s">
        <v>10</v>
      </c>
      <c r="B1891">
        <v>100</v>
      </c>
      <c r="C1891" t="s">
        <v>11</v>
      </c>
      <c r="D1891">
        <v>50</v>
      </c>
      <c r="E1891" t="s">
        <v>190</v>
      </c>
      <c r="F1891">
        <v>2005</v>
      </c>
      <c r="G1891" t="s">
        <v>191</v>
      </c>
      <c r="H1891">
        <v>190</v>
      </c>
      <c r="I1891" t="s">
        <v>27</v>
      </c>
      <c r="J1891" t="str">
        <f>VLOOKUP(E1891,'Expenditure Category Lookup'!$J$2:$K$34,2,FALSE)</f>
        <v xml:space="preserve"> Community Services </v>
      </c>
      <c r="K1891" s="1">
        <v>37000</v>
      </c>
    </row>
    <row r="1892" spans="1:11">
      <c r="A1892" t="s">
        <v>403</v>
      </c>
      <c r="B1892" t="s">
        <v>715</v>
      </c>
      <c r="C1892" t="s">
        <v>716</v>
      </c>
      <c r="D1892">
        <v>50</v>
      </c>
      <c r="E1892" t="s">
        <v>190</v>
      </c>
      <c r="F1892">
        <v>2896</v>
      </c>
      <c r="G1892" t="s">
        <v>716</v>
      </c>
      <c r="H1892">
        <v>801</v>
      </c>
      <c r="I1892" t="s">
        <v>497</v>
      </c>
      <c r="J1892" t="str">
        <f>VLOOKUP(E1892,'Expenditure Category Lookup'!$J$2:$K$34,2,FALSE)</f>
        <v xml:space="preserve"> Community Services </v>
      </c>
      <c r="K1892" s="1">
        <v>37000</v>
      </c>
    </row>
    <row r="1893" spans="1:11">
      <c r="A1893" t="s">
        <v>403</v>
      </c>
      <c r="B1893" t="s">
        <v>906</v>
      </c>
      <c r="C1893" t="s">
        <v>905</v>
      </c>
      <c r="D1893">
        <v>59</v>
      </c>
      <c r="E1893" t="s">
        <v>244</v>
      </c>
      <c r="F1893">
        <v>2812</v>
      </c>
      <c r="G1893" t="s">
        <v>905</v>
      </c>
      <c r="H1893">
        <v>140</v>
      </c>
      <c r="I1893" t="s">
        <v>18</v>
      </c>
      <c r="J1893" t="str">
        <f>VLOOKUP(E1893,'Expenditure Category Lookup'!$J$2:$K$34,2,FALSE)</f>
        <v xml:space="preserve"> Fire </v>
      </c>
      <c r="K1893" s="1">
        <v>37000</v>
      </c>
    </row>
    <row r="1894" spans="1:11">
      <c r="A1894" t="s">
        <v>403</v>
      </c>
      <c r="B1894" t="s">
        <v>407</v>
      </c>
      <c r="C1894" t="s">
        <v>408</v>
      </c>
      <c r="D1894">
        <v>1</v>
      </c>
      <c r="E1894" t="s">
        <v>12</v>
      </c>
      <c r="F1894">
        <v>2825</v>
      </c>
      <c r="G1894" t="s">
        <v>409</v>
      </c>
      <c r="H1894">
        <v>44</v>
      </c>
      <c r="I1894" t="s">
        <v>410</v>
      </c>
      <c r="J1894" t="str">
        <f>VLOOKUP(E1894,'Expenditure Category Lookup'!$J$2:$K$34,2,FALSE)</f>
        <v xml:space="preserve"> Finance and Administration </v>
      </c>
      <c r="K1894" s="1">
        <v>36870</v>
      </c>
    </row>
    <row r="1895" spans="1:11">
      <c r="A1895" t="s">
        <v>10</v>
      </c>
      <c r="B1895">
        <v>740</v>
      </c>
      <c r="C1895" t="s">
        <v>48</v>
      </c>
      <c r="D1895">
        <v>99</v>
      </c>
      <c r="E1895" t="s">
        <v>317</v>
      </c>
      <c r="F1895">
        <v>2005</v>
      </c>
      <c r="G1895" t="s">
        <v>317</v>
      </c>
      <c r="H1895">
        <v>9027</v>
      </c>
      <c r="I1895" t="s">
        <v>334</v>
      </c>
      <c r="J1895" t="str">
        <f>VLOOKUP(E1895,'Expenditure Category Lookup'!$J$2:$K$34,2,FALSE)</f>
        <v>General Financing</v>
      </c>
      <c r="K1895" s="1">
        <v>36820</v>
      </c>
    </row>
    <row r="1896" spans="1:11">
      <c r="A1896" t="s">
        <v>1000</v>
      </c>
      <c r="B1896" t="s">
        <v>1001</v>
      </c>
      <c r="C1896" t="s">
        <v>1000</v>
      </c>
      <c r="D1896">
        <v>54</v>
      </c>
      <c r="E1896" t="s">
        <v>212</v>
      </c>
      <c r="F1896">
        <v>2505</v>
      </c>
      <c r="G1896" t="s">
        <v>1030</v>
      </c>
      <c r="H1896">
        <v>39</v>
      </c>
      <c r="I1896" t="s">
        <v>15</v>
      </c>
      <c r="J1896" t="str">
        <f>VLOOKUP(E1896,'Expenditure Category Lookup'!$J$2:$K$34,2,FALSE)</f>
        <v xml:space="preserve"> City Development </v>
      </c>
      <c r="K1896" s="1">
        <v>36741</v>
      </c>
    </row>
    <row r="1897" spans="1:11">
      <c r="A1897" t="s">
        <v>403</v>
      </c>
      <c r="B1897" t="s">
        <v>604</v>
      </c>
      <c r="C1897" t="s">
        <v>605</v>
      </c>
      <c r="D1897">
        <v>41</v>
      </c>
      <c r="E1897" t="s">
        <v>183</v>
      </c>
      <c r="F1897">
        <v>2722</v>
      </c>
      <c r="G1897" t="s">
        <v>605</v>
      </c>
      <c r="H1897">
        <v>44</v>
      </c>
      <c r="I1897" t="s">
        <v>410</v>
      </c>
      <c r="J1897" t="str">
        <f>VLOOKUP(E1897,'Expenditure Category Lookup'!$J$2:$K$34,2,FALSE)</f>
        <v xml:space="preserve"> Community Services </v>
      </c>
      <c r="K1897" s="1">
        <v>36654</v>
      </c>
    </row>
    <row r="1898" spans="1:11">
      <c r="A1898" t="s">
        <v>10</v>
      </c>
      <c r="B1898">
        <v>100</v>
      </c>
      <c r="C1898" t="s">
        <v>11</v>
      </c>
      <c r="D1898">
        <v>57</v>
      </c>
      <c r="E1898" t="s">
        <v>219</v>
      </c>
      <c r="F1898">
        <v>1005</v>
      </c>
      <c r="G1898" t="s">
        <v>220</v>
      </c>
      <c r="H1898">
        <v>430</v>
      </c>
      <c r="I1898" t="s">
        <v>230</v>
      </c>
      <c r="J1898" t="str">
        <f>VLOOKUP(E1898,'Expenditure Category Lookup'!$J$2:$K$34,2,FALSE)</f>
        <v xml:space="preserve"> Police </v>
      </c>
      <c r="K1898" s="1">
        <v>36600</v>
      </c>
    </row>
    <row r="1899" spans="1:11">
      <c r="A1899" t="s">
        <v>10</v>
      </c>
      <c r="B1899">
        <v>100</v>
      </c>
      <c r="C1899" t="s">
        <v>11</v>
      </c>
      <c r="D1899">
        <v>41</v>
      </c>
      <c r="E1899" t="s">
        <v>183</v>
      </c>
      <c r="F1899">
        <v>1005</v>
      </c>
      <c r="G1899" t="s">
        <v>184</v>
      </c>
      <c r="H1899">
        <v>340</v>
      </c>
      <c r="I1899" t="s">
        <v>41</v>
      </c>
      <c r="J1899" t="str">
        <f>VLOOKUP(E1899,'Expenditure Category Lookup'!$J$2:$K$34,2,FALSE)</f>
        <v xml:space="preserve"> Community Services </v>
      </c>
      <c r="K1899" s="1">
        <v>36588</v>
      </c>
    </row>
    <row r="1900" spans="1:11">
      <c r="A1900" t="s">
        <v>10</v>
      </c>
      <c r="B1900">
        <v>100</v>
      </c>
      <c r="C1900" t="s">
        <v>11</v>
      </c>
      <c r="D1900">
        <v>38</v>
      </c>
      <c r="E1900" t="s">
        <v>155</v>
      </c>
      <c r="F1900">
        <v>2131</v>
      </c>
      <c r="G1900" t="s">
        <v>161</v>
      </c>
      <c r="H1900">
        <v>15</v>
      </c>
      <c r="I1900" t="s">
        <v>36</v>
      </c>
      <c r="J1900" t="str">
        <f>VLOOKUP(E1900,'Expenditure Category Lookup'!$J$2:$K$34,2,FALSE)</f>
        <v xml:space="preserve"> Finance and Administration </v>
      </c>
      <c r="K1900" s="1">
        <v>36557</v>
      </c>
    </row>
    <row r="1901" spans="1:11">
      <c r="A1901" t="s">
        <v>10</v>
      </c>
      <c r="B1901">
        <v>100</v>
      </c>
      <c r="C1901" t="s">
        <v>11</v>
      </c>
      <c r="D1901">
        <v>54</v>
      </c>
      <c r="E1901" t="s">
        <v>212</v>
      </c>
      <c r="F1901">
        <v>2005</v>
      </c>
      <c r="G1901" t="s">
        <v>213</v>
      </c>
      <c r="H1901">
        <v>152</v>
      </c>
      <c r="I1901" t="s">
        <v>51</v>
      </c>
      <c r="J1901" t="str">
        <f>VLOOKUP(E1901,'Expenditure Category Lookup'!$J$2:$K$34,2,FALSE)</f>
        <v xml:space="preserve"> City Development </v>
      </c>
      <c r="K1901" s="1">
        <v>36195</v>
      </c>
    </row>
    <row r="1902" spans="1:11">
      <c r="A1902" t="s">
        <v>403</v>
      </c>
      <c r="B1902" t="s">
        <v>768</v>
      </c>
      <c r="C1902" t="s">
        <v>769</v>
      </c>
      <c r="D1902">
        <v>54</v>
      </c>
      <c r="E1902" t="s">
        <v>212</v>
      </c>
      <c r="F1902">
        <v>2884</v>
      </c>
      <c r="G1902" t="s">
        <v>770</v>
      </c>
      <c r="H1902">
        <v>44</v>
      </c>
      <c r="I1902" t="s">
        <v>410</v>
      </c>
      <c r="J1902" t="str">
        <f>VLOOKUP(E1902,'Expenditure Category Lookup'!$J$2:$K$34,2,FALSE)</f>
        <v xml:space="preserve"> City Development </v>
      </c>
      <c r="K1902" s="1">
        <v>36149</v>
      </c>
    </row>
    <row r="1903" spans="1:11">
      <c r="A1903" t="s">
        <v>403</v>
      </c>
      <c r="B1903" t="s">
        <v>476</v>
      </c>
      <c r="C1903" t="s">
        <v>477</v>
      </c>
      <c r="D1903">
        <v>38</v>
      </c>
      <c r="E1903" t="s">
        <v>155</v>
      </c>
      <c r="F1903">
        <v>2852</v>
      </c>
      <c r="G1903" t="s">
        <v>478</v>
      </c>
      <c r="H1903">
        <v>44</v>
      </c>
      <c r="I1903" t="s">
        <v>410</v>
      </c>
      <c r="J1903" t="str">
        <f>VLOOKUP(E1903,'Expenditure Category Lookup'!$J$2:$K$34,2,FALSE)</f>
        <v xml:space="preserve"> Finance and Administration </v>
      </c>
      <c r="K1903" s="1">
        <v>36044</v>
      </c>
    </row>
    <row r="1904" spans="1:11">
      <c r="A1904" t="s">
        <v>10</v>
      </c>
      <c r="B1904">
        <v>100</v>
      </c>
      <c r="C1904" t="s">
        <v>11</v>
      </c>
      <c r="D1904">
        <v>73</v>
      </c>
      <c r="E1904" t="s">
        <v>260</v>
      </c>
      <c r="F1904">
        <v>2005</v>
      </c>
      <c r="G1904" t="s">
        <v>261</v>
      </c>
      <c r="H1904">
        <v>159</v>
      </c>
      <c r="I1904" t="s">
        <v>22</v>
      </c>
      <c r="J1904" t="str">
        <f>VLOOKUP(E1904,'Expenditure Category Lookup'!$J$2:$K$34,2,FALSE)</f>
        <v xml:space="preserve"> Regulatory </v>
      </c>
      <c r="K1904" s="1">
        <v>36000</v>
      </c>
    </row>
    <row r="1905" spans="1:11">
      <c r="A1905" t="s">
        <v>10</v>
      </c>
      <c r="B1905">
        <v>100</v>
      </c>
      <c r="C1905" t="s">
        <v>11</v>
      </c>
      <c r="D1905">
        <v>70</v>
      </c>
      <c r="E1905" t="s">
        <v>256</v>
      </c>
      <c r="F1905">
        <v>2005</v>
      </c>
      <c r="G1905" t="s">
        <v>256</v>
      </c>
      <c r="H1905">
        <v>159</v>
      </c>
      <c r="I1905" t="s">
        <v>22</v>
      </c>
      <c r="J1905" t="str">
        <f>VLOOKUP(E1905,'Expenditure Category Lookup'!$J$2:$K$34,2,FALSE)</f>
        <v xml:space="preserve"> Regulatory </v>
      </c>
      <c r="K1905" s="1">
        <v>35964</v>
      </c>
    </row>
    <row r="1906" spans="1:11">
      <c r="A1906" t="s">
        <v>10</v>
      </c>
      <c r="B1906">
        <v>100</v>
      </c>
      <c r="C1906" t="s">
        <v>11</v>
      </c>
      <c r="D1906">
        <v>67</v>
      </c>
      <c r="E1906" t="s">
        <v>253</v>
      </c>
      <c r="F1906">
        <v>2005</v>
      </c>
      <c r="G1906" t="s">
        <v>253</v>
      </c>
      <c r="H1906">
        <v>15</v>
      </c>
      <c r="I1906" t="s">
        <v>36</v>
      </c>
      <c r="J1906" t="str">
        <f>VLOOKUP(E1906,'Expenditure Category Lookup'!$J$2:$K$34,2,FALSE)</f>
        <v xml:space="preserve"> Regulatory </v>
      </c>
      <c r="K1906" s="1">
        <v>35862</v>
      </c>
    </row>
    <row r="1907" spans="1:11">
      <c r="A1907" t="s">
        <v>10</v>
      </c>
      <c r="B1907">
        <v>100</v>
      </c>
      <c r="C1907" t="s">
        <v>11</v>
      </c>
      <c r="D1907">
        <v>45</v>
      </c>
      <c r="E1907" t="s">
        <v>187</v>
      </c>
      <c r="F1907">
        <v>2005</v>
      </c>
      <c r="G1907" t="s">
        <v>187</v>
      </c>
      <c r="H1907">
        <v>140</v>
      </c>
      <c r="I1907" t="s">
        <v>18</v>
      </c>
      <c r="J1907" t="str">
        <f>VLOOKUP(E1907,'Expenditure Category Lookup'!$J$2:$K$34,2,FALSE)</f>
        <v xml:space="preserve"> Community Services </v>
      </c>
      <c r="K1907" s="1">
        <v>35767</v>
      </c>
    </row>
    <row r="1908" spans="1:11">
      <c r="A1908" t="s">
        <v>10</v>
      </c>
      <c r="B1908">
        <v>200</v>
      </c>
      <c r="C1908" t="s">
        <v>45</v>
      </c>
      <c r="D1908">
        <v>67</v>
      </c>
      <c r="E1908" t="s">
        <v>253</v>
      </c>
      <c r="F1908">
        <v>2005</v>
      </c>
      <c r="G1908" t="s">
        <v>253</v>
      </c>
      <c r="H1908">
        <v>12</v>
      </c>
      <c r="I1908" t="s">
        <v>131</v>
      </c>
      <c r="J1908" t="str">
        <f>VLOOKUP(E1908,'Expenditure Category Lookup'!$J$2:$K$34,2,FALSE)</f>
        <v xml:space="preserve"> Regulatory </v>
      </c>
      <c r="K1908" s="1">
        <v>35629</v>
      </c>
    </row>
    <row r="1909" spans="1:11">
      <c r="A1909" t="s">
        <v>10</v>
      </c>
      <c r="B1909">
        <v>740</v>
      </c>
      <c r="C1909" t="s">
        <v>48</v>
      </c>
      <c r="D1909">
        <v>58</v>
      </c>
      <c r="E1909" t="s">
        <v>239</v>
      </c>
      <c r="F1909">
        <v>2705</v>
      </c>
      <c r="G1909" t="s">
        <v>239</v>
      </c>
      <c r="H1909">
        <v>15</v>
      </c>
      <c r="I1909" t="s">
        <v>36</v>
      </c>
      <c r="J1909" t="str">
        <f>VLOOKUP(E1909,'Expenditure Category Lookup'!$J$2:$K$34,2,FALSE)</f>
        <v xml:space="preserve"> Emergency Management </v>
      </c>
      <c r="K1909" s="1">
        <v>35611</v>
      </c>
    </row>
    <row r="1910" spans="1:11">
      <c r="A1910" t="s">
        <v>10</v>
      </c>
      <c r="B1910">
        <v>100</v>
      </c>
      <c r="C1910" t="s">
        <v>11</v>
      </c>
      <c r="D1910">
        <v>15</v>
      </c>
      <c r="E1910" t="s">
        <v>54</v>
      </c>
      <c r="F1910">
        <v>2010</v>
      </c>
      <c r="G1910" t="s">
        <v>60</v>
      </c>
      <c r="H1910">
        <v>9010</v>
      </c>
      <c r="I1910" t="s">
        <v>64</v>
      </c>
      <c r="J1910" t="str">
        <f>VLOOKUP(E1910,'Expenditure Category Lookup'!$J$2:$K$34,2,FALSE)</f>
        <v xml:space="preserve"> Finance and Administration </v>
      </c>
      <c r="K1910" s="1">
        <v>35500</v>
      </c>
    </row>
    <row r="1911" spans="1:11">
      <c r="A1911" t="s">
        <v>403</v>
      </c>
      <c r="B1911" t="s">
        <v>595</v>
      </c>
      <c r="C1911" t="s">
        <v>596</v>
      </c>
      <c r="D1911">
        <v>41</v>
      </c>
      <c r="E1911" t="s">
        <v>183</v>
      </c>
      <c r="F1911">
        <v>2731</v>
      </c>
      <c r="G1911" t="s">
        <v>556</v>
      </c>
      <c r="H1911">
        <v>3</v>
      </c>
      <c r="I1911" t="s">
        <v>318</v>
      </c>
      <c r="J1911" t="str">
        <f>VLOOKUP(E1911,'Expenditure Category Lookup'!$J$2:$K$34,2,FALSE)</f>
        <v xml:space="preserve"> Community Services </v>
      </c>
      <c r="K1911" s="1">
        <v>35476</v>
      </c>
    </row>
    <row r="1912" spans="1:11">
      <c r="A1912" t="s">
        <v>10</v>
      </c>
      <c r="B1912">
        <v>100</v>
      </c>
      <c r="C1912" t="s">
        <v>11</v>
      </c>
      <c r="D1912">
        <v>84</v>
      </c>
      <c r="E1912" t="s">
        <v>282</v>
      </c>
      <c r="F1912">
        <v>2155</v>
      </c>
      <c r="G1912" t="s">
        <v>291</v>
      </c>
      <c r="H1912">
        <v>185</v>
      </c>
      <c r="I1912" t="s">
        <v>163</v>
      </c>
      <c r="J1912" t="str">
        <f>VLOOKUP(E1912,'Expenditure Category Lookup'!$J$2:$K$34,2,FALSE)</f>
        <v xml:space="preserve"> Streets and Transportation </v>
      </c>
      <c r="K1912" s="1">
        <v>35365</v>
      </c>
    </row>
    <row r="1913" spans="1:11">
      <c r="A1913" t="s">
        <v>10</v>
      </c>
      <c r="B1913">
        <v>300</v>
      </c>
      <c r="C1913" t="s">
        <v>85</v>
      </c>
      <c r="D1913">
        <v>31</v>
      </c>
      <c r="E1913" t="s">
        <v>144</v>
      </c>
      <c r="F1913">
        <v>2005</v>
      </c>
      <c r="G1913" t="s">
        <v>144</v>
      </c>
      <c r="H1913">
        <v>140</v>
      </c>
      <c r="I1913" t="s">
        <v>18</v>
      </c>
      <c r="J1913" t="str">
        <f>VLOOKUP(E1913,'Expenditure Category Lookup'!$J$2:$K$34,2,FALSE)</f>
        <v xml:space="preserve"> Finance and Administration </v>
      </c>
      <c r="K1913" s="1">
        <v>35352</v>
      </c>
    </row>
    <row r="1914" spans="1:11">
      <c r="A1914" t="s">
        <v>10</v>
      </c>
      <c r="B1914">
        <v>100</v>
      </c>
      <c r="C1914" t="s">
        <v>11</v>
      </c>
      <c r="D1914">
        <v>15</v>
      </c>
      <c r="E1914" t="s">
        <v>54</v>
      </c>
      <c r="F1914">
        <v>2010</v>
      </c>
      <c r="G1914" t="s">
        <v>60</v>
      </c>
      <c r="H1914">
        <v>350</v>
      </c>
      <c r="I1914" t="s">
        <v>32</v>
      </c>
      <c r="J1914" t="str">
        <f>VLOOKUP(E1914,'Expenditure Category Lookup'!$J$2:$K$34,2,FALSE)</f>
        <v xml:space="preserve"> Finance and Administration </v>
      </c>
      <c r="K1914" s="1">
        <v>35000</v>
      </c>
    </row>
    <row r="1915" spans="1:11">
      <c r="A1915" t="s">
        <v>10</v>
      </c>
      <c r="B1915">
        <v>300</v>
      </c>
      <c r="C1915" t="s">
        <v>85</v>
      </c>
      <c r="D1915">
        <v>84</v>
      </c>
      <c r="E1915" t="s">
        <v>282</v>
      </c>
      <c r="F1915">
        <v>2155</v>
      </c>
      <c r="G1915" t="s">
        <v>291</v>
      </c>
      <c r="H1915">
        <v>9481</v>
      </c>
      <c r="I1915" t="s">
        <v>234</v>
      </c>
      <c r="J1915" t="str">
        <f>VLOOKUP(E1915,'Expenditure Category Lookup'!$J$2:$K$34,2,FALSE)</f>
        <v xml:space="preserve"> Streets and Transportation </v>
      </c>
      <c r="K1915" s="1">
        <v>35000</v>
      </c>
    </row>
    <row r="1916" spans="1:11">
      <c r="A1916" t="s">
        <v>10</v>
      </c>
      <c r="B1916">
        <v>610</v>
      </c>
      <c r="C1916" t="s">
        <v>47</v>
      </c>
      <c r="D1916">
        <v>85</v>
      </c>
      <c r="E1916" t="s">
        <v>71</v>
      </c>
      <c r="F1916">
        <v>2010</v>
      </c>
      <c r="G1916" t="s">
        <v>294</v>
      </c>
      <c r="H1916">
        <v>9438</v>
      </c>
      <c r="I1916" t="s">
        <v>44</v>
      </c>
      <c r="J1916" t="e">
        <f>VLOOKUP(E1916,'Expenditure Category Lookup'!$J$2:$K$34,2,FALSE)</f>
        <v>#N/A</v>
      </c>
      <c r="K1916" s="1">
        <v>35000</v>
      </c>
    </row>
    <row r="1917" spans="1:11">
      <c r="A1917" t="s">
        <v>10</v>
      </c>
      <c r="B1917">
        <v>740</v>
      </c>
      <c r="C1917" t="s">
        <v>48</v>
      </c>
      <c r="D1917">
        <v>85</v>
      </c>
      <c r="E1917" t="s">
        <v>71</v>
      </c>
      <c r="F1917">
        <v>2015</v>
      </c>
      <c r="G1917" t="s">
        <v>299</v>
      </c>
      <c r="H1917">
        <v>402</v>
      </c>
      <c r="I1917" t="s">
        <v>277</v>
      </c>
      <c r="J1917" t="e">
        <f>VLOOKUP(E1917,'Expenditure Category Lookup'!$J$2:$K$34,2,FALSE)</f>
        <v>#N/A</v>
      </c>
      <c r="K1917" s="1">
        <v>35000</v>
      </c>
    </row>
    <row r="1918" spans="1:11">
      <c r="A1918" t="s">
        <v>403</v>
      </c>
      <c r="B1918">
        <v>168</v>
      </c>
      <c r="C1918" t="s">
        <v>642</v>
      </c>
      <c r="D1918">
        <v>50</v>
      </c>
      <c r="E1918" t="s">
        <v>190</v>
      </c>
      <c r="F1918">
        <v>2822</v>
      </c>
      <c r="G1918" t="s">
        <v>643</v>
      </c>
      <c r="H1918">
        <v>135</v>
      </c>
      <c r="I1918" t="s">
        <v>91</v>
      </c>
      <c r="J1918" t="str">
        <f>VLOOKUP(E1918,'Expenditure Category Lookup'!$J$2:$K$34,2,FALSE)</f>
        <v xml:space="preserve"> Community Services </v>
      </c>
      <c r="K1918" s="1">
        <v>35000</v>
      </c>
    </row>
    <row r="1919" spans="1:11">
      <c r="A1919" t="s">
        <v>403</v>
      </c>
      <c r="B1919" t="s">
        <v>657</v>
      </c>
      <c r="C1919" t="s">
        <v>658</v>
      </c>
      <c r="D1919">
        <v>50</v>
      </c>
      <c r="E1919" t="s">
        <v>190</v>
      </c>
      <c r="F1919">
        <v>2942</v>
      </c>
      <c r="G1919" t="s">
        <v>659</v>
      </c>
      <c r="H1919">
        <v>155</v>
      </c>
      <c r="I1919" t="s">
        <v>162</v>
      </c>
      <c r="J1919" t="str">
        <f>VLOOKUP(E1919,'Expenditure Category Lookup'!$J$2:$K$34,2,FALSE)</f>
        <v xml:space="preserve"> Community Services </v>
      </c>
      <c r="K1919" s="1">
        <v>35000</v>
      </c>
    </row>
    <row r="1920" spans="1:11">
      <c r="A1920" t="s">
        <v>1000</v>
      </c>
      <c r="B1920" t="s">
        <v>1001</v>
      </c>
      <c r="C1920" t="s">
        <v>1000</v>
      </c>
      <c r="D1920">
        <v>67</v>
      </c>
      <c r="E1920" t="s">
        <v>253</v>
      </c>
      <c r="F1920">
        <v>2515</v>
      </c>
      <c r="G1920" t="s">
        <v>1031</v>
      </c>
      <c r="H1920">
        <v>162</v>
      </c>
      <c r="I1920" t="s">
        <v>23</v>
      </c>
      <c r="J1920" t="str">
        <f>VLOOKUP(E1920,'Expenditure Category Lookup'!$J$2:$K$34,2,FALSE)</f>
        <v xml:space="preserve"> Regulatory </v>
      </c>
      <c r="K1920" s="1">
        <v>35000</v>
      </c>
    </row>
    <row r="1921" spans="1:11">
      <c r="A1921" t="s">
        <v>10</v>
      </c>
      <c r="B1921">
        <v>100</v>
      </c>
      <c r="C1921" t="s">
        <v>11</v>
      </c>
      <c r="D1921">
        <v>50</v>
      </c>
      <c r="E1921" t="s">
        <v>190</v>
      </c>
      <c r="F1921">
        <v>2005</v>
      </c>
      <c r="G1921" t="s">
        <v>191</v>
      </c>
      <c r="H1921">
        <v>181</v>
      </c>
      <c r="I1921" t="s">
        <v>26</v>
      </c>
      <c r="J1921" t="str">
        <f>VLOOKUP(E1921,'Expenditure Category Lookup'!$J$2:$K$34,2,FALSE)</f>
        <v xml:space="preserve"> Community Services </v>
      </c>
      <c r="K1921" s="1">
        <v>34698</v>
      </c>
    </row>
    <row r="1922" spans="1:11">
      <c r="A1922" t="s">
        <v>10</v>
      </c>
      <c r="B1922">
        <v>100</v>
      </c>
      <c r="C1922" t="s">
        <v>11</v>
      </c>
      <c r="D1922">
        <v>3</v>
      </c>
      <c r="E1922" t="s">
        <v>34</v>
      </c>
      <c r="F1922">
        <v>2005</v>
      </c>
      <c r="G1922" t="s">
        <v>35</v>
      </c>
      <c r="H1922">
        <v>138</v>
      </c>
      <c r="I1922" t="s">
        <v>37</v>
      </c>
      <c r="J1922" t="str">
        <f>VLOOKUP(E1922,'Expenditure Category Lookup'!$J$2:$K$34,2,FALSE)</f>
        <v xml:space="preserve"> Regulatory </v>
      </c>
      <c r="K1922" s="1">
        <v>34656</v>
      </c>
    </row>
    <row r="1923" spans="1:11">
      <c r="A1923" t="s">
        <v>10</v>
      </c>
      <c r="B1923">
        <v>100</v>
      </c>
      <c r="C1923" t="s">
        <v>11</v>
      </c>
      <c r="D1923">
        <v>35</v>
      </c>
      <c r="E1923" t="s">
        <v>149</v>
      </c>
      <c r="F1923">
        <v>2005</v>
      </c>
      <c r="G1923" t="s">
        <v>150</v>
      </c>
      <c r="H1923">
        <v>152</v>
      </c>
      <c r="I1923" t="s">
        <v>51</v>
      </c>
      <c r="J1923" t="str">
        <f>VLOOKUP(E1923,'Expenditure Category Lookup'!$J$2:$K$34,2,FALSE)</f>
        <v xml:space="preserve"> Finance and Administration </v>
      </c>
      <c r="K1923" s="1">
        <v>34500</v>
      </c>
    </row>
    <row r="1924" spans="1:11">
      <c r="A1924" t="s">
        <v>403</v>
      </c>
      <c r="B1924" t="s">
        <v>747</v>
      </c>
      <c r="C1924" t="s">
        <v>748</v>
      </c>
      <c r="D1924">
        <v>50</v>
      </c>
      <c r="E1924" t="s">
        <v>190</v>
      </c>
      <c r="F1924">
        <v>2937</v>
      </c>
      <c r="G1924" t="s">
        <v>677</v>
      </c>
      <c r="H1924">
        <v>44</v>
      </c>
      <c r="I1924" t="s">
        <v>410</v>
      </c>
      <c r="J1924" t="str">
        <f>VLOOKUP(E1924,'Expenditure Category Lookup'!$J$2:$K$34,2,FALSE)</f>
        <v xml:space="preserve"> Community Services </v>
      </c>
      <c r="K1924" s="1">
        <v>34240</v>
      </c>
    </row>
    <row r="1925" spans="1:11">
      <c r="A1925" t="s">
        <v>10</v>
      </c>
      <c r="B1925">
        <v>100</v>
      </c>
      <c r="C1925" t="s">
        <v>11</v>
      </c>
      <c r="D1925">
        <v>31</v>
      </c>
      <c r="E1925" t="s">
        <v>144</v>
      </c>
      <c r="F1925">
        <v>2005</v>
      </c>
      <c r="G1925" t="s">
        <v>144</v>
      </c>
      <c r="H1925">
        <v>169</v>
      </c>
      <c r="I1925" t="s">
        <v>25</v>
      </c>
      <c r="J1925" t="str">
        <f>VLOOKUP(E1925,'Expenditure Category Lookup'!$J$2:$K$34,2,FALSE)</f>
        <v xml:space="preserve"> Finance and Administration </v>
      </c>
      <c r="K1925" s="1">
        <v>34107</v>
      </c>
    </row>
    <row r="1926" spans="1:11">
      <c r="A1926" t="s">
        <v>10</v>
      </c>
      <c r="B1926">
        <v>100</v>
      </c>
      <c r="C1926" t="s">
        <v>11</v>
      </c>
      <c r="D1926">
        <v>27</v>
      </c>
      <c r="E1926" t="s">
        <v>60</v>
      </c>
      <c r="F1926">
        <v>2020</v>
      </c>
      <c r="G1926" t="s">
        <v>129</v>
      </c>
      <c r="H1926">
        <v>12</v>
      </c>
      <c r="I1926" t="s">
        <v>131</v>
      </c>
      <c r="J1926" t="str">
        <f>VLOOKUP(E1926,'Expenditure Category Lookup'!$J$2:$K$34,2,FALSE)</f>
        <v xml:space="preserve"> Finance and Administration </v>
      </c>
      <c r="K1926" s="1">
        <v>34045</v>
      </c>
    </row>
    <row r="1927" spans="1:11">
      <c r="A1927" t="s">
        <v>10</v>
      </c>
      <c r="B1927">
        <v>100</v>
      </c>
      <c r="C1927" t="s">
        <v>11</v>
      </c>
      <c r="D1927">
        <v>84</v>
      </c>
      <c r="E1927" t="s">
        <v>282</v>
      </c>
      <c r="F1927">
        <v>2150</v>
      </c>
      <c r="G1927" t="s">
        <v>290</v>
      </c>
      <c r="H1927">
        <v>446</v>
      </c>
      <c r="I1927" t="s">
        <v>154</v>
      </c>
      <c r="J1927" t="str">
        <f>VLOOKUP(E1927,'Expenditure Category Lookup'!$J$2:$K$34,2,FALSE)</f>
        <v xml:space="preserve"> Streets and Transportation </v>
      </c>
      <c r="K1927" s="1">
        <v>33955</v>
      </c>
    </row>
    <row r="1928" spans="1:11">
      <c r="A1928" t="s">
        <v>10</v>
      </c>
      <c r="B1928">
        <v>100</v>
      </c>
      <c r="C1928" t="s">
        <v>11</v>
      </c>
      <c r="D1928">
        <v>31</v>
      </c>
      <c r="E1928" t="s">
        <v>144</v>
      </c>
      <c r="F1928">
        <v>2005</v>
      </c>
      <c r="G1928" t="s">
        <v>144</v>
      </c>
      <c r="H1928">
        <v>245</v>
      </c>
      <c r="I1928" t="s">
        <v>30</v>
      </c>
      <c r="J1928" t="str">
        <f>VLOOKUP(E1928,'Expenditure Category Lookup'!$J$2:$K$34,2,FALSE)</f>
        <v xml:space="preserve"> Finance and Administration </v>
      </c>
      <c r="K1928" s="1">
        <v>33667</v>
      </c>
    </row>
    <row r="1929" spans="1:11">
      <c r="A1929" t="s">
        <v>403</v>
      </c>
      <c r="B1929" t="s">
        <v>676</v>
      </c>
      <c r="C1929" t="s">
        <v>677</v>
      </c>
      <c r="D1929">
        <v>50</v>
      </c>
      <c r="E1929" t="s">
        <v>190</v>
      </c>
      <c r="F1929">
        <v>2937</v>
      </c>
      <c r="G1929" t="s">
        <v>677</v>
      </c>
      <c r="H1929">
        <v>801</v>
      </c>
      <c r="I1929" t="s">
        <v>497</v>
      </c>
      <c r="J1929" t="str">
        <f>VLOOKUP(E1929,'Expenditure Category Lookup'!$J$2:$K$34,2,FALSE)</f>
        <v xml:space="preserve"> Community Services </v>
      </c>
      <c r="K1929" s="1">
        <v>33500</v>
      </c>
    </row>
    <row r="1930" spans="1:11">
      <c r="A1930" t="s">
        <v>10</v>
      </c>
      <c r="B1930">
        <v>100</v>
      </c>
      <c r="C1930" t="s">
        <v>11</v>
      </c>
      <c r="D1930">
        <v>81</v>
      </c>
      <c r="E1930" t="s">
        <v>266</v>
      </c>
      <c r="F1930">
        <v>2020</v>
      </c>
      <c r="G1930" t="s">
        <v>269</v>
      </c>
      <c r="H1930">
        <v>341</v>
      </c>
      <c r="I1930" t="s">
        <v>270</v>
      </c>
      <c r="J1930" t="str">
        <f>VLOOKUP(E1930,'Expenditure Category Lookup'!$J$2:$K$34,2,FALSE)</f>
        <v xml:space="preserve"> Streets and Transportation </v>
      </c>
      <c r="K1930" s="1">
        <v>33464</v>
      </c>
    </row>
    <row r="1931" spans="1:11">
      <c r="A1931" t="s">
        <v>10</v>
      </c>
      <c r="B1931">
        <v>100</v>
      </c>
      <c r="C1931" t="s">
        <v>11</v>
      </c>
      <c r="D1931">
        <v>81</v>
      </c>
      <c r="E1931" t="s">
        <v>266</v>
      </c>
      <c r="F1931">
        <v>2020</v>
      </c>
      <c r="G1931" t="s">
        <v>269</v>
      </c>
      <c r="H1931">
        <v>401</v>
      </c>
      <c r="I1931" t="s">
        <v>243</v>
      </c>
      <c r="J1931" t="str">
        <f>VLOOKUP(E1931,'Expenditure Category Lookup'!$J$2:$K$34,2,FALSE)</f>
        <v xml:space="preserve"> Streets and Transportation </v>
      </c>
      <c r="K1931" s="1">
        <v>33102</v>
      </c>
    </row>
    <row r="1932" spans="1:11">
      <c r="A1932" t="s">
        <v>10</v>
      </c>
      <c r="B1932">
        <v>740</v>
      </c>
      <c r="C1932" t="s">
        <v>48</v>
      </c>
      <c r="D1932">
        <v>57</v>
      </c>
      <c r="E1932" t="s">
        <v>219</v>
      </c>
      <c r="F1932">
        <v>1005</v>
      </c>
      <c r="G1932" t="s">
        <v>220</v>
      </c>
      <c r="H1932">
        <v>15</v>
      </c>
      <c r="I1932" t="s">
        <v>36</v>
      </c>
      <c r="J1932" t="str">
        <f>VLOOKUP(E1932,'Expenditure Category Lookup'!$J$2:$K$34,2,FALSE)</f>
        <v xml:space="preserve"> Police </v>
      </c>
      <c r="K1932" s="1">
        <v>33068</v>
      </c>
    </row>
    <row r="1933" spans="1:11">
      <c r="A1933" t="s">
        <v>403</v>
      </c>
      <c r="B1933" t="s">
        <v>851</v>
      </c>
      <c r="C1933" t="s">
        <v>852</v>
      </c>
      <c r="D1933">
        <v>57</v>
      </c>
      <c r="E1933" t="s">
        <v>219</v>
      </c>
      <c r="F1933">
        <v>2844</v>
      </c>
      <c r="G1933" t="s">
        <v>853</v>
      </c>
      <c r="H1933">
        <v>44</v>
      </c>
      <c r="I1933" t="s">
        <v>410</v>
      </c>
      <c r="J1933" t="str">
        <f>VLOOKUP(E1933,'Expenditure Category Lookup'!$J$2:$K$34,2,FALSE)</f>
        <v xml:space="preserve"> Police </v>
      </c>
      <c r="K1933" s="1">
        <v>33051</v>
      </c>
    </row>
    <row r="1934" spans="1:11">
      <c r="A1934" t="s">
        <v>10</v>
      </c>
      <c r="B1934">
        <v>100</v>
      </c>
      <c r="C1934" t="s">
        <v>11</v>
      </c>
      <c r="D1934">
        <v>41</v>
      </c>
      <c r="E1934" t="s">
        <v>183</v>
      </c>
      <c r="F1934">
        <v>1005</v>
      </c>
      <c r="G1934" t="s">
        <v>184</v>
      </c>
      <c r="H1934">
        <v>350</v>
      </c>
      <c r="I1934" t="s">
        <v>32</v>
      </c>
      <c r="J1934" t="str">
        <f>VLOOKUP(E1934,'Expenditure Category Lookup'!$J$2:$K$34,2,FALSE)</f>
        <v xml:space="preserve"> Community Services </v>
      </c>
      <c r="K1934" s="1">
        <v>33000</v>
      </c>
    </row>
    <row r="1935" spans="1:11">
      <c r="A1935" t="s">
        <v>10</v>
      </c>
      <c r="B1935">
        <v>300</v>
      </c>
      <c r="C1935" t="s">
        <v>85</v>
      </c>
      <c r="D1935">
        <v>81</v>
      </c>
      <c r="E1935" t="s">
        <v>266</v>
      </c>
      <c r="F1935">
        <v>2070</v>
      </c>
      <c r="G1935" t="s">
        <v>278</v>
      </c>
      <c r="H1935">
        <v>350</v>
      </c>
      <c r="I1935" t="s">
        <v>32</v>
      </c>
      <c r="J1935" t="str">
        <f>VLOOKUP(E1935,'Expenditure Category Lookup'!$J$2:$K$34,2,FALSE)</f>
        <v xml:space="preserve"> Streets and Transportation </v>
      </c>
      <c r="K1935" s="1">
        <v>33000</v>
      </c>
    </row>
    <row r="1936" spans="1:11">
      <c r="A1936" t="s">
        <v>10</v>
      </c>
      <c r="B1936">
        <v>200</v>
      </c>
      <c r="C1936" t="s">
        <v>45</v>
      </c>
      <c r="D1936">
        <v>99</v>
      </c>
      <c r="E1936" t="s">
        <v>317</v>
      </c>
      <c r="F1936">
        <v>2005</v>
      </c>
      <c r="G1936" t="s">
        <v>317</v>
      </c>
      <c r="H1936">
        <v>149</v>
      </c>
      <c r="I1936" t="s">
        <v>19</v>
      </c>
      <c r="J1936" t="str">
        <f>VLOOKUP(E1936,'Expenditure Category Lookup'!$J$2:$K$34,2,FALSE)</f>
        <v>General Financing</v>
      </c>
      <c r="K1936" s="1">
        <v>33000</v>
      </c>
    </row>
    <row r="1937" spans="1:11">
      <c r="A1937" t="s">
        <v>10</v>
      </c>
      <c r="B1937">
        <v>314</v>
      </c>
      <c r="C1937" t="s">
        <v>46</v>
      </c>
      <c r="D1937">
        <v>99</v>
      </c>
      <c r="E1937" t="s">
        <v>317</v>
      </c>
      <c r="F1937">
        <v>2005</v>
      </c>
      <c r="G1937" t="s">
        <v>317</v>
      </c>
      <c r="H1937">
        <v>149</v>
      </c>
      <c r="I1937" t="s">
        <v>19</v>
      </c>
      <c r="J1937" t="str">
        <f>VLOOKUP(E1937,'Expenditure Category Lookup'!$J$2:$K$34,2,FALSE)</f>
        <v>General Financing</v>
      </c>
      <c r="K1937" s="1">
        <v>33000</v>
      </c>
    </row>
    <row r="1938" spans="1:11">
      <c r="A1938" t="s">
        <v>10</v>
      </c>
      <c r="B1938">
        <v>740</v>
      </c>
      <c r="C1938" t="s">
        <v>48</v>
      </c>
      <c r="D1938">
        <v>38</v>
      </c>
      <c r="E1938" t="s">
        <v>155</v>
      </c>
      <c r="F1938">
        <v>2140</v>
      </c>
      <c r="G1938" t="s">
        <v>171</v>
      </c>
      <c r="H1938">
        <v>440</v>
      </c>
      <c r="I1938" t="s">
        <v>128</v>
      </c>
      <c r="J1938" t="str">
        <f>VLOOKUP(E1938,'Expenditure Category Lookup'!$J$2:$K$34,2,FALSE)</f>
        <v xml:space="preserve"> Finance and Administration </v>
      </c>
      <c r="K1938" s="1">
        <v>32771</v>
      </c>
    </row>
    <row r="1939" spans="1:11">
      <c r="A1939" t="s">
        <v>10</v>
      </c>
      <c r="B1939">
        <v>355</v>
      </c>
      <c r="C1939" t="s">
        <v>33</v>
      </c>
      <c r="D1939">
        <v>23</v>
      </c>
      <c r="E1939" t="s">
        <v>103</v>
      </c>
      <c r="F1939">
        <v>2015</v>
      </c>
      <c r="G1939" t="s">
        <v>104</v>
      </c>
      <c r="H1939">
        <v>15</v>
      </c>
      <c r="I1939" t="s">
        <v>36</v>
      </c>
      <c r="J1939" t="e">
        <f>VLOOKUP(E1939,'Expenditure Category Lookup'!$J$2:$K$34,2,FALSE)</f>
        <v>#N/A</v>
      </c>
      <c r="K1939" s="1">
        <v>32766</v>
      </c>
    </row>
    <row r="1940" spans="1:11">
      <c r="A1940" t="s">
        <v>10</v>
      </c>
      <c r="B1940">
        <v>100</v>
      </c>
      <c r="C1940" t="s">
        <v>11</v>
      </c>
      <c r="D1940">
        <v>84</v>
      </c>
      <c r="E1940" t="s">
        <v>282</v>
      </c>
      <c r="F1940">
        <v>2140</v>
      </c>
      <c r="G1940" t="s">
        <v>287</v>
      </c>
      <c r="H1940">
        <v>181</v>
      </c>
      <c r="I1940" t="s">
        <v>26</v>
      </c>
      <c r="J1940" t="str">
        <f>VLOOKUP(E1940,'Expenditure Category Lookup'!$J$2:$K$34,2,FALSE)</f>
        <v xml:space="preserve"> Streets and Transportation </v>
      </c>
      <c r="K1940" s="1">
        <v>32556</v>
      </c>
    </row>
    <row r="1941" spans="1:11">
      <c r="A1941" t="s">
        <v>10</v>
      </c>
      <c r="B1941">
        <v>100</v>
      </c>
      <c r="C1941" t="s">
        <v>11</v>
      </c>
      <c r="D1941">
        <v>73</v>
      </c>
      <c r="E1941" t="s">
        <v>260</v>
      </c>
      <c r="F1941">
        <v>2005</v>
      </c>
      <c r="G1941" t="s">
        <v>261</v>
      </c>
      <c r="H1941">
        <v>91</v>
      </c>
      <c r="I1941" t="s">
        <v>132</v>
      </c>
      <c r="J1941" t="str">
        <f>VLOOKUP(E1941,'Expenditure Category Lookup'!$J$2:$K$34,2,FALSE)</f>
        <v xml:space="preserve"> Regulatory </v>
      </c>
      <c r="K1941" s="1">
        <v>32550</v>
      </c>
    </row>
    <row r="1942" spans="1:11">
      <c r="A1942" t="s">
        <v>10</v>
      </c>
      <c r="B1942">
        <v>100</v>
      </c>
      <c r="C1942" t="s">
        <v>11</v>
      </c>
      <c r="D1942">
        <v>60</v>
      </c>
      <c r="E1942" t="s">
        <v>252</v>
      </c>
      <c r="F1942">
        <v>2005</v>
      </c>
      <c r="G1942" t="s">
        <v>252</v>
      </c>
      <c r="H1942">
        <v>169</v>
      </c>
      <c r="I1942" t="s">
        <v>25</v>
      </c>
      <c r="J1942" t="str">
        <f>VLOOKUP(E1942,'Expenditure Category Lookup'!$J$2:$K$34,2,FALSE)</f>
        <v xml:space="preserve"> Police </v>
      </c>
      <c r="K1942" s="1">
        <v>32500</v>
      </c>
    </row>
    <row r="1943" spans="1:11">
      <c r="A1943" t="s">
        <v>10</v>
      </c>
      <c r="B1943">
        <v>100</v>
      </c>
      <c r="C1943" t="s">
        <v>11</v>
      </c>
      <c r="D1943">
        <v>38</v>
      </c>
      <c r="E1943" t="s">
        <v>155</v>
      </c>
      <c r="F1943">
        <v>2103</v>
      </c>
      <c r="G1943" t="s">
        <v>156</v>
      </c>
      <c r="H1943">
        <v>350</v>
      </c>
      <c r="I1943" t="s">
        <v>32</v>
      </c>
      <c r="J1943" t="str">
        <f>VLOOKUP(E1943,'Expenditure Category Lookup'!$J$2:$K$34,2,FALSE)</f>
        <v xml:space="preserve"> Finance and Administration </v>
      </c>
      <c r="K1943" s="1">
        <v>32000</v>
      </c>
    </row>
    <row r="1944" spans="1:11">
      <c r="A1944" t="s">
        <v>10</v>
      </c>
      <c r="B1944">
        <v>610</v>
      </c>
      <c r="C1944" t="s">
        <v>47</v>
      </c>
      <c r="D1944">
        <v>85</v>
      </c>
      <c r="E1944" t="s">
        <v>71</v>
      </c>
      <c r="F1944">
        <v>2010</v>
      </c>
      <c r="G1944" t="s">
        <v>294</v>
      </c>
      <c r="H1944">
        <v>91</v>
      </c>
      <c r="I1944" t="s">
        <v>132</v>
      </c>
      <c r="J1944" t="e">
        <f>VLOOKUP(E1944,'Expenditure Category Lookup'!$J$2:$K$34,2,FALSE)</f>
        <v>#N/A</v>
      </c>
      <c r="K1944" s="1">
        <v>31900</v>
      </c>
    </row>
    <row r="1945" spans="1:11">
      <c r="A1945" t="s">
        <v>10</v>
      </c>
      <c r="B1945">
        <v>100</v>
      </c>
      <c r="C1945" t="s">
        <v>11</v>
      </c>
      <c r="D1945">
        <v>70</v>
      </c>
      <c r="E1945" t="s">
        <v>256</v>
      </c>
      <c r="F1945">
        <v>2005</v>
      </c>
      <c r="G1945" t="s">
        <v>256</v>
      </c>
      <c r="H1945">
        <v>196</v>
      </c>
      <c r="I1945" t="s">
        <v>134</v>
      </c>
      <c r="J1945" t="str">
        <f>VLOOKUP(E1945,'Expenditure Category Lookup'!$J$2:$K$34,2,FALSE)</f>
        <v xml:space="preserve"> Regulatory </v>
      </c>
      <c r="K1945" s="1">
        <v>31760</v>
      </c>
    </row>
    <row r="1946" spans="1:11">
      <c r="A1946" t="s">
        <v>403</v>
      </c>
      <c r="B1946" t="s">
        <v>436</v>
      </c>
      <c r="C1946" t="s">
        <v>423</v>
      </c>
      <c r="D1946">
        <v>21</v>
      </c>
      <c r="E1946" t="s">
        <v>89</v>
      </c>
      <c r="F1946">
        <v>2833</v>
      </c>
      <c r="G1946" t="s">
        <v>424</v>
      </c>
      <c r="H1946">
        <v>3</v>
      </c>
      <c r="I1946" t="s">
        <v>318</v>
      </c>
      <c r="J1946" t="str">
        <f>VLOOKUP(E1946,'Expenditure Category Lookup'!$J$2:$K$34,2,FALSE)</f>
        <v xml:space="preserve"> City Development </v>
      </c>
      <c r="K1946" s="1">
        <v>31745</v>
      </c>
    </row>
    <row r="1947" spans="1:11">
      <c r="A1947" t="s">
        <v>10</v>
      </c>
      <c r="B1947">
        <v>100</v>
      </c>
      <c r="C1947" t="s">
        <v>11</v>
      </c>
      <c r="D1947">
        <v>70</v>
      </c>
      <c r="E1947" t="s">
        <v>256</v>
      </c>
      <c r="F1947">
        <v>2005</v>
      </c>
      <c r="G1947" t="s">
        <v>256</v>
      </c>
      <c r="H1947">
        <v>148</v>
      </c>
      <c r="I1947" t="s">
        <v>157</v>
      </c>
      <c r="J1947" t="str">
        <f>VLOOKUP(E1947,'Expenditure Category Lookup'!$J$2:$K$34,2,FALSE)</f>
        <v xml:space="preserve"> Regulatory </v>
      </c>
      <c r="K1947" s="1">
        <v>31709</v>
      </c>
    </row>
    <row r="1948" spans="1:11">
      <c r="A1948" t="s">
        <v>10</v>
      </c>
      <c r="B1948">
        <v>200</v>
      </c>
      <c r="C1948" t="s">
        <v>45</v>
      </c>
      <c r="D1948">
        <v>88</v>
      </c>
      <c r="E1948" t="s">
        <v>304</v>
      </c>
      <c r="F1948">
        <v>2010</v>
      </c>
      <c r="G1948" t="s">
        <v>305</v>
      </c>
      <c r="H1948">
        <v>350</v>
      </c>
      <c r="I1948" t="s">
        <v>32</v>
      </c>
      <c r="J1948" t="e">
        <f>VLOOKUP(E1948,'Expenditure Category Lookup'!$J$2:$K$34,2,FALSE)</f>
        <v>#N/A</v>
      </c>
      <c r="K1948" s="1">
        <v>31600</v>
      </c>
    </row>
    <row r="1949" spans="1:11">
      <c r="A1949" t="s">
        <v>10</v>
      </c>
      <c r="B1949">
        <v>355</v>
      </c>
      <c r="C1949" t="s">
        <v>33</v>
      </c>
      <c r="D1949">
        <v>23</v>
      </c>
      <c r="E1949" t="s">
        <v>103</v>
      </c>
      <c r="F1949">
        <v>2015</v>
      </c>
      <c r="G1949" t="s">
        <v>104</v>
      </c>
      <c r="H1949">
        <v>159</v>
      </c>
      <c r="I1949" t="s">
        <v>22</v>
      </c>
      <c r="J1949" t="e">
        <f>VLOOKUP(E1949,'Expenditure Category Lookup'!$J$2:$K$34,2,FALSE)</f>
        <v>#N/A</v>
      </c>
      <c r="K1949" s="1">
        <v>31524</v>
      </c>
    </row>
    <row r="1950" spans="1:11">
      <c r="A1950" t="s">
        <v>10</v>
      </c>
      <c r="B1950">
        <v>355</v>
      </c>
      <c r="C1950" t="s">
        <v>33</v>
      </c>
      <c r="D1950">
        <v>99</v>
      </c>
      <c r="E1950" t="s">
        <v>317</v>
      </c>
      <c r="F1950">
        <v>2005</v>
      </c>
      <c r="G1950" t="s">
        <v>317</v>
      </c>
      <c r="H1950">
        <v>56</v>
      </c>
      <c r="I1950" t="s">
        <v>325</v>
      </c>
      <c r="J1950" t="str">
        <f>VLOOKUP(E1950,'Expenditure Category Lookup'!$J$2:$K$34,2,FALSE)</f>
        <v>General Financing</v>
      </c>
      <c r="K1950" s="1">
        <v>31517</v>
      </c>
    </row>
    <row r="1951" spans="1:11">
      <c r="A1951" t="s">
        <v>10</v>
      </c>
      <c r="B1951">
        <v>100</v>
      </c>
      <c r="C1951" t="s">
        <v>11</v>
      </c>
      <c r="D1951">
        <v>73</v>
      </c>
      <c r="E1951" t="s">
        <v>260</v>
      </c>
      <c r="F1951">
        <v>2005</v>
      </c>
      <c r="G1951" t="s">
        <v>261</v>
      </c>
      <c r="H1951">
        <v>15</v>
      </c>
      <c r="I1951" t="s">
        <v>36</v>
      </c>
      <c r="J1951" t="str">
        <f>VLOOKUP(E1951,'Expenditure Category Lookup'!$J$2:$K$34,2,FALSE)</f>
        <v xml:space="preserve"> Regulatory </v>
      </c>
      <c r="K1951" s="1">
        <v>31462</v>
      </c>
    </row>
    <row r="1952" spans="1:11">
      <c r="A1952" t="s">
        <v>10</v>
      </c>
      <c r="B1952">
        <v>100</v>
      </c>
      <c r="C1952" t="s">
        <v>11</v>
      </c>
      <c r="D1952">
        <v>81</v>
      </c>
      <c r="E1952" t="s">
        <v>266</v>
      </c>
      <c r="F1952">
        <v>2020</v>
      </c>
      <c r="G1952" t="s">
        <v>269</v>
      </c>
      <c r="H1952">
        <v>196</v>
      </c>
      <c r="I1952" t="s">
        <v>134</v>
      </c>
      <c r="J1952" t="str">
        <f>VLOOKUP(E1952,'Expenditure Category Lookup'!$J$2:$K$34,2,FALSE)</f>
        <v xml:space="preserve"> Streets and Transportation </v>
      </c>
      <c r="K1952" s="1">
        <v>31200</v>
      </c>
    </row>
    <row r="1953" spans="1:11">
      <c r="A1953" t="s">
        <v>10</v>
      </c>
      <c r="B1953">
        <v>100</v>
      </c>
      <c r="C1953" t="s">
        <v>11</v>
      </c>
      <c r="D1953">
        <v>3</v>
      </c>
      <c r="E1953" t="s">
        <v>34</v>
      </c>
      <c r="F1953">
        <v>2005</v>
      </c>
      <c r="G1953" t="s">
        <v>35</v>
      </c>
      <c r="H1953">
        <v>270</v>
      </c>
      <c r="I1953" t="s">
        <v>31</v>
      </c>
      <c r="J1953" t="str">
        <f>VLOOKUP(E1953,'Expenditure Category Lookup'!$J$2:$K$34,2,FALSE)</f>
        <v xml:space="preserve"> Regulatory </v>
      </c>
      <c r="K1953" s="1">
        <v>31036</v>
      </c>
    </row>
    <row r="1954" spans="1:11">
      <c r="A1954" t="s">
        <v>403</v>
      </c>
      <c r="B1954" t="s">
        <v>527</v>
      </c>
      <c r="C1954" t="s">
        <v>528</v>
      </c>
      <c r="D1954">
        <v>41</v>
      </c>
      <c r="E1954" t="s">
        <v>183</v>
      </c>
      <c r="F1954" t="s">
        <v>529</v>
      </c>
      <c r="G1954" t="s">
        <v>530</v>
      </c>
      <c r="H1954">
        <v>44</v>
      </c>
      <c r="I1954" t="s">
        <v>410</v>
      </c>
      <c r="J1954" t="str">
        <f>VLOOKUP(E1954,'Expenditure Category Lookup'!$J$2:$K$34,2,FALSE)</f>
        <v xml:space="preserve"> Community Services </v>
      </c>
      <c r="K1954" s="1">
        <v>30800</v>
      </c>
    </row>
    <row r="1955" spans="1:11">
      <c r="A1955" t="s">
        <v>403</v>
      </c>
      <c r="B1955" t="s">
        <v>521</v>
      </c>
      <c r="C1955" t="s">
        <v>522</v>
      </c>
      <c r="D1955">
        <v>41</v>
      </c>
      <c r="E1955" t="s">
        <v>183</v>
      </c>
      <c r="F1955" t="s">
        <v>523</v>
      </c>
      <c r="G1955" t="s">
        <v>524</v>
      </c>
      <c r="H1955">
        <v>3</v>
      </c>
      <c r="I1955" t="s">
        <v>318</v>
      </c>
      <c r="J1955" t="str">
        <f>VLOOKUP(E1955,'Expenditure Category Lookup'!$J$2:$K$34,2,FALSE)</f>
        <v xml:space="preserve"> Community Services </v>
      </c>
      <c r="K1955" s="1">
        <v>30690</v>
      </c>
    </row>
    <row r="1956" spans="1:11">
      <c r="A1956" t="s">
        <v>403</v>
      </c>
      <c r="B1956" t="s">
        <v>749</v>
      </c>
      <c r="C1956" t="s">
        <v>750</v>
      </c>
      <c r="D1956">
        <v>50</v>
      </c>
      <c r="E1956" t="s">
        <v>190</v>
      </c>
      <c r="F1956">
        <v>2807</v>
      </c>
      <c r="G1956" t="s">
        <v>662</v>
      </c>
      <c r="H1956">
        <v>801</v>
      </c>
      <c r="I1956" t="s">
        <v>497</v>
      </c>
      <c r="J1956" t="str">
        <f>VLOOKUP(E1956,'Expenditure Category Lookup'!$J$2:$K$34,2,FALSE)</f>
        <v xml:space="preserve"> Community Services </v>
      </c>
      <c r="K1956" s="1">
        <v>30690</v>
      </c>
    </row>
    <row r="1957" spans="1:11">
      <c r="A1957" t="s">
        <v>10</v>
      </c>
      <c r="B1957">
        <v>200</v>
      </c>
      <c r="C1957" t="s">
        <v>45</v>
      </c>
      <c r="D1957">
        <v>88</v>
      </c>
      <c r="E1957" t="s">
        <v>304</v>
      </c>
      <c r="F1957">
        <v>2035</v>
      </c>
      <c r="G1957" t="s">
        <v>311</v>
      </c>
      <c r="H1957">
        <v>340</v>
      </c>
      <c r="I1957" t="s">
        <v>41</v>
      </c>
      <c r="J1957" t="e">
        <f>VLOOKUP(E1957,'Expenditure Category Lookup'!$J$2:$K$34,2,FALSE)</f>
        <v>#N/A</v>
      </c>
      <c r="K1957" s="1">
        <v>30500</v>
      </c>
    </row>
    <row r="1958" spans="1:11">
      <c r="A1958" t="s">
        <v>10</v>
      </c>
      <c r="B1958">
        <v>100</v>
      </c>
      <c r="C1958" t="s">
        <v>11</v>
      </c>
      <c r="D1958">
        <v>33</v>
      </c>
      <c r="E1958" t="s">
        <v>146</v>
      </c>
      <c r="F1958">
        <v>2005</v>
      </c>
      <c r="G1958" t="s">
        <v>147</v>
      </c>
      <c r="H1958">
        <v>149</v>
      </c>
      <c r="I1958" t="s">
        <v>19</v>
      </c>
      <c r="J1958" t="str">
        <f>VLOOKUP(E1958,'Expenditure Category Lookup'!$J$2:$K$34,2,FALSE)</f>
        <v xml:space="preserve"> Finance and Administration </v>
      </c>
      <c r="K1958" s="1">
        <v>30470</v>
      </c>
    </row>
    <row r="1959" spans="1:11">
      <c r="A1959" t="s">
        <v>10</v>
      </c>
      <c r="B1959">
        <v>100</v>
      </c>
      <c r="C1959" t="s">
        <v>11</v>
      </c>
      <c r="D1959">
        <v>84</v>
      </c>
      <c r="E1959" t="s">
        <v>282</v>
      </c>
      <c r="F1959">
        <v>2140</v>
      </c>
      <c r="G1959" t="s">
        <v>287</v>
      </c>
      <c r="H1959">
        <v>12</v>
      </c>
      <c r="I1959" t="s">
        <v>131</v>
      </c>
      <c r="J1959" t="str">
        <f>VLOOKUP(E1959,'Expenditure Category Lookup'!$J$2:$K$34,2,FALSE)</f>
        <v xml:space="preserve"> Streets and Transportation </v>
      </c>
      <c r="K1959" s="1">
        <v>30286</v>
      </c>
    </row>
    <row r="1960" spans="1:11">
      <c r="A1960" t="s">
        <v>10</v>
      </c>
      <c r="B1960">
        <v>300</v>
      </c>
      <c r="C1960" t="s">
        <v>85</v>
      </c>
      <c r="D1960">
        <v>25</v>
      </c>
      <c r="E1960" t="s">
        <v>118</v>
      </c>
      <c r="F1960">
        <v>2005</v>
      </c>
      <c r="G1960" t="s">
        <v>118</v>
      </c>
      <c r="H1960">
        <v>15</v>
      </c>
      <c r="I1960" t="s">
        <v>36</v>
      </c>
      <c r="J1960" t="str">
        <f>VLOOKUP(E1960,'Expenditure Category Lookup'!$J$2:$K$34,2,FALSE)</f>
        <v xml:space="preserve"> Finance and Administration </v>
      </c>
      <c r="K1960" s="1">
        <v>30220</v>
      </c>
    </row>
    <row r="1961" spans="1:11">
      <c r="A1961" t="s">
        <v>10</v>
      </c>
      <c r="B1961">
        <v>200</v>
      </c>
      <c r="C1961" t="s">
        <v>45</v>
      </c>
      <c r="D1961">
        <v>88</v>
      </c>
      <c r="E1961" t="s">
        <v>304</v>
      </c>
      <c r="F1961">
        <v>2005</v>
      </c>
      <c r="G1961" t="s">
        <v>267</v>
      </c>
      <c r="H1961">
        <v>12</v>
      </c>
      <c r="I1961" t="s">
        <v>131</v>
      </c>
      <c r="J1961" t="e">
        <f>VLOOKUP(E1961,'Expenditure Category Lookup'!$J$2:$K$34,2,FALSE)</f>
        <v>#N/A</v>
      </c>
      <c r="K1961" s="1">
        <v>30171</v>
      </c>
    </row>
    <row r="1962" spans="1:11">
      <c r="A1962" t="s">
        <v>10</v>
      </c>
      <c r="B1962">
        <v>300</v>
      </c>
      <c r="C1962" t="s">
        <v>85</v>
      </c>
      <c r="D1962">
        <v>84</v>
      </c>
      <c r="E1962" t="s">
        <v>282</v>
      </c>
      <c r="F1962">
        <v>2125</v>
      </c>
      <c r="G1962" t="s">
        <v>284</v>
      </c>
      <c r="H1962">
        <v>159</v>
      </c>
      <c r="I1962" t="s">
        <v>22</v>
      </c>
      <c r="J1962" t="str">
        <f>VLOOKUP(E1962,'Expenditure Category Lookup'!$J$2:$K$34,2,FALSE)</f>
        <v xml:space="preserve"> Streets and Transportation </v>
      </c>
      <c r="K1962" s="1">
        <v>30013</v>
      </c>
    </row>
    <row r="1963" spans="1:11">
      <c r="A1963" t="s">
        <v>10</v>
      </c>
      <c r="B1963">
        <v>100</v>
      </c>
      <c r="C1963" t="s">
        <v>11</v>
      </c>
      <c r="D1963">
        <v>1</v>
      </c>
      <c r="E1963" t="s">
        <v>12</v>
      </c>
      <c r="F1963">
        <v>2005</v>
      </c>
      <c r="G1963" t="s">
        <v>13</v>
      </c>
      <c r="H1963">
        <v>350</v>
      </c>
      <c r="I1963" t="s">
        <v>32</v>
      </c>
      <c r="J1963" t="str">
        <f>VLOOKUP(E1963,'Expenditure Category Lookup'!$J$2:$K$34,2,FALSE)</f>
        <v xml:space="preserve"> Finance and Administration </v>
      </c>
      <c r="K1963" s="1">
        <v>30000</v>
      </c>
    </row>
    <row r="1964" spans="1:11">
      <c r="A1964" t="s">
        <v>10</v>
      </c>
      <c r="B1964">
        <v>100</v>
      </c>
      <c r="C1964" t="s">
        <v>11</v>
      </c>
      <c r="D1964">
        <v>21</v>
      </c>
      <c r="E1964" t="s">
        <v>89</v>
      </c>
      <c r="F1964">
        <v>2010</v>
      </c>
      <c r="G1964" t="s">
        <v>90</v>
      </c>
      <c r="H1964">
        <v>9438</v>
      </c>
      <c r="I1964" t="s">
        <v>44</v>
      </c>
      <c r="J1964" t="str">
        <f>VLOOKUP(E1964,'Expenditure Category Lookup'!$J$2:$K$34,2,FALSE)</f>
        <v xml:space="preserve"> City Development </v>
      </c>
      <c r="K1964" s="1">
        <v>30000</v>
      </c>
    </row>
    <row r="1965" spans="1:11">
      <c r="A1965" t="s">
        <v>10</v>
      </c>
      <c r="B1965">
        <v>300</v>
      </c>
      <c r="C1965" t="s">
        <v>85</v>
      </c>
      <c r="D1965">
        <v>25</v>
      </c>
      <c r="E1965" t="s">
        <v>118</v>
      </c>
      <c r="F1965">
        <v>2005</v>
      </c>
      <c r="G1965" t="s">
        <v>118</v>
      </c>
      <c r="H1965">
        <v>9438</v>
      </c>
      <c r="I1965" t="s">
        <v>44</v>
      </c>
      <c r="J1965" t="str">
        <f>VLOOKUP(E1965,'Expenditure Category Lookup'!$J$2:$K$34,2,FALSE)</f>
        <v xml:space="preserve"> Finance and Administration </v>
      </c>
      <c r="K1965" s="1">
        <v>30000</v>
      </c>
    </row>
    <row r="1966" spans="1:11">
      <c r="A1966" t="s">
        <v>10</v>
      </c>
      <c r="B1966">
        <v>100</v>
      </c>
      <c r="C1966" t="s">
        <v>11</v>
      </c>
      <c r="D1966">
        <v>35</v>
      </c>
      <c r="E1966" t="s">
        <v>149</v>
      </c>
      <c r="F1966">
        <v>2005</v>
      </c>
      <c r="G1966" t="s">
        <v>150</v>
      </c>
      <c r="H1966">
        <v>39</v>
      </c>
      <c r="I1966" t="s">
        <v>15</v>
      </c>
      <c r="J1966" t="str">
        <f>VLOOKUP(E1966,'Expenditure Category Lookup'!$J$2:$K$34,2,FALSE)</f>
        <v xml:space="preserve"> Finance and Administration </v>
      </c>
      <c r="K1966" s="1">
        <v>30000</v>
      </c>
    </row>
    <row r="1967" spans="1:11">
      <c r="A1967" t="s">
        <v>10</v>
      </c>
      <c r="B1967">
        <v>100</v>
      </c>
      <c r="C1967" t="s">
        <v>11</v>
      </c>
      <c r="D1967">
        <v>38</v>
      </c>
      <c r="E1967" t="s">
        <v>155</v>
      </c>
      <c r="F1967">
        <v>2131</v>
      </c>
      <c r="G1967" t="s">
        <v>161</v>
      </c>
      <c r="H1967">
        <v>141</v>
      </c>
      <c r="I1967" t="s">
        <v>92</v>
      </c>
      <c r="J1967" t="str">
        <f>VLOOKUP(E1967,'Expenditure Category Lookup'!$J$2:$K$34,2,FALSE)</f>
        <v xml:space="preserve"> Finance and Administration </v>
      </c>
      <c r="K1967" s="1">
        <v>30000</v>
      </c>
    </row>
    <row r="1968" spans="1:11">
      <c r="A1968" t="s">
        <v>10</v>
      </c>
      <c r="B1968">
        <v>100</v>
      </c>
      <c r="C1968" t="s">
        <v>11</v>
      </c>
      <c r="D1968">
        <v>38</v>
      </c>
      <c r="E1968" t="s">
        <v>155</v>
      </c>
      <c r="F1968">
        <v>2145</v>
      </c>
      <c r="G1968" t="s">
        <v>175</v>
      </c>
      <c r="H1968">
        <v>181</v>
      </c>
      <c r="I1968" t="s">
        <v>26</v>
      </c>
      <c r="J1968" t="str">
        <f>VLOOKUP(E1968,'Expenditure Category Lookup'!$J$2:$K$34,2,FALSE)</f>
        <v xml:space="preserve"> Finance and Administration </v>
      </c>
      <c r="K1968" s="1">
        <v>30000</v>
      </c>
    </row>
    <row r="1969" spans="1:11">
      <c r="A1969" t="s">
        <v>10</v>
      </c>
      <c r="B1969">
        <v>100</v>
      </c>
      <c r="C1969" t="s">
        <v>11</v>
      </c>
      <c r="D1969">
        <v>50</v>
      </c>
      <c r="E1969" t="s">
        <v>190</v>
      </c>
      <c r="F1969">
        <v>2005</v>
      </c>
      <c r="G1969" t="s">
        <v>191</v>
      </c>
      <c r="H1969">
        <v>159</v>
      </c>
      <c r="I1969" t="s">
        <v>22</v>
      </c>
      <c r="J1969" t="str">
        <f>VLOOKUP(E1969,'Expenditure Category Lookup'!$J$2:$K$34,2,FALSE)</f>
        <v xml:space="preserve"> Community Services </v>
      </c>
      <c r="K1969" s="1">
        <v>30000</v>
      </c>
    </row>
    <row r="1970" spans="1:11">
      <c r="A1970" t="s">
        <v>10</v>
      </c>
      <c r="B1970">
        <v>100</v>
      </c>
      <c r="C1970" t="s">
        <v>11</v>
      </c>
      <c r="D1970">
        <v>54</v>
      </c>
      <c r="E1970" t="s">
        <v>212</v>
      </c>
      <c r="F1970">
        <v>2005</v>
      </c>
      <c r="G1970" t="s">
        <v>213</v>
      </c>
      <c r="H1970">
        <v>9438</v>
      </c>
      <c r="I1970" t="s">
        <v>44</v>
      </c>
      <c r="J1970" t="str">
        <f>VLOOKUP(E1970,'Expenditure Category Lookup'!$J$2:$K$34,2,FALSE)</f>
        <v xml:space="preserve"> City Development </v>
      </c>
      <c r="K1970" s="1">
        <v>30000</v>
      </c>
    </row>
    <row r="1971" spans="1:11">
      <c r="A1971" t="s">
        <v>10</v>
      </c>
      <c r="B1971">
        <v>610</v>
      </c>
      <c r="C1971" t="s">
        <v>47</v>
      </c>
      <c r="D1971">
        <v>57</v>
      </c>
      <c r="E1971" t="s">
        <v>219</v>
      </c>
      <c r="F1971">
        <v>1005</v>
      </c>
      <c r="G1971" t="s">
        <v>220</v>
      </c>
      <c r="H1971">
        <v>70</v>
      </c>
      <c r="I1971" t="s">
        <v>228</v>
      </c>
      <c r="J1971" t="str">
        <f>VLOOKUP(E1971,'Expenditure Category Lookup'!$J$2:$K$34,2,FALSE)</f>
        <v xml:space="preserve"> Police </v>
      </c>
      <c r="K1971" s="1">
        <v>30000</v>
      </c>
    </row>
    <row r="1972" spans="1:11">
      <c r="A1972" t="s">
        <v>10</v>
      </c>
      <c r="B1972">
        <v>100</v>
      </c>
      <c r="C1972" t="s">
        <v>11</v>
      </c>
      <c r="D1972">
        <v>59</v>
      </c>
      <c r="E1972" t="s">
        <v>244</v>
      </c>
      <c r="F1972">
        <v>2005</v>
      </c>
      <c r="G1972" t="s">
        <v>245</v>
      </c>
      <c r="H1972">
        <v>62</v>
      </c>
      <c r="I1972" t="s">
        <v>248</v>
      </c>
      <c r="J1972" t="str">
        <f>VLOOKUP(E1972,'Expenditure Category Lookup'!$J$2:$K$34,2,FALSE)</f>
        <v xml:space="preserve"> Fire </v>
      </c>
      <c r="K1972" s="1">
        <v>30000</v>
      </c>
    </row>
    <row r="1973" spans="1:11">
      <c r="A1973" t="s">
        <v>10</v>
      </c>
      <c r="B1973">
        <v>100</v>
      </c>
      <c r="C1973" t="s">
        <v>11</v>
      </c>
      <c r="D1973">
        <v>81</v>
      </c>
      <c r="E1973" t="s">
        <v>266</v>
      </c>
      <c r="F1973">
        <v>2060</v>
      </c>
      <c r="G1973" t="s">
        <v>274</v>
      </c>
      <c r="H1973">
        <v>360</v>
      </c>
      <c r="I1973" t="s">
        <v>174</v>
      </c>
      <c r="J1973" t="str">
        <f>VLOOKUP(E1973,'Expenditure Category Lookup'!$J$2:$K$34,2,FALSE)</f>
        <v xml:space="preserve"> Streets and Transportation </v>
      </c>
      <c r="K1973" s="1">
        <v>30000</v>
      </c>
    </row>
    <row r="1974" spans="1:11">
      <c r="A1974" t="s">
        <v>10</v>
      </c>
      <c r="B1974">
        <v>300</v>
      </c>
      <c r="C1974" t="s">
        <v>85</v>
      </c>
      <c r="D1974">
        <v>81</v>
      </c>
      <c r="E1974" t="s">
        <v>266</v>
      </c>
      <c r="F1974">
        <v>2020</v>
      </c>
      <c r="G1974" t="s">
        <v>269</v>
      </c>
      <c r="H1974">
        <v>150</v>
      </c>
      <c r="I1974" t="s">
        <v>20</v>
      </c>
      <c r="J1974" t="str">
        <f>VLOOKUP(E1974,'Expenditure Category Lookup'!$J$2:$K$34,2,FALSE)</f>
        <v xml:space="preserve"> Streets and Transportation </v>
      </c>
      <c r="K1974" s="1">
        <v>30000</v>
      </c>
    </row>
    <row r="1975" spans="1:11">
      <c r="A1975" t="s">
        <v>10</v>
      </c>
      <c r="B1975">
        <v>200</v>
      </c>
      <c r="C1975" t="s">
        <v>45</v>
      </c>
      <c r="D1975">
        <v>88</v>
      </c>
      <c r="E1975" t="s">
        <v>304</v>
      </c>
      <c r="F1975">
        <v>2015</v>
      </c>
      <c r="G1975" t="s">
        <v>306</v>
      </c>
      <c r="H1975">
        <v>229</v>
      </c>
      <c r="I1975" t="s">
        <v>29</v>
      </c>
      <c r="J1975" t="e">
        <f>VLOOKUP(E1975,'Expenditure Category Lookup'!$J$2:$K$34,2,FALSE)</f>
        <v>#N/A</v>
      </c>
      <c r="K1975" s="1">
        <v>30000</v>
      </c>
    </row>
    <row r="1976" spans="1:11">
      <c r="A1976" t="s">
        <v>10</v>
      </c>
      <c r="B1976">
        <v>200</v>
      </c>
      <c r="C1976" t="s">
        <v>45</v>
      </c>
      <c r="D1976">
        <v>88</v>
      </c>
      <c r="E1976" t="s">
        <v>304</v>
      </c>
      <c r="F1976">
        <v>2015</v>
      </c>
      <c r="G1976" t="s">
        <v>306</v>
      </c>
      <c r="H1976">
        <v>340</v>
      </c>
      <c r="I1976" t="s">
        <v>41</v>
      </c>
      <c r="J1976" t="e">
        <f>VLOOKUP(E1976,'Expenditure Category Lookup'!$J$2:$K$34,2,FALSE)</f>
        <v>#N/A</v>
      </c>
      <c r="K1976" s="1">
        <v>30000</v>
      </c>
    </row>
    <row r="1977" spans="1:11">
      <c r="A1977" t="s">
        <v>10</v>
      </c>
      <c r="B1977">
        <v>740</v>
      </c>
      <c r="C1977" t="s">
        <v>48</v>
      </c>
      <c r="D1977">
        <v>99</v>
      </c>
      <c r="E1977" t="s">
        <v>317</v>
      </c>
      <c r="F1977">
        <v>2005</v>
      </c>
      <c r="G1977" t="s">
        <v>317</v>
      </c>
      <c r="H1977">
        <v>161</v>
      </c>
      <c r="I1977" t="s">
        <v>107</v>
      </c>
      <c r="J1977" t="str">
        <f>VLOOKUP(E1977,'Expenditure Category Lookup'!$J$2:$K$34,2,FALSE)</f>
        <v>General Financing</v>
      </c>
      <c r="K1977" s="1">
        <v>30000</v>
      </c>
    </row>
    <row r="1978" spans="1:11">
      <c r="A1978" t="s">
        <v>403</v>
      </c>
      <c r="B1978" t="s">
        <v>471</v>
      </c>
      <c r="C1978" t="s">
        <v>454</v>
      </c>
      <c r="D1978">
        <v>23</v>
      </c>
      <c r="E1978" t="s">
        <v>103</v>
      </c>
      <c r="F1978">
        <v>2872</v>
      </c>
      <c r="G1978" t="s">
        <v>455</v>
      </c>
      <c r="H1978">
        <v>140</v>
      </c>
      <c r="I1978" t="s">
        <v>18</v>
      </c>
      <c r="J1978" t="e">
        <f>VLOOKUP(E1978,'Expenditure Category Lookup'!$J$2:$K$34,2,FALSE)</f>
        <v>#N/A</v>
      </c>
      <c r="K1978" s="1">
        <v>30000</v>
      </c>
    </row>
    <row r="1979" spans="1:11">
      <c r="A1979" t="s">
        <v>1000</v>
      </c>
      <c r="B1979" t="s">
        <v>1001</v>
      </c>
      <c r="C1979" t="s">
        <v>1000</v>
      </c>
      <c r="D1979">
        <v>5</v>
      </c>
      <c r="E1979" t="s">
        <v>50</v>
      </c>
      <c r="F1979">
        <v>2505</v>
      </c>
      <c r="G1979" t="s">
        <v>1002</v>
      </c>
      <c r="H1979">
        <v>152</v>
      </c>
      <c r="I1979" t="s">
        <v>51</v>
      </c>
      <c r="J1979" t="str">
        <f>VLOOKUP(E1979,'Expenditure Category Lookup'!$J$2:$K$34,2,FALSE)</f>
        <v xml:space="preserve"> Finance and Administration </v>
      </c>
      <c r="K1979" s="1">
        <v>30000</v>
      </c>
    </row>
    <row r="1980" spans="1:11">
      <c r="A1980" t="s">
        <v>1000</v>
      </c>
      <c r="B1980" t="s">
        <v>1001</v>
      </c>
      <c r="C1980" t="s">
        <v>1000</v>
      </c>
      <c r="D1980">
        <v>5</v>
      </c>
      <c r="E1980" t="s">
        <v>50</v>
      </c>
      <c r="F1980">
        <v>2505</v>
      </c>
      <c r="G1980" t="s">
        <v>1002</v>
      </c>
      <c r="H1980">
        <v>169</v>
      </c>
      <c r="I1980" t="s">
        <v>25</v>
      </c>
      <c r="J1980" t="str">
        <f>VLOOKUP(E1980,'Expenditure Category Lookup'!$J$2:$K$34,2,FALSE)</f>
        <v xml:space="preserve"> Finance and Administration </v>
      </c>
      <c r="K1980" s="1">
        <v>30000</v>
      </c>
    </row>
    <row r="1981" spans="1:11">
      <c r="A1981" t="s">
        <v>1000</v>
      </c>
      <c r="B1981" t="s">
        <v>1001</v>
      </c>
      <c r="C1981" t="s">
        <v>1000</v>
      </c>
      <c r="D1981">
        <v>54</v>
      </c>
      <c r="E1981" t="s">
        <v>212</v>
      </c>
      <c r="F1981">
        <v>2505</v>
      </c>
      <c r="G1981" t="s">
        <v>1030</v>
      </c>
      <c r="H1981">
        <v>9438</v>
      </c>
      <c r="I1981" t="s">
        <v>44</v>
      </c>
      <c r="J1981" t="str">
        <f>VLOOKUP(E1981,'Expenditure Category Lookup'!$J$2:$K$34,2,FALSE)</f>
        <v xml:space="preserve"> City Development </v>
      </c>
      <c r="K1981" s="1">
        <v>30000</v>
      </c>
    </row>
    <row r="1982" spans="1:11">
      <c r="A1982" t="s">
        <v>10</v>
      </c>
      <c r="B1982" t="s">
        <v>52</v>
      </c>
      <c r="C1982" t="s">
        <v>53</v>
      </c>
      <c r="D1982">
        <v>54</v>
      </c>
      <c r="E1982" t="s">
        <v>212</v>
      </c>
      <c r="F1982">
        <v>2005</v>
      </c>
      <c r="G1982" t="s">
        <v>213</v>
      </c>
      <c r="H1982">
        <v>15</v>
      </c>
      <c r="I1982" t="s">
        <v>36</v>
      </c>
      <c r="J1982" t="str">
        <f>VLOOKUP(E1982,'Expenditure Category Lookup'!$J$2:$K$34,2,FALSE)</f>
        <v xml:space="preserve"> City Development </v>
      </c>
      <c r="K1982" s="1">
        <v>29908</v>
      </c>
    </row>
    <row r="1983" spans="1:11">
      <c r="A1983" t="s">
        <v>10</v>
      </c>
      <c r="B1983">
        <v>314</v>
      </c>
      <c r="C1983" t="s">
        <v>46</v>
      </c>
      <c r="D1983">
        <v>38</v>
      </c>
      <c r="E1983" t="s">
        <v>155</v>
      </c>
      <c r="F1983">
        <v>2140</v>
      </c>
      <c r="G1983" t="s">
        <v>171</v>
      </c>
      <c r="H1983">
        <v>12</v>
      </c>
      <c r="I1983" t="s">
        <v>131</v>
      </c>
      <c r="J1983" t="str">
        <f>VLOOKUP(E1983,'Expenditure Category Lookup'!$J$2:$K$34,2,FALSE)</f>
        <v xml:space="preserve"> Finance and Administration </v>
      </c>
      <c r="K1983" s="1">
        <v>29890</v>
      </c>
    </row>
    <row r="1984" spans="1:11">
      <c r="A1984" t="s">
        <v>10</v>
      </c>
      <c r="B1984">
        <v>100</v>
      </c>
      <c r="C1984" t="s">
        <v>11</v>
      </c>
      <c r="D1984">
        <v>3</v>
      </c>
      <c r="E1984" t="s">
        <v>34</v>
      </c>
      <c r="F1984">
        <v>2005</v>
      </c>
      <c r="G1984" t="s">
        <v>35</v>
      </c>
      <c r="H1984">
        <v>159</v>
      </c>
      <c r="I1984" t="s">
        <v>22</v>
      </c>
      <c r="J1984" t="str">
        <f>VLOOKUP(E1984,'Expenditure Category Lookup'!$J$2:$K$34,2,FALSE)</f>
        <v xml:space="preserve"> Regulatory </v>
      </c>
      <c r="K1984" s="1">
        <v>29884</v>
      </c>
    </row>
    <row r="1985" spans="1:11">
      <c r="A1985" t="s">
        <v>403</v>
      </c>
      <c r="B1985" t="s">
        <v>601</v>
      </c>
      <c r="C1985" t="s">
        <v>602</v>
      </c>
      <c r="D1985">
        <v>41</v>
      </c>
      <c r="E1985" t="s">
        <v>183</v>
      </c>
      <c r="F1985">
        <v>2979</v>
      </c>
      <c r="G1985" t="s">
        <v>602</v>
      </c>
      <c r="H1985">
        <v>44</v>
      </c>
      <c r="I1985" t="s">
        <v>410</v>
      </c>
      <c r="J1985" t="str">
        <f>VLOOKUP(E1985,'Expenditure Category Lookup'!$J$2:$K$34,2,FALSE)</f>
        <v xml:space="preserve"> Community Services </v>
      </c>
      <c r="K1985" s="1">
        <v>29717</v>
      </c>
    </row>
    <row r="1986" spans="1:11">
      <c r="A1986" t="s">
        <v>10</v>
      </c>
      <c r="B1986">
        <v>100</v>
      </c>
      <c r="C1986" t="s">
        <v>11</v>
      </c>
      <c r="D1986">
        <v>38</v>
      </c>
      <c r="E1986" t="s">
        <v>155</v>
      </c>
      <c r="F1986">
        <v>2131</v>
      </c>
      <c r="G1986" t="s">
        <v>161</v>
      </c>
      <c r="H1986">
        <v>9067</v>
      </c>
      <c r="I1986" t="s">
        <v>169</v>
      </c>
      <c r="J1986" t="str">
        <f>VLOOKUP(E1986,'Expenditure Category Lookup'!$J$2:$K$34,2,FALSE)</f>
        <v xml:space="preserve"> Finance and Administration </v>
      </c>
      <c r="K1986" s="1">
        <v>29640</v>
      </c>
    </row>
    <row r="1987" spans="1:11">
      <c r="A1987" t="s">
        <v>10</v>
      </c>
      <c r="B1987">
        <v>100</v>
      </c>
      <c r="C1987" t="s">
        <v>11</v>
      </c>
      <c r="D1987">
        <v>84</v>
      </c>
      <c r="E1987" t="s">
        <v>282</v>
      </c>
      <c r="F1987">
        <v>2140</v>
      </c>
      <c r="G1987" t="s">
        <v>287</v>
      </c>
      <c r="H1987">
        <v>20</v>
      </c>
      <c r="I1987" t="s">
        <v>49</v>
      </c>
      <c r="J1987" t="str">
        <f>VLOOKUP(E1987,'Expenditure Category Lookup'!$J$2:$K$34,2,FALSE)</f>
        <v xml:space="preserve"> Streets and Transportation </v>
      </c>
      <c r="K1987" s="1">
        <v>29442</v>
      </c>
    </row>
    <row r="1988" spans="1:11">
      <c r="A1988" t="s">
        <v>10</v>
      </c>
      <c r="B1988">
        <v>314</v>
      </c>
      <c r="C1988" t="s">
        <v>46</v>
      </c>
      <c r="D1988">
        <v>31</v>
      </c>
      <c r="E1988" t="s">
        <v>144</v>
      </c>
      <c r="F1988">
        <v>2005</v>
      </c>
      <c r="G1988" t="s">
        <v>144</v>
      </c>
      <c r="H1988">
        <v>140</v>
      </c>
      <c r="I1988" t="s">
        <v>18</v>
      </c>
      <c r="J1988" t="str">
        <f>VLOOKUP(E1988,'Expenditure Category Lookup'!$J$2:$K$34,2,FALSE)</f>
        <v xml:space="preserve"> Finance and Administration </v>
      </c>
      <c r="K1988" s="1">
        <v>29311</v>
      </c>
    </row>
    <row r="1989" spans="1:11">
      <c r="A1989" t="s">
        <v>10</v>
      </c>
      <c r="B1989">
        <v>314</v>
      </c>
      <c r="C1989" t="s">
        <v>46</v>
      </c>
      <c r="D1989">
        <v>28</v>
      </c>
      <c r="E1989" t="s">
        <v>140</v>
      </c>
      <c r="F1989">
        <v>2005</v>
      </c>
      <c r="G1989" t="s">
        <v>141</v>
      </c>
      <c r="H1989">
        <v>139</v>
      </c>
      <c r="I1989" t="s">
        <v>101</v>
      </c>
      <c r="J1989" t="str">
        <f>VLOOKUP(E1989,'Expenditure Category Lookup'!$J$2:$K$34,2,FALSE)</f>
        <v xml:space="preserve"> Finance and Administration </v>
      </c>
      <c r="K1989" s="1">
        <v>29207</v>
      </c>
    </row>
    <row r="1990" spans="1:11">
      <c r="A1990" t="s">
        <v>10</v>
      </c>
      <c r="B1990">
        <v>100</v>
      </c>
      <c r="C1990" t="s">
        <v>11</v>
      </c>
      <c r="D1990">
        <v>70</v>
      </c>
      <c r="E1990" t="s">
        <v>256</v>
      </c>
      <c r="F1990">
        <v>2005</v>
      </c>
      <c r="G1990" t="s">
        <v>256</v>
      </c>
      <c r="H1990">
        <v>190</v>
      </c>
      <c r="I1990" t="s">
        <v>27</v>
      </c>
      <c r="J1990" t="str">
        <f>VLOOKUP(E1990,'Expenditure Category Lookup'!$J$2:$K$34,2,FALSE)</f>
        <v xml:space="preserve"> Regulatory </v>
      </c>
      <c r="K1990" s="1">
        <v>29200</v>
      </c>
    </row>
    <row r="1991" spans="1:11">
      <c r="A1991" t="s">
        <v>10</v>
      </c>
      <c r="B1991">
        <v>100</v>
      </c>
      <c r="C1991" t="s">
        <v>11</v>
      </c>
      <c r="D1991">
        <v>84</v>
      </c>
      <c r="E1991" t="s">
        <v>282</v>
      </c>
      <c r="F1991">
        <v>2115</v>
      </c>
      <c r="G1991" t="s">
        <v>283</v>
      </c>
      <c r="H1991">
        <v>15</v>
      </c>
      <c r="I1991" t="s">
        <v>36</v>
      </c>
      <c r="J1991" t="str">
        <f>VLOOKUP(E1991,'Expenditure Category Lookup'!$J$2:$K$34,2,FALSE)</f>
        <v xml:space="preserve"> Streets and Transportation </v>
      </c>
      <c r="K1991" s="1">
        <v>29135</v>
      </c>
    </row>
    <row r="1992" spans="1:11">
      <c r="A1992" t="s">
        <v>10</v>
      </c>
      <c r="B1992">
        <v>310</v>
      </c>
      <c r="C1992" t="s">
        <v>176</v>
      </c>
      <c r="D1992">
        <v>84</v>
      </c>
      <c r="E1992" t="s">
        <v>282</v>
      </c>
      <c r="F1992">
        <v>2155</v>
      </c>
      <c r="G1992" t="s">
        <v>291</v>
      </c>
      <c r="H1992">
        <v>162</v>
      </c>
      <c r="I1992" t="s">
        <v>23</v>
      </c>
      <c r="J1992" t="str">
        <f>VLOOKUP(E1992,'Expenditure Category Lookup'!$J$2:$K$34,2,FALSE)</f>
        <v xml:space="preserve"> Streets and Transportation </v>
      </c>
      <c r="K1992" s="1">
        <v>29000</v>
      </c>
    </row>
    <row r="1993" spans="1:11">
      <c r="A1993" t="s">
        <v>10</v>
      </c>
      <c r="B1993">
        <v>610</v>
      </c>
      <c r="C1993" t="s">
        <v>47</v>
      </c>
      <c r="D1993">
        <v>31</v>
      </c>
      <c r="E1993" t="s">
        <v>144</v>
      </c>
      <c r="F1993">
        <v>2005</v>
      </c>
      <c r="G1993" t="s">
        <v>144</v>
      </c>
      <c r="H1993">
        <v>140</v>
      </c>
      <c r="I1993" t="s">
        <v>18</v>
      </c>
      <c r="J1993" t="str">
        <f>VLOOKUP(E1993,'Expenditure Category Lookup'!$J$2:$K$34,2,FALSE)</f>
        <v xml:space="preserve"> Finance and Administration </v>
      </c>
      <c r="K1993" s="1">
        <v>28951</v>
      </c>
    </row>
    <row r="1994" spans="1:11">
      <c r="A1994" t="s">
        <v>10</v>
      </c>
      <c r="B1994">
        <v>100</v>
      </c>
      <c r="C1994" t="s">
        <v>11</v>
      </c>
      <c r="D1994">
        <v>84</v>
      </c>
      <c r="E1994" t="s">
        <v>282</v>
      </c>
      <c r="F1994">
        <v>2140</v>
      </c>
      <c r="G1994" t="s">
        <v>287</v>
      </c>
      <c r="H1994">
        <v>440</v>
      </c>
      <c r="I1994" t="s">
        <v>128</v>
      </c>
      <c r="J1994" t="str">
        <f>VLOOKUP(E1994,'Expenditure Category Lookup'!$J$2:$K$34,2,FALSE)</f>
        <v xml:space="preserve"> Streets and Transportation </v>
      </c>
      <c r="K1994" s="1">
        <v>28800</v>
      </c>
    </row>
    <row r="1995" spans="1:11">
      <c r="A1995" t="s">
        <v>10</v>
      </c>
      <c r="B1995">
        <v>100</v>
      </c>
      <c r="C1995" t="s">
        <v>11</v>
      </c>
      <c r="D1995">
        <v>67</v>
      </c>
      <c r="E1995" t="s">
        <v>253</v>
      </c>
      <c r="F1995">
        <v>2005</v>
      </c>
      <c r="G1995" t="s">
        <v>253</v>
      </c>
      <c r="H1995">
        <v>9438</v>
      </c>
      <c r="I1995" t="s">
        <v>44</v>
      </c>
      <c r="J1995" t="str">
        <f>VLOOKUP(E1995,'Expenditure Category Lookup'!$J$2:$K$34,2,FALSE)</f>
        <v xml:space="preserve"> Regulatory </v>
      </c>
      <c r="K1995" s="1">
        <v>28750</v>
      </c>
    </row>
    <row r="1996" spans="1:11">
      <c r="A1996" t="s">
        <v>10</v>
      </c>
      <c r="B1996">
        <v>200</v>
      </c>
      <c r="C1996" t="s">
        <v>45</v>
      </c>
      <c r="D1996">
        <v>99</v>
      </c>
      <c r="E1996" t="s">
        <v>317</v>
      </c>
      <c r="F1996">
        <v>2005</v>
      </c>
      <c r="G1996" t="s">
        <v>317</v>
      </c>
      <c r="H1996">
        <v>9067</v>
      </c>
      <c r="I1996" t="s">
        <v>169</v>
      </c>
      <c r="J1996" t="str">
        <f>VLOOKUP(E1996,'Expenditure Category Lookup'!$J$2:$K$34,2,FALSE)</f>
        <v>General Financing</v>
      </c>
      <c r="K1996" s="1">
        <v>28584</v>
      </c>
    </row>
    <row r="1997" spans="1:11">
      <c r="A1997" t="s">
        <v>10</v>
      </c>
      <c r="B1997">
        <v>100</v>
      </c>
      <c r="C1997" t="s">
        <v>11</v>
      </c>
      <c r="D1997">
        <v>41</v>
      </c>
      <c r="E1997" t="s">
        <v>183</v>
      </c>
      <c r="F1997">
        <v>1005</v>
      </c>
      <c r="G1997" t="s">
        <v>184</v>
      </c>
      <c r="H1997">
        <v>169</v>
      </c>
      <c r="I1997" t="s">
        <v>25</v>
      </c>
      <c r="J1997" t="str">
        <f>VLOOKUP(E1997,'Expenditure Category Lookup'!$J$2:$K$34,2,FALSE)</f>
        <v xml:space="preserve"> Community Services </v>
      </c>
      <c r="K1997" s="1">
        <v>28497</v>
      </c>
    </row>
    <row r="1998" spans="1:11">
      <c r="A1998" t="s">
        <v>403</v>
      </c>
      <c r="B1998" t="s">
        <v>730</v>
      </c>
      <c r="C1998" t="s">
        <v>705</v>
      </c>
      <c r="D1998">
        <v>50</v>
      </c>
      <c r="E1998" t="s">
        <v>190</v>
      </c>
      <c r="F1998">
        <v>2962</v>
      </c>
      <c r="G1998" t="s">
        <v>706</v>
      </c>
      <c r="H1998">
        <v>3</v>
      </c>
      <c r="I1998" t="s">
        <v>318</v>
      </c>
      <c r="J1998" t="str">
        <f>VLOOKUP(E1998,'Expenditure Category Lookup'!$J$2:$K$34,2,FALSE)</f>
        <v xml:space="preserve"> Community Services </v>
      </c>
      <c r="K1998" s="1">
        <v>28469</v>
      </c>
    </row>
    <row r="1999" spans="1:11">
      <c r="A1999" t="s">
        <v>10</v>
      </c>
      <c r="B1999">
        <v>355</v>
      </c>
      <c r="C1999" t="s">
        <v>33</v>
      </c>
      <c r="D1999">
        <v>99</v>
      </c>
      <c r="E1999" t="s">
        <v>317</v>
      </c>
      <c r="F1999">
        <v>2005</v>
      </c>
      <c r="G1999" t="s">
        <v>317</v>
      </c>
      <c r="H1999">
        <v>51</v>
      </c>
      <c r="I1999" t="s">
        <v>323</v>
      </c>
      <c r="J1999" t="str">
        <f>VLOOKUP(E1999,'Expenditure Category Lookup'!$J$2:$K$34,2,FALSE)</f>
        <v>General Financing</v>
      </c>
      <c r="K1999" s="1">
        <v>28454</v>
      </c>
    </row>
    <row r="2000" spans="1:11">
      <c r="A2000" t="s">
        <v>10</v>
      </c>
      <c r="B2000">
        <v>100</v>
      </c>
      <c r="C2000" t="s">
        <v>11</v>
      </c>
      <c r="D2000">
        <v>84</v>
      </c>
      <c r="E2000" t="s">
        <v>282</v>
      </c>
      <c r="F2000">
        <v>2155</v>
      </c>
      <c r="G2000" t="s">
        <v>291</v>
      </c>
      <c r="H2000">
        <v>190</v>
      </c>
      <c r="I2000" t="s">
        <v>27</v>
      </c>
      <c r="J2000" t="str">
        <f>VLOOKUP(E2000,'Expenditure Category Lookup'!$J$2:$K$34,2,FALSE)</f>
        <v xml:space="preserve"> Streets and Transportation </v>
      </c>
      <c r="K2000" s="1">
        <v>28400</v>
      </c>
    </row>
    <row r="2001" spans="1:11">
      <c r="A2001" t="s">
        <v>10</v>
      </c>
      <c r="B2001">
        <v>996</v>
      </c>
      <c r="C2001" t="s">
        <v>100</v>
      </c>
      <c r="D2001">
        <v>99</v>
      </c>
      <c r="E2001" t="s">
        <v>317</v>
      </c>
      <c r="F2001">
        <v>2005</v>
      </c>
      <c r="G2001" t="s">
        <v>317</v>
      </c>
      <c r="H2001">
        <v>29</v>
      </c>
      <c r="I2001" t="s">
        <v>319</v>
      </c>
      <c r="J2001" t="str">
        <f>VLOOKUP(E2001,'Expenditure Category Lookup'!$J$2:$K$34,2,FALSE)</f>
        <v>General Financing</v>
      </c>
      <c r="K2001" s="1">
        <v>28050</v>
      </c>
    </row>
    <row r="2002" spans="1:11">
      <c r="A2002" t="s">
        <v>10</v>
      </c>
      <c r="B2002">
        <v>100</v>
      </c>
      <c r="C2002" t="s">
        <v>11</v>
      </c>
      <c r="D2002">
        <v>39</v>
      </c>
      <c r="E2002" t="s">
        <v>180</v>
      </c>
      <c r="F2002">
        <v>2005</v>
      </c>
      <c r="G2002" t="s">
        <v>181</v>
      </c>
      <c r="H2002">
        <v>152</v>
      </c>
      <c r="I2002" t="s">
        <v>51</v>
      </c>
      <c r="J2002" t="str">
        <f>VLOOKUP(E2002,'Expenditure Category Lookup'!$J$2:$K$34,2,FALSE)</f>
        <v xml:space="preserve"> Finance and Administration </v>
      </c>
      <c r="K2002" s="1">
        <v>28000</v>
      </c>
    </row>
    <row r="2003" spans="1:11">
      <c r="A2003" t="s">
        <v>10</v>
      </c>
      <c r="B2003">
        <v>100</v>
      </c>
      <c r="C2003" t="s">
        <v>11</v>
      </c>
      <c r="D2003">
        <v>59</v>
      </c>
      <c r="E2003" t="s">
        <v>244</v>
      </c>
      <c r="F2003">
        <v>2005</v>
      </c>
      <c r="G2003" t="s">
        <v>245</v>
      </c>
      <c r="H2003">
        <v>229</v>
      </c>
      <c r="I2003" t="s">
        <v>29</v>
      </c>
      <c r="J2003" t="str">
        <f>VLOOKUP(E2003,'Expenditure Category Lookup'!$J$2:$K$34,2,FALSE)</f>
        <v xml:space="preserve"> Fire </v>
      </c>
      <c r="K2003" s="1">
        <v>28000</v>
      </c>
    </row>
    <row r="2004" spans="1:11">
      <c r="A2004" t="s">
        <v>10</v>
      </c>
      <c r="B2004">
        <v>310</v>
      </c>
      <c r="C2004" t="s">
        <v>176</v>
      </c>
      <c r="D2004">
        <v>84</v>
      </c>
      <c r="E2004" t="s">
        <v>282</v>
      </c>
      <c r="F2004">
        <v>2155</v>
      </c>
      <c r="G2004" t="s">
        <v>291</v>
      </c>
      <c r="H2004">
        <v>160</v>
      </c>
      <c r="I2004" t="s">
        <v>151</v>
      </c>
      <c r="J2004" t="str">
        <f>VLOOKUP(E2004,'Expenditure Category Lookup'!$J$2:$K$34,2,FALSE)</f>
        <v xml:space="preserve"> Streets and Transportation </v>
      </c>
      <c r="K2004" s="1">
        <v>28000</v>
      </c>
    </row>
    <row r="2005" spans="1:11">
      <c r="A2005" t="s">
        <v>10</v>
      </c>
      <c r="B2005">
        <v>314</v>
      </c>
      <c r="C2005" t="s">
        <v>46</v>
      </c>
      <c r="D2005">
        <v>88</v>
      </c>
      <c r="E2005" t="s">
        <v>304</v>
      </c>
      <c r="F2005">
        <v>2025</v>
      </c>
      <c r="G2005" t="s">
        <v>310</v>
      </c>
      <c r="H2005">
        <v>190</v>
      </c>
      <c r="I2005" t="s">
        <v>27</v>
      </c>
      <c r="J2005" t="e">
        <f>VLOOKUP(E2005,'Expenditure Category Lookup'!$J$2:$K$34,2,FALSE)</f>
        <v>#N/A</v>
      </c>
      <c r="K2005" s="1">
        <v>28000</v>
      </c>
    </row>
    <row r="2006" spans="1:11">
      <c r="A2006" t="s">
        <v>10</v>
      </c>
      <c r="B2006">
        <v>346</v>
      </c>
      <c r="C2006" t="s">
        <v>178</v>
      </c>
      <c r="D2006">
        <v>91</v>
      </c>
      <c r="E2006" t="s">
        <v>312</v>
      </c>
      <c r="F2006">
        <v>2005</v>
      </c>
      <c r="G2006" t="s">
        <v>313</v>
      </c>
      <c r="H2006">
        <v>169</v>
      </c>
      <c r="I2006" t="s">
        <v>25</v>
      </c>
      <c r="J2006" t="e">
        <f>VLOOKUP(E2006,'Expenditure Category Lookup'!$J$2:$K$34,2,FALSE)</f>
        <v>#N/A</v>
      </c>
      <c r="K2006" s="1">
        <v>28000</v>
      </c>
    </row>
    <row r="2007" spans="1:11">
      <c r="A2007" t="s">
        <v>403</v>
      </c>
      <c r="B2007" t="s">
        <v>743</v>
      </c>
      <c r="C2007" t="s">
        <v>670</v>
      </c>
      <c r="D2007">
        <v>50</v>
      </c>
      <c r="E2007" t="s">
        <v>190</v>
      </c>
      <c r="F2007">
        <v>2815</v>
      </c>
      <c r="G2007" t="s">
        <v>667</v>
      </c>
      <c r="H2007">
        <v>140</v>
      </c>
      <c r="I2007" t="s">
        <v>18</v>
      </c>
      <c r="J2007" t="str">
        <f>VLOOKUP(E2007,'Expenditure Category Lookup'!$J$2:$K$34,2,FALSE)</f>
        <v xml:space="preserve"> Community Services </v>
      </c>
      <c r="K2007" s="1">
        <v>28000</v>
      </c>
    </row>
    <row r="2008" spans="1:11">
      <c r="A2008" t="s">
        <v>10</v>
      </c>
      <c r="B2008">
        <v>100</v>
      </c>
      <c r="C2008" t="s">
        <v>11</v>
      </c>
      <c r="D2008">
        <v>27</v>
      </c>
      <c r="E2008" t="s">
        <v>60</v>
      </c>
      <c r="F2008">
        <v>2015</v>
      </c>
      <c r="G2008" t="s">
        <v>125</v>
      </c>
      <c r="H2008">
        <v>169</v>
      </c>
      <c r="I2008" t="s">
        <v>25</v>
      </c>
      <c r="J2008" t="str">
        <f>VLOOKUP(E2008,'Expenditure Category Lookup'!$J$2:$K$34,2,FALSE)</f>
        <v xml:space="preserve"> Finance and Administration </v>
      </c>
      <c r="K2008" s="1">
        <v>27750</v>
      </c>
    </row>
    <row r="2009" spans="1:11">
      <c r="A2009" t="s">
        <v>10</v>
      </c>
      <c r="B2009">
        <v>100</v>
      </c>
      <c r="C2009" t="s">
        <v>11</v>
      </c>
      <c r="D2009">
        <v>70</v>
      </c>
      <c r="E2009" t="s">
        <v>256</v>
      </c>
      <c r="F2009">
        <v>2005</v>
      </c>
      <c r="G2009" t="s">
        <v>256</v>
      </c>
      <c r="H2009">
        <v>162</v>
      </c>
      <c r="I2009" t="s">
        <v>23</v>
      </c>
      <c r="J2009" t="str">
        <f>VLOOKUP(E2009,'Expenditure Category Lookup'!$J$2:$K$34,2,FALSE)</f>
        <v xml:space="preserve"> Regulatory </v>
      </c>
      <c r="K2009" s="1">
        <v>27700</v>
      </c>
    </row>
    <row r="2010" spans="1:11">
      <c r="A2010" t="s">
        <v>1000</v>
      </c>
      <c r="B2010" t="s">
        <v>1001</v>
      </c>
      <c r="C2010" t="s">
        <v>1000</v>
      </c>
      <c r="D2010">
        <v>45</v>
      </c>
      <c r="E2010" t="s">
        <v>187</v>
      </c>
      <c r="F2010">
        <v>2510</v>
      </c>
      <c r="G2010" t="s">
        <v>1021</v>
      </c>
      <c r="H2010">
        <v>140</v>
      </c>
      <c r="I2010" t="s">
        <v>18</v>
      </c>
      <c r="J2010" t="str">
        <f>VLOOKUP(E2010,'Expenditure Category Lookup'!$J$2:$K$34,2,FALSE)</f>
        <v xml:space="preserve"> Community Services </v>
      </c>
      <c r="K2010" s="1">
        <v>27360</v>
      </c>
    </row>
    <row r="2011" spans="1:11">
      <c r="A2011" t="s">
        <v>10</v>
      </c>
      <c r="B2011">
        <v>100</v>
      </c>
      <c r="C2011" t="s">
        <v>11</v>
      </c>
      <c r="D2011">
        <v>57</v>
      </c>
      <c r="E2011" t="s">
        <v>219</v>
      </c>
      <c r="F2011">
        <v>1005</v>
      </c>
      <c r="G2011" t="s">
        <v>220</v>
      </c>
      <c r="H2011">
        <v>319</v>
      </c>
      <c r="I2011" t="s">
        <v>136</v>
      </c>
      <c r="J2011" t="str">
        <f>VLOOKUP(E2011,'Expenditure Category Lookup'!$J$2:$K$34,2,FALSE)</f>
        <v xml:space="preserve"> Police </v>
      </c>
      <c r="K2011" s="1">
        <v>27175</v>
      </c>
    </row>
    <row r="2012" spans="1:11">
      <c r="A2012" t="s">
        <v>10</v>
      </c>
      <c r="B2012">
        <v>100</v>
      </c>
      <c r="C2012" t="s">
        <v>11</v>
      </c>
      <c r="D2012">
        <v>15</v>
      </c>
      <c r="E2012" t="s">
        <v>54</v>
      </c>
      <c r="F2012">
        <v>2012</v>
      </c>
      <c r="G2012" t="s">
        <v>65</v>
      </c>
      <c r="H2012">
        <v>700</v>
      </c>
      <c r="I2012" t="s">
        <v>43</v>
      </c>
      <c r="J2012" t="str">
        <f>VLOOKUP(E2012,'Expenditure Category Lookup'!$J$2:$K$34,2,FALSE)</f>
        <v xml:space="preserve"> Finance and Administration </v>
      </c>
      <c r="K2012" s="1">
        <v>27160</v>
      </c>
    </row>
    <row r="2013" spans="1:11">
      <c r="A2013" t="s">
        <v>10</v>
      </c>
      <c r="B2013">
        <v>100</v>
      </c>
      <c r="C2013" t="s">
        <v>11</v>
      </c>
      <c r="D2013">
        <v>15</v>
      </c>
      <c r="E2013" t="s">
        <v>54</v>
      </c>
      <c r="F2013">
        <v>2005</v>
      </c>
      <c r="G2013" t="s">
        <v>54</v>
      </c>
      <c r="H2013">
        <v>157</v>
      </c>
      <c r="I2013" t="s">
        <v>21</v>
      </c>
      <c r="J2013" t="str">
        <f>VLOOKUP(E2013,'Expenditure Category Lookup'!$J$2:$K$34,2,FALSE)</f>
        <v xml:space="preserve"> Finance and Administration </v>
      </c>
      <c r="K2013" s="1">
        <v>27000</v>
      </c>
    </row>
    <row r="2014" spans="1:11">
      <c r="A2014" t="s">
        <v>10</v>
      </c>
      <c r="B2014">
        <v>100</v>
      </c>
      <c r="C2014" t="s">
        <v>11</v>
      </c>
      <c r="D2014">
        <v>54</v>
      </c>
      <c r="E2014" t="s">
        <v>212</v>
      </c>
      <c r="F2014">
        <v>2005</v>
      </c>
      <c r="G2014" t="s">
        <v>213</v>
      </c>
      <c r="H2014">
        <v>130</v>
      </c>
      <c r="I2014" t="s">
        <v>17</v>
      </c>
      <c r="J2014" t="str">
        <f>VLOOKUP(E2014,'Expenditure Category Lookup'!$J$2:$K$34,2,FALSE)</f>
        <v xml:space="preserve"> City Development </v>
      </c>
      <c r="K2014" s="1">
        <v>27000</v>
      </c>
    </row>
    <row r="2015" spans="1:11">
      <c r="A2015" t="s">
        <v>10</v>
      </c>
      <c r="B2015">
        <v>200</v>
      </c>
      <c r="C2015" t="s">
        <v>45</v>
      </c>
      <c r="D2015">
        <v>67</v>
      </c>
      <c r="E2015" t="s">
        <v>253</v>
      </c>
      <c r="F2015">
        <v>2005</v>
      </c>
      <c r="G2015" t="s">
        <v>253</v>
      </c>
      <c r="H2015">
        <v>181</v>
      </c>
      <c r="I2015" t="s">
        <v>26</v>
      </c>
      <c r="J2015" t="str">
        <f>VLOOKUP(E2015,'Expenditure Category Lookup'!$J$2:$K$34,2,FALSE)</f>
        <v xml:space="preserve"> Regulatory </v>
      </c>
      <c r="K2015" s="1">
        <v>27000</v>
      </c>
    </row>
    <row r="2016" spans="1:11">
      <c r="A2016" t="s">
        <v>403</v>
      </c>
      <c r="B2016" t="s">
        <v>689</v>
      </c>
      <c r="C2016" t="s">
        <v>690</v>
      </c>
      <c r="D2016">
        <v>50</v>
      </c>
      <c r="E2016" t="s">
        <v>190</v>
      </c>
      <c r="F2016">
        <v>2816</v>
      </c>
      <c r="G2016" t="s">
        <v>693</v>
      </c>
      <c r="H2016">
        <v>140</v>
      </c>
      <c r="I2016" t="s">
        <v>18</v>
      </c>
      <c r="J2016" t="str">
        <f>VLOOKUP(E2016,'Expenditure Category Lookup'!$J$2:$K$34,2,FALSE)</f>
        <v xml:space="preserve"> Community Services </v>
      </c>
      <c r="K2016" s="1">
        <v>27000</v>
      </c>
    </row>
    <row r="2017" spans="1:11">
      <c r="A2017" t="s">
        <v>1000</v>
      </c>
      <c r="B2017" t="s">
        <v>1001</v>
      </c>
      <c r="C2017" t="s">
        <v>1000</v>
      </c>
      <c r="D2017">
        <v>21</v>
      </c>
      <c r="E2017" t="s">
        <v>89</v>
      </c>
      <c r="F2017">
        <v>2556</v>
      </c>
      <c r="G2017" t="s">
        <v>1003</v>
      </c>
      <c r="H2017">
        <v>169</v>
      </c>
      <c r="I2017" t="s">
        <v>25</v>
      </c>
      <c r="J2017" t="str">
        <f>VLOOKUP(E2017,'Expenditure Category Lookup'!$J$2:$K$34,2,FALSE)</f>
        <v xml:space="preserve"> City Development </v>
      </c>
      <c r="K2017" s="1">
        <v>27000</v>
      </c>
    </row>
    <row r="2018" spans="1:11">
      <c r="A2018" t="s">
        <v>1000</v>
      </c>
      <c r="B2018" t="s">
        <v>1001</v>
      </c>
      <c r="C2018" t="s">
        <v>1000</v>
      </c>
      <c r="D2018">
        <v>21</v>
      </c>
      <c r="E2018" t="s">
        <v>89</v>
      </c>
      <c r="F2018">
        <v>2556</v>
      </c>
      <c r="G2018" t="s">
        <v>1003</v>
      </c>
      <c r="H2018">
        <v>245</v>
      </c>
      <c r="I2018" t="s">
        <v>30</v>
      </c>
      <c r="J2018" t="str">
        <f>VLOOKUP(E2018,'Expenditure Category Lookup'!$J$2:$K$34,2,FALSE)</f>
        <v xml:space="preserve"> City Development </v>
      </c>
      <c r="K2018" s="1">
        <v>27000</v>
      </c>
    </row>
    <row r="2019" spans="1:11">
      <c r="A2019" t="s">
        <v>403</v>
      </c>
      <c r="B2019">
        <v>75</v>
      </c>
      <c r="C2019" t="s">
        <v>417</v>
      </c>
      <c r="D2019">
        <v>5</v>
      </c>
      <c r="E2019" t="s">
        <v>50</v>
      </c>
      <c r="F2019">
        <v>2855</v>
      </c>
      <c r="G2019" t="s">
        <v>418</v>
      </c>
      <c r="H2019">
        <v>39</v>
      </c>
      <c r="I2019" t="s">
        <v>15</v>
      </c>
      <c r="J2019" t="str">
        <f>VLOOKUP(E2019,'Expenditure Category Lookup'!$J$2:$K$34,2,FALSE)</f>
        <v xml:space="preserve"> Finance and Administration </v>
      </c>
      <c r="K2019" s="1">
        <v>26876</v>
      </c>
    </row>
    <row r="2020" spans="1:11">
      <c r="A2020" t="s">
        <v>403</v>
      </c>
      <c r="B2020" t="s">
        <v>671</v>
      </c>
      <c r="C2020" t="s">
        <v>672</v>
      </c>
      <c r="D2020">
        <v>50</v>
      </c>
      <c r="E2020" t="s">
        <v>190</v>
      </c>
      <c r="F2020">
        <v>2904</v>
      </c>
      <c r="G2020" t="s">
        <v>672</v>
      </c>
      <c r="H2020">
        <v>130</v>
      </c>
      <c r="I2020" t="s">
        <v>17</v>
      </c>
      <c r="J2020" t="str">
        <f>VLOOKUP(E2020,'Expenditure Category Lookup'!$J$2:$K$34,2,FALSE)</f>
        <v xml:space="preserve"> Community Services </v>
      </c>
      <c r="K2020" s="1">
        <v>26819</v>
      </c>
    </row>
    <row r="2021" spans="1:11">
      <c r="A2021" t="s">
        <v>10</v>
      </c>
      <c r="B2021">
        <v>346</v>
      </c>
      <c r="C2021" t="s">
        <v>178</v>
      </c>
      <c r="D2021">
        <v>38</v>
      </c>
      <c r="E2021" t="s">
        <v>155</v>
      </c>
      <c r="F2021">
        <v>2131</v>
      </c>
      <c r="G2021" t="s">
        <v>161</v>
      </c>
      <c r="H2021">
        <v>315</v>
      </c>
      <c r="I2021" t="s">
        <v>164</v>
      </c>
      <c r="J2021" t="str">
        <f>VLOOKUP(E2021,'Expenditure Category Lookup'!$J$2:$K$34,2,FALSE)</f>
        <v xml:space="preserve"> Finance and Administration </v>
      </c>
      <c r="K2021" s="1">
        <v>26645</v>
      </c>
    </row>
    <row r="2022" spans="1:11">
      <c r="A2022" t="s">
        <v>10</v>
      </c>
      <c r="B2022">
        <v>300</v>
      </c>
      <c r="C2022" t="s">
        <v>85</v>
      </c>
      <c r="D2022">
        <v>84</v>
      </c>
      <c r="E2022" t="s">
        <v>282</v>
      </c>
      <c r="F2022">
        <v>2135</v>
      </c>
      <c r="G2022" t="s">
        <v>293</v>
      </c>
      <c r="H2022">
        <v>245</v>
      </c>
      <c r="I2022" t="s">
        <v>30</v>
      </c>
      <c r="J2022" t="str">
        <f>VLOOKUP(E2022,'Expenditure Category Lookup'!$J$2:$K$34,2,FALSE)</f>
        <v xml:space="preserve"> Streets and Transportation </v>
      </c>
      <c r="K2022" s="1">
        <v>26550</v>
      </c>
    </row>
    <row r="2023" spans="1:11">
      <c r="A2023" t="s">
        <v>10</v>
      </c>
      <c r="B2023">
        <v>100</v>
      </c>
      <c r="C2023" t="s">
        <v>11</v>
      </c>
      <c r="D2023">
        <v>60</v>
      </c>
      <c r="E2023" t="s">
        <v>252</v>
      </c>
      <c r="F2023">
        <v>2005</v>
      </c>
      <c r="G2023" t="s">
        <v>252</v>
      </c>
      <c r="H2023">
        <v>159</v>
      </c>
      <c r="I2023" t="s">
        <v>22</v>
      </c>
      <c r="J2023" t="str">
        <f>VLOOKUP(E2023,'Expenditure Category Lookup'!$J$2:$K$34,2,FALSE)</f>
        <v xml:space="preserve"> Police </v>
      </c>
      <c r="K2023" s="1">
        <v>26500</v>
      </c>
    </row>
    <row r="2024" spans="1:11">
      <c r="A2024" t="s">
        <v>10</v>
      </c>
      <c r="B2024">
        <v>300</v>
      </c>
      <c r="C2024" t="s">
        <v>85</v>
      </c>
      <c r="D2024">
        <v>81</v>
      </c>
      <c r="E2024" t="s">
        <v>266</v>
      </c>
      <c r="F2024">
        <v>2045</v>
      </c>
      <c r="G2024" t="s">
        <v>272</v>
      </c>
      <c r="H2024">
        <v>423</v>
      </c>
      <c r="I2024" t="s">
        <v>241</v>
      </c>
      <c r="J2024" t="str">
        <f>VLOOKUP(E2024,'Expenditure Category Lookup'!$J$2:$K$34,2,FALSE)</f>
        <v xml:space="preserve"> Streets and Transportation </v>
      </c>
      <c r="K2024" s="1">
        <v>26450</v>
      </c>
    </row>
    <row r="2025" spans="1:11">
      <c r="A2025" t="s">
        <v>403</v>
      </c>
      <c r="B2025" t="s">
        <v>532</v>
      </c>
      <c r="C2025" t="s">
        <v>533</v>
      </c>
      <c r="D2025">
        <v>41</v>
      </c>
      <c r="E2025" t="s">
        <v>183</v>
      </c>
      <c r="F2025">
        <v>2710</v>
      </c>
      <c r="G2025" t="s">
        <v>534</v>
      </c>
      <c r="H2025">
        <v>3</v>
      </c>
      <c r="I2025" t="s">
        <v>318</v>
      </c>
      <c r="J2025" t="str">
        <f>VLOOKUP(E2025,'Expenditure Category Lookup'!$J$2:$K$34,2,FALSE)</f>
        <v xml:space="preserve"> Community Services </v>
      </c>
      <c r="K2025" s="1">
        <v>26420</v>
      </c>
    </row>
    <row r="2026" spans="1:11">
      <c r="A2026" t="s">
        <v>10</v>
      </c>
      <c r="B2026">
        <v>740</v>
      </c>
      <c r="C2026" t="s">
        <v>48</v>
      </c>
      <c r="D2026">
        <v>99</v>
      </c>
      <c r="E2026" t="s">
        <v>317</v>
      </c>
      <c r="F2026">
        <v>2005</v>
      </c>
      <c r="G2026" t="s">
        <v>317</v>
      </c>
      <c r="H2026">
        <v>9067</v>
      </c>
      <c r="I2026" t="s">
        <v>169</v>
      </c>
      <c r="J2026" t="str">
        <f>VLOOKUP(E2026,'Expenditure Category Lookup'!$J$2:$K$34,2,FALSE)</f>
        <v>General Financing</v>
      </c>
      <c r="K2026" s="1">
        <v>26416</v>
      </c>
    </row>
    <row r="2027" spans="1:11">
      <c r="A2027" t="s">
        <v>403</v>
      </c>
      <c r="B2027" t="s">
        <v>732</v>
      </c>
      <c r="C2027" t="s">
        <v>672</v>
      </c>
      <c r="D2027">
        <v>50</v>
      </c>
      <c r="E2027" t="s">
        <v>190</v>
      </c>
      <c r="F2027">
        <v>2904</v>
      </c>
      <c r="G2027" t="s">
        <v>672</v>
      </c>
      <c r="H2027">
        <v>15</v>
      </c>
      <c r="I2027" t="s">
        <v>36</v>
      </c>
      <c r="J2027" t="str">
        <f>VLOOKUP(E2027,'Expenditure Category Lookup'!$J$2:$K$34,2,FALSE)</f>
        <v xml:space="preserve"> Community Services </v>
      </c>
      <c r="K2027" s="1">
        <v>26331</v>
      </c>
    </row>
    <row r="2028" spans="1:11">
      <c r="A2028" t="s">
        <v>10</v>
      </c>
      <c r="B2028">
        <v>996</v>
      </c>
      <c r="C2028" t="s">
        <v>100</v>
      </c>
      <c r="D2028">
        <v>99</v>
      </c>
      <c r="E2028" t="s">
        <v>317</v>
      </c>
      <c r="F2028">
        <v>2005</v>
      </c>
      <c r="G2028" t="s">
        <v>317</v>
      </c>
      <c r="H2028">
        <v>3</v>
      </c>
      <c r="I2028" t="s">
        <v>318</v>
      </c>
      <c r="J2028" t="str">
        <f>VLOOKUP(E2028,'Expenditure Category Lookup'!$J$2:$K$34,2,FALSE)</f>
        <v>General Financing</v>
      </c>
      <c r="K2028" s="1">
        <v>26203</v>
      </c>
    </row>
    <row r="2029" spans="1:11">
      <c r="A2029" t="s">
        <v>10</v>
      </c>
      <c r="B2029">
        <v>100</v>
      </c>
      <c r="C2029" t="s">
        <v>11</v>
      </c>
      <c r="D2029">
        <v>35</v>
      </c>
      <c r="E2029" t="s">
        <v>149</v>
      </c>
      <c r="F2029">
        <v>2005</v>
      </c>
      <c r="G2029" t="s">
        <v>150</v>
      </c>
      <c r="H2029">
        <v>157</v>
      </c>
      <c r="I2029" t="s">
        <v>21</v>
      </c>
      <c r="J2029" t="str">
        <f>VLOOKUP(E2029,'Expenditure Category Lookup'!$J$2:$K$34,2,FALSE)</f>
        <v xml:space="preserve"> Finance and Administration </v>
      </c>
      <c r="K2029" s="1">
        <v>26100</v>
      </c>
    </row>
    <row r="2030" spans="1:11">
      <c r="A2030" t="s">
        <v>10</v>
      </c>
      <c r="B2030">
        <v>300</v>
      </c>
      <c r="C2030" t="s">
        <v>85</v>
      </c>
      <c r="D2030">
        <v>25</v>
      </c>
      <c r="E2030" t="s">
        <v>118</v>
      </c>
      <c r="F2030">
        <v>2005</v>
      </c>
      <c r="G2030" t="s">
        <v>118</v>
      </c>
      <c r="H2030">
        <v>229</v>
      </c>
      <c r="I2030" t="s">
        <v>29</v>
      </c>
      <c r="J2030" t="str">
        <f>VLOOKUP(E2030,'Expenditure Category Lookup'!$J$2:$K$34,2,FALSE)</f>
        <v xml:space="preserve"> Finance and Administration </v>
      </c>
      <c r="K2030" s="1">
        <v>26000</v>
      </c>
    </row>
    <row r="2031" spans="1:11">
      <c r="A2031" t="s">
        <v>10</v>
      </c>
      <c r="B2031">
        <v>100</v>
      </c>
      <c r="C2031" t="s">
        <v>11</v>
      </c>
      <c r="D2031">
        <v>27</v>
      </c>
      <c r="E2031" t="s">
        <v>60</v>
      </c>
      <c r="F2031">
        <v>2012</v>
      </c>
      <c r="G2031" t="s">
        <v>123</v>
      </c>
      <c r="H2031">
        <v>149</v>
      </c>
      <c r="I2031" t="s">
        <v>19</v>
      </c>
      <c r="J2031" t="str">
        <f>VLOOKUP(E2031,'Expenditure Category Lookup'!$J$2:$K$34,2,FALSE)</f>
        <v xml:space="preserve"> Finance and Administration </v>
      </c>
      <c r="K2031" s="1">
        <v>26000</v>
      </c>
    </row>
    <row r="2032" spans="1:11">
      <c r="A2032" t="s">
        <v>10</v>
      </c>
      <c r="B2032">
        <v>610</v>
      </c>
      <c r="C2032" t="s">
        <v>47</v>
      </c>
      <c r="D2032">
        <v>27</v>
      </c>
      <c r="E2032" t="s">
        <v>60</v>
      </c>
      <c r="F2032">
        <v>2015</v>
      </c>
      <c r="G2032" t="s">
        <v>125</v>
      </c>
      <c r="H2032">
        <v>140</v>
      </c>
      <c r="I2032" t="s">
        <v>18</v>
      </c>
      <c r="J2032" t="str">
        <f>VLOOKUP(E2032,'Expenditure Category Lookup'!$J$2:$K$34,2,FALSE)</f>
        <v xml:space="preserve"> Finance and Administration </v>
      </c>
      <c r="K2032" s="1">
        <v>26000</v>
      </c>
    </row>
    <row r="2033" spans="1:11">
      <c r="A2033" t="s">
        <v>10</v>
      </c>
      <c r="B2033">
        <v>100</v>
      </c>
      <c r="C2033" t="s">
        <v>11</v>
      </c>
      <c r="D2033">
        <v>84</v>
      </c>
      <c r="E2033" t="s">
        <v>282</v>
      </c>
      <c r="F2033">
        <v>2145</v>
      </c>
      <c r="G2033" t="s">
        <v>288</v>
      </c>
      <c r="H2033">
        <v>149</v>
      </c>
      <c r="I2033" t="s">
        <v>19</v>
      </c>
      <c r="J2033" t="str">
        <f>VLOOKUP(E2033,'Expenditure Category Lookup'!$J$2:$K$34,2,FALSE)</f>
        <v xml:space="preserve"> Streets and Transportation </v>
      </c>
      <c r="K2033" s="1">
        <v>26000</v>
      </c>
    </row>
    <row r="2034" spans="1:11">
      <c r="A2034" t="s">
        <v>10</v>
      </c>
      <c r="B2034">
        <v>346</v>
      </c>
      <c r="C2034" t="s">
        <v>178</v>
      </c>
      <c r="D2034">
        <v>99</v>
      </c>
      <c r="E2034" t="s">
        <v>317</v>
      </c>
      <c r="F2034">
        <v>2005</v>
      </c>
      <c r="G2034" t="s">
        <v>317</v>
      </c>
      <c r="H2034">
        <v>190</v>
      </c>
      <c r="I2034" t="s">
        <v>27</v>
      </c>
      <c r="J2034" t="str">
        <f>VLOOKUP(E2034,'Expenditure Category Lookup'!$J$2:$K$34,2,FALSE)</f>
        <v>General Financing</v>
      </c>
      <c r="K2034" s="1">
        <v>26000</v>
      </c>
    </row>
    <row r="2035" spans="1:11">
      <c r="A2035" t="s">
        <v>403</v>
      </c>
      <c r="B2035" t="s">
        <v>666</v>
      </c>
      <c r="C2035" t="s">
        <v>667</v>
      </c>
      <c r="D2035">
        <v>50</v>
      </c>
      <c r="E2035" t="s">
        <v>190</v>
      </c>
      <c r="F2035">
        <v>2815</v>
      </c>
      <c r="G2035" t="s">
        <v>667</v>
      </c>
      <c r="H2035">
        <v>229</v>
      </c>
      <c r="I2035" t="s">
        <v>29</v>
      </c>
      <c r="J2035" t="str">
        <f>VLOOKUP(E2035,'Expenditure Category Lookup'!$J$2:$K$34,2,FALSE)</f>
        <v xml:space="preserve"> Community Services </v>
      </c>
      <c r="K2035" s="1">
        <v>26000</v>
      </c>
    </row>
    <row r="2036" spans="1:11">
      <c r="A2036" t="s">
        <v>403</v>
      </c>
      <c r="B2036" t="s">
        <v>907</v>
      </c>
      <c r="C2036" t="s">
        <v>908</v>
      </c>
      <c r="D2036">
        <v>70</v>
      </c>
      <c r="E2036" t="s">
        <v>256</v>
      </c>
      <c r="F2036">
        <v>2815</v>
      </c>
      <c r="G2036" t="s">
        <v>909</v>
      </c>
      <c r="H2036">
        <v>140</v>
      </c>
      <c r="I2036" t="s">
        <v>18</v>
      </c>
      <c r="J2036" t="str">
        <f>VLOOKUP(E2036,'Expenditure Category Lookup'!$J$2:$K$34,2,FALSE)</f>
        <v xml:space="preserve"> Regulatory </v>
      </c>
      <c r="K2036" s="1">
        <v>25978</v>
      </c>
    </row>
    <row r="2037" spans="1:11">
      <c r="A2037" t="s">
        <v>10</v>
      </c>
      <c r="B2037">
        <v>353</v>
      </c>
      <c r="C2037" t="s">
        <v>211</v>
      </c>
      <c r="D2037">
        <v>58</v>
      </c>
      <c r="E2037" t="s">
        <v>239</v>
      </c>
      <c r="F2037">
        <v>2705</v>
      </c>
      <c r="G2037" t="s">
        <v>239</v>
      </c>
      <c r="H2037">
        <v>12</v>
      </c>
      <c r="I2037" t="s">
        <v>131</v>
      </c>
      <c r="J2037" t="str">
        <f>VLOOKUP(E2037,'Expenditure Category Lookup'!$J$2:$K$34,2,FALSE)</f>
        <v xml:space="preserve"> Emergency Management </v>
      </c>
      <c r="K2037" s="1">
        <v>25931</v>
      </c>
    </row>
    <row r="2038" spans="1:11">
      <c r="A2038" t="s">
        <v>1000</v>
      </c>
      <c r="B2038" t="s">
        <v>1001</v>
      </c>
      <c r="C2038" t="s">
        <v>1000</v>
      </c>
      <c r="D2038">
        <v>21</v>
      </c>
      <c r="E2038" t="s">
        <v>89</v>
      </c>
      <c r="F2038">
        <v>2559</v>
      </c>
      <c r="G2038" t="s">
        <v>1009</v>
      </c>
      <c r="H2038">
        <v>44</v>
      </c>
      <c r="I2038" t="s">
        <v>410</v>
      </c>
      <c r="J2038" t="str">
        <f>VLOOKUP(E2038,'Expenditure Category Lookup'!$J$2:$K$34,2,FALSE)</f>
        <v xml:space="preserve"> City Development </v>
      </c>
      <c r="K2038" s="1">
        <v>25846</v>
      </c>
    </row>
    <row r="2039" spans="1:11">
      <c r="A2039" t="s">
        <v>1000</v>
      </c>
      <c r="B2039" t="s">
        <v>1001</v>
      </c>
      <c r="C2039" t="s">
        <v>1000</v>
      </c>
      <c r="D2039">
        <v>21</v>
      </c>
      <c r="E2039" t="s">
        <v>89</v>
      </c>
      <c r="F2039">
        <v>2560</v>
      </c>
      <c r="G2039" t="s">
        <v>1010</v>
      </c>
      <c r="H2039">
        <v>44</v>
      </c>
      <c r="I2039" t="s">
        <v>410</v>
      </c>
      <c r="J2039" t="str">
        <f>VLOOKUP(E2039,'Expenditure Category Lookup'!$J$2:$K$34,2,FALSE)</f>
        <v xml:space="preserve"> City Development </v>
      </c>
      <c r="K2039" s="1">
        <v>25846</v>
      </c>
    </row>
    <row r="2040" spans="1:11">
      <c r="A2040" t="s">
        <v>403</v>
      </c>
      <c r="B2040" t="s">
        <v>729</v>
      </c>
      <c r="C2040" t="s">
        <v>651</v>
      </c>
      <c r="D2040">
        <v>50</v>
      </c>
      <c r="E2040" t="s">
        <v>190</v>
      </c>
      <c r="F2040">
        <v>2944</v>
      </c>
      <c r="G2040" t="s">
        <v>652</v>
      </c>
      <c r="H2040">
        <v>140</v>
      </c>
      <c r="I2040" t="s">
        <v>18</v>
      </c>
      <c r="J2040" t="str">
        <f>VLOOKUP(E2040,'Expenditure Category Lookup'!$J$2:$K$34,2,FALSE)</f>
        <v xml:space="preserve"> Community Services </v>
      </c>
      <c r="K2040" s="1">
        <v>25773</v>
      </c>
    </row>
    <row r="2041" spans="1:11">
      <c r="A2041" t="s">
        <v>10</v>
      </c>
      <c r="B2041">
        <v>610</v>
      </c>
      <c r="C2041" t="s">
        <v>47</v>
      </c>
      <c r="D2041">
        <v>57</v>
      </c>
      <c r="E2041" t="s">
        <v>219</v>
      </c>
      <c r="F2041">
        <v>1005</v>
      </c>
      <c r="G2041" t="s">
        <v>220</v>
      </c>
      <c r="H2041">
        <v>21</v>
      </c>
      <c r="I2041" t="s">
        <v>222</v>
      </c>
      <c r="J2041" t="str">
        <f>VLOOKUP(E2041,'Expenditure Category Lookup'!$J$2:$K$34,2,FALSE)</f>
        <v xml:space="preserve"> Police </v>
      </c>
      <c r="K2041" s="1">
        <v>25750</v>
      </c>
    </row>
    <row r="2042" spans="1:11">
      <c r="A2042" t="s">
        <v>10</v>
      </c>
      <c r="B2042">
        <v>610</v>
      </c>
      <c r="C2042" t="s">
        <v>47</v>
      </c>
      <c r="D2042">
        <v>58</v>
      </c>
      <c r="E2042" t="s">
        <v>239</v>
      </c>
      <c r="F2042">
        <v>2705</v>
      </c>
      <c r="G2042" t="s">
        <v>239</v>
      </c>
      <c r="H2042">
        <v>340</v>
      </c>
      <c r="I2042" t="s">
        <v>41</v>
      </c>
      <c r="J2042" t="str">
        <f>VLOOKUP(E2042,'Expenditure Category Lookup'!$J$2:$K$34,2,FALSE)</f>
        <v xml:space="preserve"> Emergency Management </v>
      </c>
      <c r="K2042" s="1">
        <v>25750</v>
      </c>
    </row>
    <row r="2043" spans="1:11">
      <c r="A2043" t="s">
        <v>10</v>
      </c>
      <c r="B2043">
        <v>100</v>
      </c>
      <c r="C2043" t="s">
        <v>11</v>
      </c>
      <c r="D2043">
        <v>27</v>
      </c>
      <c r="E2043" t="s">
        <v>60</v>
      </c>
      <c r="F2043">
        <v>2020</v>
      </c>
      <c r="G2043" t="s">
        <v>129</v>
      </c>
      <c r="H2043">
        <v>196</v>
      </c>
      <c r="I2043" t="s">
        <v>134</v>
      </c>
      <c r="J2043" t="str">
        <f>VLOOKUP(E2043,'Expenditure Category Lookup'!$J$2:$K$34,2,FALSE)</f>
        <v xml:space="preserve"> Finance and Administration </v>
      </c>
      <c r="K2043" s="1">
        <v>25700</v>
      </c>
    </row>
    <row r="2044" spans="1:11">
      <c r="A2044" t="s">
        <v>10</v>
      </c>
      <c r="B2044">
        <v>100</v>
      </c>
      <c r="C2044" t="s">
        <v>11</v>
      </c>
      <c r="D2044">
        <v>54</v>
      </c>
      <c r="E2044" t="s">
        <v>212</v>
      </c>
      <c r="F2044">
        <v>2005</v>
      </c>
      <c r="G2044" t="s">
        <v>213</v>
      </c>
      <c r="H2044">
        <v>169</v>
      </c>
      <c r="I2044" t="s">
        <v>25</v>
      </c>
      <c r="J2044" t="str">
        <f>VLOOKUP(E2044,'Expenditure Category Lookup'!$J$2:$K$34,2,FALSE)</f>
        <v xml:space="preserve"> City Development </v>
      </c>
      <c r="K2044" s="1">
        <v>25666</v>
      </c>
    </row>
    <row r="2045" spans="1:11">
      <c r="A2045" t="s">
        <v>1000</v>
      </c>
      <c r="B2045" t="s">
        <v>1001</v>
      </c>
      <c r="C2045" t="s">
        <v>1000</v>
      </c>
      <c r="D2045">
        <v>67</v>
      </c>
      <c r="E2045" t="s">
        <v>253</v>
      </c>
      <c r="F2045">
        <v>2510</v>
      </c>
      <c r="G2045" t="s">
        <v>1014</v>
      </c>
      <c r="H2045">
        <v>181</v>
      </c>
      <c r="I2045" t="s">
        <v>26</v>
      </c>
      <c r="J2045" t="str">
        <f>VLOOKUP(E2045,'Expenditure Category Lookup'!$J$2:$K$34,2,FALSE)</f>
        <v xml:space="preserve"> Regulatory </v>
      </c>
      <c r="K2045" s="1">
        <v>25500</v>
      </c>
    </row>
    <row r="2046" spans="1:11">
      <c r="A2046" t="s">
        <v>403</v>
      </c>
      <c r="B2046" t="s">
        <v>653</v>
      </c>
      <c r="C2046" t="s">
        <v>654</v>
      </c>
      <c r="D2046">
        <v>50</v>
      </c>
      <c r="E2046" t="s">
        <v>190</v>
      </c>
      <c r="F2046">
        <v>2868</v>
      </c>
      <c r="G2046" t="s">
        <v>655</v>
      </c>
      <c r="H2046">
        <v>6</v>
      </c>
      <c r="I2046" t="s">
        <v>238</v>
      </c>
      <c r="J2046" t="str">
        <f>VLOOKUP(E2046,'Expenditure Category Lookup'!$J$2:$K$34,2,FALSE)</f>
        <v xml:space="preserve"> Community Services </v>
      </c>
      <c r="K2046" s="1">
        <v>25366</v>
      </c>
    </row>
    <row r="2047" spans="1:11">
      <c r="A2047" t="s">
        <v>10</v>
      </c>
      <c r="B2047">
        <v>314</v>
      </c>
      <c r="C2047" t="s">
        <v>46</v>
      </c>
      <c r="D2047">
        <v>28</v>
      </c>
      <c r="E2047" t="s">
        <v>140</v>
      </c>
      <c r="F2047">
        <v>2005</v>
      </c>
      <c r="G2047" t="s">
        <v>141</v>
      </c>
      <c r="H2047">
        <v>140</v>
      </c>
      <c r="I2047" t="s">
        <v>18</v>
      </c>
      <c r="J2047" t="str">
        <f>VLOOKUP(E2047,'Expenditure Category Lookup'!$J$2:$K$34,2,FALSE)</f>
        <v xml:space="preserve"> Finance and Administration </v>
      </c>
      <c r="K2047" s="1">
        <v>25358</v>
      </c>
    </row>
    <row r="2048" spans="1:11">
      <c r="A2048" t="s">
        <v>403</v>
      </c>
      <c r="B2048" t="s">
        <v>604</v>
      </c>
      <c r="C2048" t="s">
        <v>605</v>
      </c>
      <c r="D2048">
        <v>41</v>
      </c>
      <c r="E2048" t="s">
        <v>183</v>
      </c>
      <c r="F2048">
        <v>2722</v>
      </c>
      <c r="G2048" t="s">
        <v>605</v>
      </c>
      <c r="H2048">
        <v>801</v>
      </c>
      <c r="I2048" t="s">
        <v>497</v>
      </c>
      <c r="J2048" t="str">
        <f>VLOOKUP(E2048,'Expenditure Category Lookup'!$J$2:$K$34,2,FALSE)</f>
        <v xml:space="preserve"> Community Services </v>
      </c>
      <c r="K2048" s="1">
        <v>25227</v>
      </c>
    </row>
    <row r="2049" spans="1:11">
      <c r="A2049" t="s">
        <v>10</v>
      </c>
      <c r="B2049">
        <v>100</v>
      </c>
      <c r="C2049" t="s">
        <v>11</v>
      </c>
      <c r="D2049">
        <v>38</v>
      </c>
      <c r="E2049" t="s">
        <v>155</v>
      </c>
      <c r="F2049">
        <v>2145</v>
      </c>
      <c r="G2049" t="s">
        <v>175</v>
      </c>
      <c r="H2049">
        <v>190</v>
      </c>
      <c r="I2049" t="s">
        <v>27</v>
      </c>
      <c r="J2049" t="str">
        <f>VLOOKUP(E2049,'Expenditure Category Lookup'!$J$2:$K$34,2,FALSE)</f>
        <v xml:space="preserve"> Finance and Administration </v>
      </c>
      <c r="K2049" s="1">
        <v>25190</v>
      </c>
    </row>
    <row r="2050" spans="1:11">
      <c r="A2050" t="s">
        <v>10</v>
      </c>
      <c r="B2050" t="s">
        <v>52</v>
      </c>
      <c r="C2050" t="s">
        <v>53</v>
      </c>
      <c r="D2050">
        <v>21</v>
      </c>
      <c r="E2050" t="s">
        <v>89</v>
      </c>
      <c r="F2050">
        <v>2010</v>
      </c>
      <c r="G2050" t="s">
        <v>90</v>
      </c>
      <c r="H2050">
        <v>140</v>
      </c>
      <c r="I2050" t="s">
        <v>18</v>
      </c>
      <c r="J2050" t="str">
        <f>VLOOKUP(E2050,'Expenditure Category Lookup'!$J$2:$K$34,2,FALSE)</f>
        <v xml:space="preserve"> City Development </v>
      </c>
      <c r="K2050" s="1">
        <v>25000</v>
      </c>
    </row>
    <row r="2051" spans="1:11">
      <c r="A2051" t="s">
        <v>10</v>
      </c>
      <c r="B2051">
        <v>355</v>
      </c>
      <c r="C2051" t="s">
        <v>33</v>
      </c>
      <c r="D2051">
        <v>23</v>
      </c>
      <c r="E2051" t="s">
        <v>103</v>
      </c>
      <c r="F2051">
        <v>2015</v>
      </c>
      <c r="G2051" t="s">
        <v>104</v>
      </c>
      <c r="H2051">
        <v>125</v>
      </c>
      <c r="I2051" t="s">
        <v>105</v>
      </c>
      <c r="J2051" t="e">
        <f>VLOOKUP(E2051,'Expenditure Category Lookup'!$J$2:$K$34,2,FALSE)</f>
        <v>#N/A</v>
      </c>
      <c r="K2051" s="1">
        <v>25000</v>
      </c>
    </row>
    <row r="2052" spans="1:11">
      <c r="A2052" t="s">
        <v>10</v>
      </c>
      <c r="B2052">
        <v>200</v>
      </c>
      <c r="C2052" t="s">
        <v>45</v>
      </c>
      <c r="D2052">
        <v>27</v>
      </c>
      <c r="E2052" t="s">
        <v>60</v>
      </c>
      <c r="F2052">
        <v>2020</v>
      </c>
      <c r="G2052" t="s">
        <v>129</v>
      </c>
      <c r="H2052">
        <v>350</v>
      </c>
      <c r="I2052" t="s">
        <v>32</v>
      </c>
      <c r="J2052" t="str">
        <f>VLOOKUP(E2052,'Expenditure Category Lookup'!$J$2:$K$34,2,FALSE)</f>
        <v xml:space="preserve"> Finance and Administration </v>
      </c>
      <c r="K2052" s="1">
        <v>25000</v>
      </c>
    </row>
    <row r="2053" spans="1:11">
      <c r="A2053" t="s">
        <v>10</v>
      </c>
      <c r="B2053">
        <v>314</v>
      </c>
      <c r="C2053" t="s">
        <v>46</v>
      </c>
      <c r="D2053">
        <v>28</v>
      </c>
      <c r="E2053" t="s">
        <v>140</v>
      </c>
      <c r="F2053">
        <v>2005</v>
      </c>
      <c r="G2053" t="s">
        <v>141</v>
      </c>
      <c r="H2053">
        <v>138</v>
      </c>
      <c r="I2053" t="s">
        <v>37</v>
      </c>
      <c r="J2053" t="str">
        <f>VLOOKUP(E2053,'Expenditure Category Lookup'!$J$2:$K$34,2,FALSE)</f>
        <v xml:space="preserve"> Finance and Administration </v>
      </c>
      <c r="K2053" s="1">
        <v>25000</v>
      </c>
    </row>
    <row r="2054" spans="1:11">
      <c r="A2054" t="s">
        <v>10</v>
      </c>
      <c r="B2054">
        <v>100</v>
      </c>
      <c r="C2054" t="s">
        <v>11</v>
      </c>
      <c r="D2054">
        <v>48</v>
      </c>
      <c r="E2054" t="s">
        <v>188</v>
      </c>
      <c r="F2054">
        <v>2005</v>
      </c>
      <c r="G2054" t="s">
        <v>188</v>
      </c>
      <c r="H2054">
        <v>152</v>
      </c>
      <c r="I2054" t="s">
        <v>51</v>
      </c>
      <c r="J2054" t="str">
        <f>VLOOKUP(E2054,'Expenditure Category Lookup'!$J$2:$K$34,2,FALSE)</f>
        <v xml:space="preserve"> Community Services </v>
      </c>
      <c r="K2054" s="1">
        <v>25000</v>
      </c>
    </row>
    <row r="2055" spans="1:11">
      <c r="A2055" t="s">
        <v>10</v>
      </c>
      <c r="B2055">
        <v>100</v>
      </c>
      <c r="C2055" t="s">
        <v>11</v>
      </c>
      <c r="D2055">
        <v>50</v>
      </c>
      <c r="E2055" t="s">
        <v>190</v>
      </c>
      <c r="F2055">
        <v>2005</v>
      </c>
      <c r="G2055" t="s">
        <v>191</v>
      </c>
      <c r="H2055">
        <v>138</v>
      </c>
      <c r="I2055" t="s">
        <v>37</v>
      </c>
      <c r="J2055" t="str">
        <f>VLOOKUP(E2055,'Expenditure Category Lookup'!$J$2:$K$34,2,FALSE)</f>
        <v xml:space="preserve"> Community Services </v>
      </c>
      <c r="K2055" s="1">
        <v>25000</v>
      </c>
    </row>
    <row r="2056" spans="1:11">
      <c r="A2056" t="s">
        <v>10</v>
      </c>
      <c r="B2056">
        <v>740</v>
      </c>
      <c r="C2056" t="s">
        <v>48</v>
      </c>
      <c r="D2056">
        <v>59</v>
      </c>
      <c r="E2056" t="s">
        <v>244</v>
      </c>
      <c r="F2056">
        <v>2005</v>
      </c>
      <c r="G2056" t="s">
        <v>245</v>
      </c>
      <c r="H2056">
        <v>63</v>
      </c>
      <c r="I2056" t="s">
        <v>249</v>
      </c>
      <c r="J2056" t="str">
        <f>VLOOKUP(E2056,'Expenditure Category Lookup'!$J$2:$K$34,2,FALSE)</f>
        <v xml:space="preserve"> Fire </v>
      </c>
      <c r="K2056" s="1">
        <v>25000</v>
      </c>
    </row>
    <row r="2057" spans="1:11">
      <c r="A2057" t="s">
        <v>10</v>
      </c>
      <c r="B2057">
        <v>100</v>
      </c>
      <c r="C2057" t="s">
        <v>11</v>
      </c>
      <c r="D2057">
        <v>81</v>
      </c>
      <c r="E2057" t="s">
        <v>266</v>
      </c>
      <c r="F2057">
        <v>2005</v>
      </c>
      <c r="G2057" t="s">
        <v>267</v>
      </c>
      <c r="H2057">
        <v>9067</v>
      </c>
      <c r="I2057" t="s">
        <v>169</v>
      </c>
      <c r="J2057" t="str">
        <f>VLOOKUP(E2057,'Expenditure Category Lookup'!$J$2:$K$34,2,FALSE)</f>
        <v xml:space="preserve"> Streets and Transportation </v>
      </c>
      <c r="K2057" s="1">
        <v>25000</v>
      </c>
    </row>
    <row r="2058" spans="1:11">
      <c r="A2058" t="s">
        <v>10</v>
      </c>
      <c r="B2058">
        <v>740</v>
      </c>
      <c r="C2058" t="s">
        <v>48</v>
      </c>
      <c r="D2058">
        <v>85</v>
      </c>
      <c r="E2058" t="s">
        <v>71</v>
      </c>
      <c r="F2058">
        <v>2015</v>
      </c>
      <c r="G2058" t="s">
        <v>299</v>
      </c>
      <c r="H2058">
        <v>130</v>
      </c>
      <c r="I2058" t="s">
        <v>17</v>
      </c>
      <c r="J2058" t="e">
        <f>VLOOKUP(E2058,'Expenditure Category Lookup'!$J$2:$K$34,2,FALSE)</f>
        <v>#N/A</v>
      </c>
      <c r="K2058" s="1">
        <v>25000</v>
      </c>
    </row>
    <row r="2059" spans="1:11">
      <c r="A2059" t="s">
        <v>10</v>
      </c>
      <c r="B2059">
        <v>314</v>
      </c>
      <c r="C2059" t="s">
        <v>46</v>
      </c>
      <c r="D2059">
        <v>88</v>
      </c>
      <c r="E2059" t="s">
        <v>304</v>
      </c>
      <c r="F2059">
        <v>2015</v>
      </c>
      <c r="G2059" t="s">
        <v>306</v>
      </c>
      <c r="H2059">
        <v>446</v>
      </c>
      <c r="I2059" t="s">
        <v>154</v>
      </c>
      <c r="J2059" t="e">
        <f>VLOOKUP(E2059,'Expenditure Category Lookup'!$J$2:$K$34,2,FALSE)</f>
        <v>#N/A</v>
      </c>
      <c r="K2059" s="1">
        <v>25000</v>
      </c>
    </row>
    <row r="2060" spans="1:11">
      <c r="A2060" t="s">
        <v>10</v>
      </c>
      <c r="B2060">
        <v>314</v>
      </c>
      <c r="C2060" t="s">
        <v>46</v>
      </c>
      <c r="D2060">
        <v>99</v>
      </c>
      <c r="E2060" t="s">
        <v>317</v>
      </c>
      <c r="F2060">
        <v>2005</v>
      </c>
      <c r="G2060" t="s">
        <v>317</v>
      </c>
      <c r="H2060">
        <v>934</v>
      </c>
      <c r="I2060" t="s">
        <v>331</v>
      </c>
      <c r="J2060" t="str">
        <f>VLOOKUP(E2060,'Expenditure Category Lookup'!$J$2:$K$34,2,FALSE)</f>
        <v>General Financing</v>
      </c>
      <c r="K2060" s="1">
        <v>25000</v>
      </c>
    </row>
    <row r="2061" spans="1:11">
      <c r="A2061" t="s">
        <v>10</v>
      </c>
      <c r="B2061">
        <v>314</v>
      </c>
      <c r="C2061" t="s">
        <v>46</v>
      </c>
      <c r="D2061">
        <v>99</v>
      </c>
      <c r="E2061" t="s">
        <v>317</v>
      </c>
      <c r="F2061">
        <v>2005</v>
      </c>
      <c r="G2061" t="s">
        <v>317</v>
      </c>
      <c r="H2061">
        <v>70</v>
      </c>
      <c r="I2061" t="s">
        <v>228</v>
      </c>
      <c r="J2061" t="str">
        <f>VLOOKUP(E2061,'Expenditure Category Lookup'!$J$2:$K$34,2,FALSE)</f>
        <v>General Financing</v>
      </c>
      <c r="K2061" s="1">
        <v>25000</v>
      </c>
    </row>
    <row r="2062" spans="1:11">
      <c r="A2062" t="s">
        <v>403</v>
      </c>
      <c r="B2062" t="s">
        <v>550</v>
      </c>
      <c r="C2062" t="s">
        <v>551</v>
      </c>
      <c r="D2062">
        <v>41</v>
      </c>
      <c r="E2062" t="s">
        <v>183</v>
      </c>
      <c r="F2062">
        <v>2730</v>
      </c>
      <c r="G2062" t="s">
        <v>552</v>
      </c>
      <c r="H2062">
        <v>135</v>
      </c>
      <c r="I2062" t="s">
        <v>91</v>
      </c>
      <c r="J2062" t="str">
        <f>VLOOKUP(E2062,'Expenditure Category Lookup'!$J$2:$K$34,2,FALSE)</f>
        <v xml:space="preserve"> Community Services </v>
      </c>
      <c r="K2062" s="1">
        <v>25000</v>
      </c>
    </row>
    <row r="2063" spans="1:11">
      <c r="A2063" t="s">
        <v>403</v>
      </c>
      <c r="B2063" t="s">
        <v>674</v>
      </c>
      <c r="C2063" t="s">
        <v>672</v>
      </c>
      <c r="D2063">
        <v>50</v>
      </c>
      <c r="E2063" t="s">
        <v>190</v>
      </c>
      <c r="F2063">
        <v>2903</v>
      </c>
      <c r="G2063" t="s">
        <v>675</v>
      </c>
      <c r="H2063">
        <v>190</v>
      </c>
      <c r="I2063" t="s">
        <v>27</v>
      </c>
      <c r="J2063" t="str">
        <f>VLOOKUP(E2063,'Expenditure Category Lookup'!$J$2:$K$34,2,FALSE)</f>
        <v xml:space="preserve"> Community Services </v>
      </c>
      <c r="K2063" s="1">
        <v>25000</v>
      </c>
    </row>
    <row r="2064" spans="1:11">
      <c r="A2064" t="s">
        <v>403</v>
      </c>
      <c r="B2064" t="s">
        <v>732</v>
      </c>
      <c r="C2064" t="s">
        <v>672</v>
      </c>
      <c r="D2064">
        <v>50</v>
      </c>
      <c r="E2064" t="s">
        <v>190</v>
      </c>
      <c r="F2064">
        <v>2904</v>
      </c>
      <c r="G2064" t="s">
        <v>672</v>
      </c>
      <c r="H2064">
        <v>169</v>
      </c>
      <c r="I2064" t="s">
        <v>25</v>
      </c>
      <c r="J2064" t="str">
        <f>VLOOKUP(E2064,'Expenditure Category Lookup'!$J$2:$K$34,2,FALSE)</f>
        <v xml:space="preserve"> Community Services </v>
      </c>
      <c r="K2064" s="1">
        <v>25000</v>
      </c>
    </row>
    <row r="2065" spans="1:11">
      <c r="A2065" t="s">
        <v>10</v>
      </c>
      <c r="B2065">
        <v>200</v>
      </c>
      <c r="C2065" t="s">
        <v>45</v>
      </c>
      <c r="D2065">
        <v>3</v>
      </c>
      <c r="E2065" t="s">
        <v>34</v>
      </c>
      <c r="F2065">
        <v>2005</v>
      </c>
      <c r="G2065" t="s">
        <v>35</v>
      </c>
      <c r="H2065">
        <v>149</v>
      </c>
      <c r="I2065" t="s">
        <v>19</v>
      </c>
      <c r="J2065" t="str">
        <f>VLOOKUP(E2065,'Expenditure Category Lookup'!$J$2:$K$34,2,FALSE)</f>
        <v xml:space="preserve"> Regulatory </v>
      </c>
      <c r="K2065" s="1">
        <v>24946</v>
      </c>
    </row>
    <row r="2066" spans="1:11">
      <c r="A2066" t="s">
        <v>10</v>
      </c>
      <c r="B2066">
        <v>300</v>
      </c>
      <c r="C2066" t="s">
        <v>85</v>
      </c>
      <c r="D2066">
        <v>81</v>
      </c>
      <c r="E2066" t="s">
        <v>266</v>
      </c>
      <c r="F2066">
        <v>2070</v>
      </c>
      <c r="G2066" t="s">
        <v>278</v>
      </c>
      <c r="H2066">
        <v>162</v>
      </c>
      <c r="I2066" t="s">
        <v>23</v>
      </c>
      <c r="J2066" t="str">
        <f>VLOOKUP(E2066,'Expenditure Category Lookup'!$J$2:$K$34,2,FALSE)</f>
        <v xml:space="preserve"> Streets and Transportation </v>
      </c>
      <c r="K2066" s="1">
        <v>24650</v>
      </c>
    </row>
    <row r="2067" spans="1:11">
      <c r="A2067" t="s">
        <v>10</v>
      </c>
      <c r="B2067">
        <v>100</v>
      </c>
      <c r="C2067" t="s">
        <v>11</v>
      </c>
      <c r="D2067">
        <v>81</v>
      </c>
      <c r="E2067" t="s">
        <v>266</v>
      </c>
      <c r="F2067">
        <v>2006</v>
      </c>
      <c r="G2067" t="s">
        <v>268</v>
      </c>
      <c r="H2067">
        <v>159</v>
      </c>
      <c r="I2067" t="s">
        <v>22</v>
      </c>
      <c r="J2067" t="str">
        <f>VLOOKUP(E2067,'Expenditure Category Lookup'!$J$2:$K$34,2,FALSE)</f>
        <v xml:space="preserve"> Streets and Transportation </v>
      </c>
      <c r="K2067" s="1">
        <v>24480</v>
      </c>
    </row>
    <row r="2068" spans="1:11">
      <c r="A2068" t="s">
        <v>10</v>
      </c>
      <c r="B2068" t="s">
        <v>52</v>
      </c>
      <c r="C2068" t="s">
        <v>53</v>
      </c>
      <c r="D2068">
        <v>99</v>
      </c>
      <c r="E2068" t="s">
        <v>317</v>
      </c>
      <c r="F2068">
        <v>2005</v>
      </c>
      <c r="G2068" t="s">
        <v>317</v>
      </c>
      <c r="H2068">
        <v>56</v>
      </c>
      <c r="I2068" t="s">
        <v>325</v>
      </c>
      <c r="J2068" t="str">
        <f>VLOOKUP(E2068,'Expenditure Category Lookup'!$J$2:$K$34,2,FALSE)</f>
        <v>General Financing</v>
      </c>
      <c r="K2068" s="1">
        <v>24435</v>
      </c>
    </row>
    <row r="2069" spans="1:11">
      <c r="A2069" t="s">
        <v>1000</v>
      </c>
      <c r="B2069" t="s">
        <v>1001</v>
      </c>
      <c r="C2069" t="s">
        <v>1000</v>
      </c>
      <c r="D2069">
        <v>50</v>
      </c>
      <c r="E2069" t="s">
        <v>190</v>
      </c>
      <c r="F2069">
        <v>2501</v>
      </c>
      <c r="G2069" t="s">
        <v>1025</v>
      </c>
      <c r="H2069">
        <v>190</v>
      </c>
      <c r="I2069" t="s">
        <v>27</v>
      </c>
      <c r="J2069" t="str">
        <f>VLOOKUP(E2069,'Expenditure Category Lookup'!$J$2:$K$34,2,FALSE)</f>
        <v xml:space="preserve"> Community Services </v>
      </c>
      <c r="K2069" s="1">
        <v>24304</v>
      </c>
    </row>
    <row r="2070" spans="1:11">
      <c r="A2070" t="s">
        <v>10</v>
      </c>
      <c r="B2070" t="s">
        <v>52</v>
      </c>
      <c r="C2070" t="s">
        <v>53</v>
      </c>
      <c r="D2070">
        <v>54</v>
      </c>
      <c r="E2070" t="s">
        <v>212</v>
      </c>
      <c r="F2070">
        <v>2005</v>
      </c>
      <c r="G2070" t="s">
        <v>213</v>
      </c>
      <c r="H2070">
        <v>446</v>
      </c>
      <c r="I2070" t="s">
        <v>154</v>
      </c>
      <c r="J2070" t="str">
        <f>VLOOKUP(E2070,'Expenditure Category Lookup'!$J$2:$K$34,2,FALSE)</f>
        <v xml:space="preserve"> City Development </v>
      </c>
      <c r="K2070" s="1">
        <v>24300</v>
      </c>
    </row>
    <row r="2071" spans="1:11">
      <c r="A2071" t="s">
        <v>10</v>
      </c>
      <c r="B2071">
        <v>300</v>
      </c>
      <c r="C2071" t="s">
        <v>85</v>
      </c>
      <c r="D2071">
        <v>84</v>
      </c>
      <c r="E2071" t="s">
        <v>282</v>
      </c>
      <c r="F2071">
        <v>2155</v>
      </c>
      <c r="G2071" t="s">
        <v>291</v>
      </c>
      <c r="H2071">
        <v>190</v>
      </c>
      <c r="I2071" t="s">
        <v>27</v>
      </c>
      <c r="J2071" t="str">
        <f>VLOOKUP(E2071,'Expenditure Category Lookup'!$J$2:$K$34,2,FALSE)</f>
        <v xml:space="preserve"> Streets and Transportation </v>
      </c>
      <c r="K2071" s="1">
        <v>24300</v>
      </c>
    </row>
    <row r="2072" spans="1:11">
      <c r="A2072" t="s">
        <v>10</v>
      </c>
      <c r="B2072">
        <v>610</v>
      </c>
      <c r="C2072" t="s">
        <v>47</v>
      </c>
      <c r="D2072">
        <v>85</v>
      </c>
      <c r="E2072" t="s">
        <v>71</v>
      </c>
      <c r="F2072">
        <v>2010</v>
      </c>
      <c r="G2072" t="s">
        <v>294</v>
      </c>
      <c r="H2072">
        <v>440</v>
      </c>
      <c r="I2072" t="s">
        <v>128</v>
      </c>
      <c r="J2072" t="e">
        <f>VLOOKUP(E2072,'Expenditure Category Lookup'!$J$2:$K$34,2,FALSE)</f>
        <v>#N/A</v>
      </c>
      <c r="K2072" s="1">
        <v>24300</v>
      </c>
    </row>
    <row r="2073" spans="1:11">
      <c r="A2073" t="s">
        <v>10</v>
      </c>
      <c r="B2073">
        <v>200</v>
      </c>
      <c r="C2073" t="s">
        <v>45</v>
      </c>
      <c r="D2073">
        <v>38</v>
      </c>
      <c r="E2073" t="s">
        <v>155</v>
      </c>
      <c r="F2073">
        <v>2140</v>
      </c>
      <c r="G2073" t="s">
        <v>171</v>
      </c>
      <c r="H2073">
        <v>149</v>
      </c>
      <c r="I2073" t="s">
        <v>19</v>
      </c>
      <c r="J2073" t="str">
        <f>VLOOKUP(E2073,'Expenditure Category Lookup'!$J$2:$K$34,2,FALSE)</f>
        <v xml:space="preserve"> Finance and Administration </v>
      </c>
      <c r="K2073" s="1">
        <v>24253</v>
      </c>
    </row>
    <row r="2074" spans="1:11">
      <c r="A2074" t="s">
        <v>403</v>
      </c>
      <c r="B2074" t="s">
        <v>498</v>
      </c>
      <c r="C2074" t="s">
        <v>499</v>
      </c>
      <c r="D2074">
        <v>41</v>
      </c>
      <c r="E2074" t="s">
        <v>183</v>
      </c>
      <c r="F2074">
        <v>2829</v>
      </c>
      <c r="G2074" t="s">
        <v>500</v>
      </c>
      <c r="H2074">
        <v>15</v>
      </c>
      <c r="I2074" t="s">
        <v>36</v>
      </c>
      <c r="J2074" t="str">
        <f>VLOOKUP(E2074,'Expenditure Category Lookup'!$J$2:$K$34,2,FALSE)</f>
        <v xml:space="preserve"> Community Services </v>
      </c>
      <c r="K2074" s="1">
        <v>24142</v>
      </c>
    </row>
    <row r="2075" spans="1:11">
      <c r="A2075" t="s">
        <v>403</v>
      </c>
      <c r="B2075" t="s">
        <v>511</v>
      </c>
      <c r="C2075" t="s">
        <v>512</v>
      </c>
      <c r="D2075">
        <v>41</v>
      </c>
      <c r="E2075" t="s">
        <v>183</v>
      </c>
      <c r="F2075">
        <v>2820</v>
      </c>
      <c r="G2075" t="s">
        <v>513</v>
      </c>
      <c r="H2075">
        <v>3</v>
      </c>
      <c r="I2075" t="s">
        <v>318</v>
      </c>
      <c r="J2075" t="str">
        <f>VLOOKUP(E2075,'Expenditure Category Lookup'!$J$2:$K$34,2,FALSE)</f>
        <v xml:space="preserve"> Community Services </v>
      </c>
      <c r="K2075" s="1">
        <v>24002</v>
      </c>
    </row>
    <row r="2076" spans="1:11">
      <c r="A2076" t="s">
        <v>10</v>
      </c>
      <c r="B2076">
        <v>100</v>
      </c>
      <c r="C2076" t="s">
        <v>11</v>
      </c>
      <c r="D2076">
        <v>57</v>
      </c>
      <c r="E2076" t="s">
        <v>219</v>
      </c>
      <c r="F2076">
        <v>1005</v>
      </c>
      <c r="G2076" t="s">
        <v>220</v>
      </c>
      <c r="H2076">
        <v>178</v>
      </c>
      <c r="I2076" t="s">
        <v>126</v>
      </c>
      <c r="J2076" t="str">
        <f>VLOOKUP(E2076,'Expenditure Category Lookup'!$J$2:$K$34,2,FALSE)</f>
        <v xml:space="preserve"> Police </v>
      </c>
      <c r="K2076" s="1">
        <v>24000</v>
      </c>
    </row>
    <row r="2077" spans="1:11">
      <c r="A2077" t="s">
        <v>10</v>
      </c>
      <c r="B2077">
        <v>100</v>
      </c>
      <c r="C2077" t="s">
        <v>11</v>
      </c>
      <c r="D2077">
        <v>67</v>
      </c>
      <c r="E2077" t="s">
        <v>253</v>
      </c>
      <c r="F2077">
        <v>2005</v>
      </c>
      <c r="G2077" t="s">
        <v>253</v>
      </c>
      <c r="H2077">
        <v>130</v>
      </c>
      <c r="I2077" t="s">
        <v>17</v>
      </c>
      <c r="J2077" t="str">
        <f>VLOOKUP(E2077,'Expenditure Category Lookup'!$J$2:$K$34,2,FALSE)</f>
        <v xml:space="preserve"> Regulatory </v>
      </c>
      <c r="K2077" s="1">
        <v>24000</v>
      </c>
    </row>
    <row r="2078" spans="1:11">
      <c r="A2078" t="s">
        <v>403</v>
      </c>
      <c r="B2078" t="s">
        <v>674</v>
      </c>
      <c r="C2078" t="s">
        <v>672</v>
      </c>
      <c r="D2078">
        <v>50</v>
      </c>
      <c r="E2078" t="s">
        <v>190</v>
      </c>
      <c r="F2078">
        <v>2903</v>
      </c>
      <c r="G2078" t="s">
        <v>675</v>
      </c>
      <c r="H2078">
        <v>350</v>
      </c>
      <c r="I2078" t="s">
        <v>32</v>
      </c>
      <c r="J2078" t="str">
        <f>VLOOKUP(E2078,'Expenditure Category Lookup'!$J$2:$K$34,2,FALSE)</f>
        <v xml:space="preserve"> Community Services </v>
      </c>
      <c r="K2078" s="1">
        <v>24000</v>
      </c>
    </row>
    <row r="2079" spans="1:11">
      <c r="A2079" t="s">
        <v>10</v>
      </c>
      <c r="B2079">
        <v>100</v>
      </c>
      <c r="C2079" t="s">
        <v>11</v>
      </c>
      <c r="D2079">
        <v>84</v>
      </c>
      <c r="E2079" t="s">
        <v>282</v>
      </c>
      <c r="F2079">
        <v>2130</v>
      </c>
      <c r="G2079" t="s">
        <v>286</v>
      </c>
      <c r="H2079">
        <v>181</v>
      </c>
      <c r="I2079" t="s">
        <v>26</v>
      </c>
      <c r="J2079" t="str">
        <f>VLOOKUP(E2079,'Expenditure Category Lookup'!$J$2:$K$34,2,FALSE)</f>
        <v xml:space="preserve"> Streets and Transportation </v>
      </c>
      <c r="K2079" s="1">
        <v>23945</v>
      </c>
    </row>
    <row r="2080" spans="1:11">
      <c r="A2080" t="s">
        <v>1000</v>
      </c>
      <c r="B2080" t="s">
        <v>1001</v>
      </c>
      <c r="C2080" t="s">
        <v>1000</v>
      </c>
      <c r="D2080">
        <v>41</v>
      </c>
      <c r="E2080" t="s">
        <v>183</v>
      </c>
      <c r="F2080">
        <v>2555</v>
      </c>
      <c r="G2080" t="s">
        <v>1016</v>
      </c>
      <c r="H2080">
        <v>15</v>
      </c>
      <c r="I2080" t="s">
        <v>36</v>
      </c>
      <c r="J2080" t="str">
        <f>VLOOKUP(E2080,'Expenditure Category Lookup'!$J$2:$K$34,2,FALSE)</f>
        <v xml:space="preserve"> Community Services </v>
      </c>
      <c r="K2080" s="1">
        <v>23944</v>
      </c>
    </row>
    <row r="2081" spans="1:11">
      <c r="A2081" t="s">
        <v>10</v>
      </c>
      <c r="B2081">
        <v>100</v>
      </c>
      <c r="C2081" t="s">
        <v>11</v>
      </c>
      <c r="D2081">
        <v>21</v>
      </c>
      <c r="E2081" t="s">
        <v>89</v>
      </c>
      <c r="F2081">
        <v>2010</v>
      </c>
      <c r="G2081" t="s">
        <v>90</v>
      </c>
      <c r="H2081">
        <v>169</v>
      </c>
      <c r="I2081" t="s">
        <v>25</v>
      </c>
      <c r="J2081" t="str">
        <f>VLOOKUP(E2081,'Expenditure Category Lookup'!$J$2:$K$34,2,FALSE)</f>
        <v xml:space="preserve"> City Development </v>
      </c>
      <c r="K2081" s="1">
        <v>23900</v>
      </c>
    </row>
    <row r="2082" spans="1:11">
      <c r="A2082" t="s">
        <v>10</v>
      </c>
      <c r="B2082" t="s">
        <v>215</v>
      </c>
      <c r="C2082" t="s">
        <v>216</v>
      </c>
      <c r="D2082">
        <v>99</v>
      </c>
      <c r="E2082" t="s">
        <v>317</v>
      </c>
      <c r="F2082">
        <v>2005</v>
      </c>
      <c r="G2082" t="s">
        <v>317</v>
      </c>
      <c r="H2082">
        <v>3</v>
      </c>
      <c r="I2082" t="s">
        <v>318</v>
      </c>
      <c r="J2082" t="str">
        <f>VLOOKUP(E2082,'Expenditure Category Lookup'!$J$2:$K$34,2,FALSE)</f>
        <v>General Financing</v>
      </c>
      <c r="K2082" s="1">
        <v>23817</v>
      </c>
    </row>
    <row r="2083" spans="1:11">
      <c r="A2083" t="s">
        <v>10</v>
      </c>
      <c r="B2083">
        <v>100</v>
      </c>
      <c r="C2083" t="s">
        <v>11</v>
      </c>
      <c r="D2083">
        <v>27</v>
      </c>
      <c r="E2083" t="s">
        <v>60</v>
      </c>
      <c r="F2083">
        <v>2020</v>
      </c>
      <c r="G2083" t="s">
        <v>129</v>
      </c>
      <c r="H2083">
        <v>189</v>
      </c>
      <c r="I2083" t="s">
        <v>39</v>
      </c>
      <c r="J2083" t="str">
        <f>VLOOKUP(E2083,'Expenditure Category Lookup'!$J$2:$K$34,2,FALSE)</f>
        <v xml:space="preserve"> Finance and Administration </v>
      </c>
      <c r="K2083" s="1">
        <v>23800</v>
      </c>
    </row>
    <row r="2084" spans="1:11">
      <c r="A2084" t="s">
        <v>10</v>
      </c>
      <c r="B2084">
        <v>100</v>
      </c>
      <c r="C2084" t="s">
        <v>11</v>
      </c>
      <c r="D2084">
        <v>27</v>
      </c>
      <c r="E2084" t="s">
        <v>60</v>
      </c>
      <c r="F2084">
        <v>2015</v>
      </c>
      <c r="G2084" t="s">
        <v>125</v>
      </c>
      <c r="H2084">
        <v>15</v>
      </c>
      <c r="I2084" t="s">
        <v>36</v>
      </c>
      <c r="J2084" t="str">
        <f>VLOOKUP(E2084,'Expenditure Category Lookup'!$J$2:$K$34,2,FALSE)</f>
        <v xml:space="preserve"> Finance and Administration </v>
      </c>
      <c r="K2084" s="1">
        <v>23720</v>
      </c>
    </row>
    <row r="2085" spans="1:11">
      <c r="A2085" t="s">
        <v>403</v>
      </c>
      <c r="B2085" t="s">
        <v>851</v>
      </c>
      <c r="C2085" t="s">
        <v>852</v>
      </c>
      <c r="D2085">
        <v>57</v>
      </c>
      <c r="E2085" t="s">
        <v>219</v>
      </c>
      <c r="F2085">
        <v>2844</v>
      </c>
      <c r="G2085" t="s">
        <v>853</v>
      </c>
      <c r="H2085">
        <v>140</v>
      </c>
      <c r="I2085" t="s">
        <v>18</v>
      </c>
      <c r="J2085" t="str">
        <f>VLOOKUP(E2085,'Expenditure Category Lookup'!$J$2:$K$34,2,FALSE)</f>
        <v xml:space="preserve"> Police </v>
      </c>
      <c r="K2085" s="1">
        <v>23692</v>
      </c>
    </row>
    <row r="2086" spans="1:11">
      <c r="A2086" t="s">
        <v>10</v>
      </c>
      <c r="B2086">
        <v>100</v>
      </c>
      <c r="C2086" t="s">
        <v>11</v>
      </c>
      <c r="D2086">
        <v>84</v>
      </c>
      <c r="E2086" t="s">
        <v>282</v>
      </c>
      <c r="F2086">
        <v>2150</v>
      </c>
      <c r="G2086" t="s">
        <v>290</v>
      </c>
      <c r="H2086">
        <v>159</v>
      </c>
      <c r="I2086" t="s">
        <v>22</v>
      </c>
      <c r="J2086" t="str">
        <f>VLOOKUP(E2086,'Expenditure Category Lookup'!$J$2:$K$34,2,FALSE)</f>
        <v xml:space="preserve"> Streets and Transportation </v>
      </c>
      <c r="K2086" s="1">
        <v>23571</v>
      </c>
    </row>
    <row r="2087" spans="1:11">
      <c r="A2087" t="s">
        <v>403</v>
      </c>
      <c r="B2087" t="s">
        <v>728</v>
      </c>
      <c r="C2087" t="s">
        <v>645</v>
      </c>
      <c r="D2087">
        <v>50</v>
      </c>
      <c r="E2087" t="s">
        <v>190</v>
      </c>
      <c r="F2087">
        <v>2805</v>
      </c>
      <c r="G2087" t="s">
        <v>646</v>
      </c>
      <c r="H2087">
        <v>190</v>
      </c>
      <c r="I2087" t="s">
        <v>27</v>
      </c>
      <c r="J2087" t="str">
        <f>VLOOKUP(E2087,'Expenditure Category Lookup'!$J$2:$K$34,2,FALSE)</f>
        <v xml:space="preserve"> Community Services </v>
      </c>
      <c r="K2087" s="1">
        <v>23520</v>
      </c>
    </row>
    <row r="2088" spans="1:11">
      <c r="A2088" t="s">
        <v>10</v>
      </c>
      <c r="B2088">
        <v>300</v>
      </c>
      <c r="C2088" t="s">
        <v>85</v>
      </c>
      <c r="D2088">
        <v>84</v>
      </c>
      <c r="E2088" t="s">
        <v>282</v>
      </c>
      <c r="F2088">
        <v>2135</v>
      </c>
      <c r="G2088" t="s">
        <v>293</v>
      </c>
      <c r="H2088">
        <v>130</v>
      </c>
      <c r="I2088" t="s">
        <v>17</v>
      </c>
      <c r="J2088" t="str">
        <f>VLOOKUP(E2088,'Expenditure Category Lookup'!$J$2:$K$34,2,FALSE)</f>
        <v xml:space="preserve"> Streets and Transportation </v>
      </c>
      <c r="K2088" s="1">
        <v>23500</v>
      </c>
    </row>
    <row r="2089" spans="1:11">
      <c r="A2089" t="s">
        <v>10</v>
      </c>
      <c r="B2089">
        <v>100</v>
      </c>
      <c r="C2089" t="s">
        <v>11</v>
      </c>
      <c r="D2089">
        <v>41</v>
      </c>
      <c r="E2089" t="s">
        <v>183</v>
      </c>
      <c r="F2089">
        <v>1005</v>
      </c>
      <c r="G2089" t="s">
        <v>184</v>
      </c>
      <c r="H2089">
        <v>149</v>
      </c>
      <c r="I2089" t="s">
        <v>19</v>
      </c>
      <c r="J2089" t="str">
        <f>VLOOKUP(E2089,'Expenditure Category Lookup'!$J$2:$K$34,2,FALSE)</f>
        <v xml:space="preserve"> Community Services </v>
      </c>
      <c r="K2089" s="1">
        <v>23475</v>
      </c>
    </row>
    <row r="2090" spans="1:11">
      <c r="A2090" t="s">
        <v>10</v>
      </c>
      <c r="B2090">
        <v>100</v>
      </c>
      <c r="C2090" t="s">
        <v>11</v>
      </c>
      <c r="D2090">
        <v>84</v>
      </c>
      <c r="E2090" t="s">
        <v>282</v>
      </c>
      <c r="F2090">
        <v>2145</v>
      </c>
      <c r="G2090" t="s">
        <v>288</v>
      </c>
      <c r="H2090">
        <v>159</v>
      </c>
      <c r="I2090" t="s">
        <v>22</v>
      </c>
      <c r="J2090" t="str">
        <f>VLOOKUP(E2090,'Expenditure Category Lookup'!$J$2:$K$34,2,FALSE)</f>
        <v xml:space="preserve"> Streets and Transportation </v>
      </c>
      <c r="K2090" s="1">
        <v>23286</v>
      </c>
    </row>
    <row r="2091" spans="1:11">
      <c r="A2091" t="s">
        <v>10</v>
      </c>
      <c r="B2091">
        <v>100</v>
      </c>
      <c r="C2091" t="s">
        <v>11</v>
      </c>
      <c r="D2091">
        <v>84</v>
      </c>
      <c r="E2091" t="s">
        <v>282</v>
      </c>
      <c r="F2091">
        <v>2150</v>
      </c>
      <c r="G2091" t="s">
        <v>290</v>
      </c>
      <c r="H2091">
        <v>162</v>
      </c>
      <c r="I2091" t="s">
        <v>23</v>
      </c>
      <c r="J2091" t="str">
        <f>VLOOKUP(E2091,'Expenditure Category Lookup'!$J$2:$K$34,2,FALSE)</f>
        <v xml:space="preserve"> Streets and Transportation </v>
      </c>
      <c r="K2091" s="1">
        <v>23200</v>
      </c>
    </row>
    <row r="2092" spans="1:11">
      <c r="A2092" t="s">
        <v>403</v>
      </c>
      <c r="B2092" t="s">
        <v>699</v>
      </c>
      <c r="C2092" t="s">
        <v>700</v>
      </c>
      <c r="D2092">
        <v>50</v>
      </c>
      <c r="E2092" t="s">
        <v>190</v>
      </c>
      <c r="F2092">
        <v>2857</v>
      </c>
      <c r="G2092" t="s">
        <v>701</v>
      </c>
      <c r="H2092">
        <v>190</v>
      </c>
      <c r="I2092" t="s">
        <v>27</v>
      </c>
      <c r="J2092" t="str">
        <f>VLOOKUP(E2092,'Expenditure Category Lookup'!$J$2:$K$34,2,FALSE)</f>
        <v xml:space="preserve"> Community Services </v>
      </c>
      <c r="K2092" s="1">
        <v>23146</v>
      </c>
    </row>
    <row r="2093" spans="1:11">
      <c r="A2093" t="s">
        <v>10</v>
      </c>
      <c r="B2093">
        <v>740</v>
      </c>
      <c r="C2093" t="s">
        <v>48</v>
      </c>
      <c r="D2093">
        <v>85</v>
      </c>
      <c r="E2093" t="s">
        <v>71</v>
      </c>
      <c r="F2093">
        <v>2015</v>
      </c>
      <c r="G2093" t="s">
        <v>299</v>
      </c>
      <c r="H2093">
        <v>348</v>
      </c>
      <c r="I2093" t="s">
        <v>42</v>
      </c>
      <c r="J2093" t="e">
        <f>VLOOKUP(E2093,'Expenditure Category Lookup'!$J$2:$K$34,2,FALSE)</f>
        <v>#N/A</v>
      </c>
      <c r="K2093" s="1">
        <v>23100</v>
      </c>
    </row>
    <row r="2094" spans="1:11">
      <c r="A2094" t="s">
        <v>10</v>
      </c>
      <c r="B2094">
        <v>200</v>
      </c>
      <c r="C2094" t="s">
        <v>45</v>
      </c>
      <c r="D2094">
        <v>88</v>
      </c>
      <c r="E2094" t="s">
        <v>304</v>
      </c>
      <c r="F2094">
        <v>2015</v>
      </c>
      <c r="G2094" t="s">
        <v>306</v>
      </c>
      <c r="H2094">
        <v>20</v>
      </c>
      <c r="I2094" t="s">
        <v>49</v>
      </c>
      <c r="J2094" t="e">
        <f>VLOOKUP(E2094,'Expenditure Category Lookup'!$J$2:$K$34,2,FALSE)</f>
        <v>#N/A</v>
      </c>
      <c r="K2094" s="1">
        <v>23000</v>
      </c>
    </row>
    <row r="2095" spans="1:11">
      <c r="A2095" t="s">
        <v>10</v>
      </c>
      <c r="B2095">
        <v>200</v>
      </c>
      <c r="C2095" t="s">
        <v>45</v>
      </c>
      <c r="D2095">
        <v>88</v>
      </c>
      <c r="E2095" t="s">
        <v>304</v>
      </c>
      <c r="F2095">
        <v>2035</v>
      </c>
      <c r="G2095" t="s">
        <v>311</v>
      </c>
      <c r="H2095">
        <v>446</v>
      </c>
      <c r="I2095" t="s">
        <v>154</v>
      </c>
      <c r="J2095" t="e">
        <f>VLOOKUP(E2095,'Expenditure Category Lookup'!$J$2:$K$34,2,FALSE)</f>
        <v>#N/A</v>
      </c>
      <c r="K2095" s="1">
        <v>23000</v>
      </c>
    </row>
    <row r="2096" spans="1:11">
      <c r="A2096" t="s">
        <v>403</v>
      </c>
      <c r="B2096" t="s">
        <v>754</v>
      </c>
      <c r="C2096" t="s">
        <v>679</v>
      </c>
      <c r="D2096">
        <v>50</v>
      </c>
      <c r="E2096" t="s">
        <v>190</v>
      </c>
      <c r="F2096">
        <v>2945</v>
      </c>
      <c r="G2096" t="s">
        <v>680</v>
      </c>
      <c r="H2096">
        <v>135</v>
      </c>
      <c r="I2096" t="s">
        <v>91</v>
      </c>
      <c r="J2096" t="str">
        <f>VLOOKUP(E2096,'Expenditure Category Lookup'!$J$2:$K$34,2,FALSE)</f>
        <v xml:space="preserve"> Community Services </v>
      </c>
      <c r="K2096" s="1">
        <v>23000</v>
      </c>
    </row>
    <row r="2097" spans="1:11">
      <c r="A2097" t="s">
        <v>403</v>
      </c>
      <c r="B2097" t="s">
        <v>742</v>
      </c>
      <c r="C2097" t="s">
        <v>667</v>
      </c>
      <c r="D2097">
        <v>50</v>
      </c>
      <c r="E2097" t="s">
        <v>190</v>
      </c>
      <c r="F2097">
        <v>2815</v>
      </c>
      <c r="G2097" t="s">
        <v>667</v>
      </c>
      <c r="H2097">
        <v>330</v>
      </c>
      <c r="I2097" t="s">
        <v>110</v>
      </c>
      <c r="J2097" t="str">
        <f>VLOOKUP(E2097,'Expenditure Category Lookup'!$J$2:$K$34,2,FALSE)</f>
        <v xml:space="preserve"> Community Services </v>
      </c>
      <c r="K2097" s="1">
        <v>22913</v>
      </c>
    </row>
    <row r="2098" spans="1:11">
      <c r="A2098" t="s">
        <v>10</v>
      </c>
      <c r="B2098">
        <v>314</v>
      </c>
      <c r="C2098" t="s">
        <v>46</v>
      </c>
      <c r="D2098">
        <v>31</v>
      </c>
      <c r="E2098" t="s">
        <v>144</v>
      </c>
      <c r="F2098">
        <v>2005</v>
      </c>
      <c r="G2098" t="s">
        <v>144</v>
      </c>
      <c r="H2098">
        <v>143</v>
      </c>
      <c r="I2098" t="s">
        <v>38</v>
      </c>
      <c r="J2098" t="str">
        <f>VLOOKUP(E2098,'Expenditure Category Lookup'!$J$2:$K$34,2,FALSE)</f>
        <v xml:space="preserve"> Finance and Administration </v>
      </c>
      <c r="K2098" s="1">
        <v>22895</v>
      </c>
    </row>
    <row r="2099" spans="1:11">
      <c r="A2099" t="s">
        <v>10</v>
      </c>
      <c r="B2099" t="s">
        <v>52</v>
      </c>
      <c r="C2099" t="s">
        <v>53</v>
      </c>
      <c r="D2099">
        <v>28</v>
      </c>
      <c r="E2099" t="s">
        <v>140</v>
      </c>
      <c r="F2099">
        <v>2005</v>
      </c>
      <c r="G2099" t="s">
        <v>141</v>
      </c>
      <c r="H2099">
        <v>140</v>
      </c>
      <c r="I2099" t="s">
        <v>18</v>
      </c>
      <c r="J2099" t="str">
        <f>VLOOKUP(E2099,'Expenditure Category Lookup'!$J$2:$K$34,2,FALSE)</f>
        <v xml:space="preserve"> Finance and Administration </v>
      </c>
      <c r="K2099" s="1">
        <v>22688</v>
      </c>
    </row>
    <row r="2100" spans="1:11">
      <c r="A2100" t="s">
        <v>10</v>
      </c>
      <c r="B2100">
        <v>610</v>
      </c>
      <c r="C2100" t="s">
        <v>47</v>
      </c>
      <c r="D2100">
        <v>38</v>
      </c>
      <c r="E2100" t="s">
        <v>155</v>
      </c>
      <c r="F2100">
        <v>2140</v>
      </c>
      <c r="G2100" t="s">
        <v>171</v>
      </c>
      <c r="H2100">
        <v>162</v>
      </c>
      <c r="I2100" t="s">
        <v>23</v>
      </c>
      <c r="J2100" t="str">
        <f>VLOOKUP(E2100,'Expenditure Category Lookup'!$J$2:$K$34,2,FALSE)</f>
        <v xml:space="preserve"> Finance and Administration </v>
      </c>
      <c r="K2100" s="1">
        <v>22650</v>
      </c>
    </row>
    <row r="2101" spans="1:11">
      <c r="A2101" t="s">
        <v>10</v>
      </c>
      <c r="B2101">
        <v>353</v>
      </c>
      <c r="C2101" t="s">
        <v>211</v>
      </c>
      <c r="D2101">
        <v>58</v>
      </c>
      <c r="E2101" t="s">
        <v>239</v>
      </c>
      <c r="F2101">
        <v>2705</v>
      </c>
      <c r="G2101" t="s">
        <v>239</v>
      </c>
      <c r="H2101">
        <v>350</v>
      </c>
      <c r="I2101" t="s">
        <v>32</v>
      </c>
      <c r="J2101" t="str">
        <f>VLOOKUP(E2101,'Expenditure Category Lookup'!$J$2:$K$34,2,FALSE)</f>
        <v xml:space="preserve"> Emergency Management </v>
      </c>
      <c r="K2101" s="1">
        <v>22650</v>
      </c>
    </row>
    <row r="2102" spans="1:11">
      <c r="A2102" t="s">
        <v>10</v>
      </c>
      <c r="B2102">
        <v>100</v>
      </c>
      <c r="C2102" t="s">
        <v>11</v>
      </c>
      <c r="D2102">
        <v>41</v>
      </c>
      <c r="E2102" t="s">
        <v>183</v>
      </c>
      <c r="F2102">
        <v>1005</v>
      </c>
      <c r="G2102" t="s">
        <v>184</v>
      </c>
      <c r="H2102">
        <v>245</v>
      </c>
      <c r="I2102" t="s">
        <v>30</v>
      </c>
      <c r="J2102" t="str">
        <f>VLOOKUP(E2102,'Expenditure Category Lookup'!$J$2:$K$34,2,FALSE)</f>
        <v xml:space="preserve"> Community Services </v>
      </c>
      <c r="K2102" s="1">
        <v>22629</v>
      </c>
    </row>
    <row r="2103" spans="1:11">
      <c r="A2103" t="s">
        <v>1000</v>
      </c>
      <c r="B2103" t="s">
        <v>1001</v>
      </c>
      <c r="C2103" t="s">
        <v>1000</v>
      </c>
      <c r="D2103">
        <v>50</v>
      </c>
      <c r="E2103" t="s">
        <v>190</v>
      </c>
      <c r="F2103">
        <v>2501</v>
      </c>
      <c r="G2103" t="s">
        <v>1025</v>
      </c>
      <c r="H2103">
        <v>159</v>
      </c>
      <c r="I2103" t="s">
        <v>22</v>
      </c>
      <c r="J2103" t="str">
        <f>VLOOKUP(E2103,'Expenditure Category Lookup'!$J$2:$K$34,2,FALSE)</f>
        <v xml:space="preserve"> Community Services </v>
      </c>
      <c r="K2103" s="1">
        <v>22625</v>
      </c>
    </row>
    <row r="2104" spans="1:11">
      <c r="A2104" t="s">
        <v>403</v>
      </c>
      <c r="B2104" t="s">
        <v>525</v>
      </c>
      <c r="C2104" t="s">
        <v>526</v>
      </c>
      <c r="D2104">
        <v>41</v>
      </c>
      <c r="E2104" t="s">
        <v>183</v>
      </c>
      <c r="F2104">
        <v>2944</v>
      </c>
      <c r="G2104" t="s">
        <v>526</v>
      </c>
      <c r="H2104">
        <v>350</v>
      </c>
      <c r="I2104" t="s">
        <v>32</v>
      </c>
      <c r="J2104" t="str">
        <f>VLOOKUP(E2104,'Expenditure Category Lookup'!$J$2:$K$34,2,FALSE)</f>
        <v xml:space="preserve"> Community Services </v>
      </c>
      <c r="K2104" s="1">
        <v>22608</v>
      </c>
    </row>
    <row r="2105" spans="1:11">
      <c r="A2105" t="s">
        <v>10</v>
      </c>
      <c r="B2105">
        <v>100</v>
      </c>
      <c r="C2105" t="s">
        <v>11</v>
      </c>
      <c r="D2105">
        <v>38</v>
      </c>
      <c r="E2105" t="s">
        <v>155</v>
      </c>
      <c r="F2105">
        <v>2126</v>
      </c>
      <c r="G2105" t="s">
        <v>158</v>
      </c>
      <c r="H2105">
        <v>15</v>
      </c>
      <c r="I2105" t="s">
        <v>36</v>
      </c>
      <c r="J2105" t="str">
        <f>VLOOKUP(E2105,'Expenditure Category Lookup'!$J$2:$K$34,2,FALSE)</f>
        <v xml:space="preserve"> Finance and Administration </v>
      </c>
      <c r="K2105" s="1">
        <v>22516</v>
      </c>
    </row>
    <row r="2106" spans="1:11">
      <c r="A2106" t="s">
        <v>10</v>
      </c>
      <c r="B2106">
        <v>100</v>
      </c>
      <c r="C2106" t="s">
        <v>11</v>
      </c>
      <c r="D2106">
        <v>60</v>
      </c>
      <c r="E2106" t="s">
        <v>252</v>
      </c>
      <c r="F2106">
        <v>2005</v>
      </c>
      <c r="G2106" t="s">
        <v>252</v>
      </c>
      <c r="H2106">
        <v>150</v>
      </c>
      <c r="I2106" t="s">
        <v>20</v>
      </c>
      <c r="J2106" t="str">
        <f>VLOOKUP(E2106,'Expenditure Category Lookup'!$J$2:$K$34,2,FALSE)</f>
        <v xml:space="preserve"> Police </v>
      </c>
      <c r="K2106" s="1">
        <v>22500</v>
      </c>
    </row>
    <row r="2107" spans="1:11">
      <c r="A2107" t="s">
        <v>10</v>
      </c>
      <c r="B2107">
        <v>300</v>
      </c>
      <c r="C2107" t="s">
        <v>85</v>
      </c>
      <c r="D2107">
        <v>81</v>
      </c>
      <c r="E2107" t="s">
        <v>266</v>
      </c>
      <c r="F2107">
        <v>2070</v>
      </c>
      <c r="G2107" t="s">
        <v>278</v>
      </c>
      <c r="H2107">
        <v>91</v>
      </c>
      <c r="I2107" t="s">
        <v>132</v>
      </c>
      <c r="J2107" t="str">
        <f>VLOOKUP(E2107,'Expenditure Category Lookup'!$J$2:$K$34,2,FALSE)</f>
        <v xml:space="preserve"> Streets and Transportation </v>
      </c>
      <c r="K2107" s="1">
        <v>22500</v>
      </c>
    </row>
    <row r="2108" spans="1:11">
      <c r="A2108" t="s">
        <v>10</v>
      </c>
      <c r="B2108">
        <v>300</v>
      </c>
      <c r="C2108" t="s">
        <v>85</v>
      </c>
      <c r="D2108">
        <v>84</v>
      </c>
      <c r="E2108" t="s">
        <v>282</v>
      </c>
      <c r="F2108">
        <v>2135</v>
      </c>
      <c r="G2108" t="s">
        <v>293</v>
      </c>
      <c r="H2108">
        <v>190</v>
      </c>
      <c r="I2108" t="s">
        <v>27</v>
      </c>
      <c r="J2108" t="str">
        <f>VLOOKUP(E2108,'Expenditure Category Lookup'!$J$2:$K$34,2,FALSE)</f>
        <v xml:space="preserve"> Streets and Transportation </v>
      </c>
      <c r="K2108" s="1">
        <v>22500</v>
      </c>
    </row>
    <row r="2109" spans="1:11">
      <c r="A2109" t="s">
        <v>10</v>
      </c>
      <c r="B2109">
        <v>300</v>
      </c>
      <c r="C2109" t="s">
        <v>85</v>
      </c>
      <c r="D2109">
        <v>99</v>
      </c>
      <c r="E2109" t="s">
        <v>317</v>
      </c>
      <c r="F2109">
        <v>2005</v>
      </c>
      <c r="G2109" t="s">
        <v>317</v>
      </c>
      <c r="H2109">
        <v>9027</v>
      </c>
      <c r="I2109" t="s">
        <v>334</v>
      </c>
      <c r="J2109" t="str">
        <f>VLOOKUP(E2109,'Expenditure Category Lookup'!$J$2:$K$34,2,FALSE)</f>
        <v>General Financing</v>
      </c>
      <c r="K2109" s="1">
        <v>22477</v>
      </c>
    </row>
    <row r="2110" spans="1:11">
      <c r="A2110" t="s">
        <v>403</v>
      </c>
      <c r="B2110" t="s">
        <v>514</v>
      </c>
      <c r="C2110" t="s">
        <v>515</v>
      </c>
      <c r="D2110">
        <v>41</v>
      </c>
      <c r="E2110" t="s">
        <v>183</v>
      </c>
      <c r="F2110">
        <v>2910</v>
      </c>
      <c r="G2110" t="s">
        <v>515</v>
      </c>
      <c r="H2110">
        <v>3</v>
      </c>
      <c r="I2110" t="s">
        <v>318</v>
      </c>
      <c r="J2110" t="str">
        <f>VLOOKUP(E2110,'Expenditure Category Lookup'!$J$2:$K$34,2,FALSE)</f>
        <v xml:space="preserve"> Community Services </v>
      </c>
      <c r="K2110" s="1">
        <v>22411</v>
      </c>
    </row>
    <row r="2111" spans="1:11">
      <c r="A2111" t="s">
        <v>10</v>
      </c>
      <c r="B2111">
        <v>100</v>
      </c>
      <c r="C2111" t="s">
        <v>11</v>
      </c>
      <c r="D2111">
        <v>25</v>
      </c>
      <c r="E2111" t="s">
        <v>118</v>
      </c>
      <c r="F2111">
        <v>2005</v>
      </c>
      <c r="G2111" t="s">
        <v>118</v>
      </c>
      <c r="H2111">
        <v>162</v>
      </c>
      <c r="I2111" t="s">
        <v>23</v>
      </c>
      <c r="J2111" t="str">
        <f>VLOOKUP(E2111,'Expenditure Category Lookup'!$J$2:$K$34,2,FALSE)</f>
        <v xml:space="preserve"> Finance and Administration </v>
      </c>
      <c r="K2111" s="1">
        <v>22406</v>
      </c>
    </row>
    <row r="2112" spans="1:11">
      <c r="A2112" t="s">
        <v>10</v>
      </c>
      <c r="B2112">
        <v>300</v>
      </c>
      <c r="C2112" t="s">
        <v>85</v>
      </c>
      <c r="D2112">
        <v>84</v>
      </c>
      <c r="E2112" t="s">
        <v>282</v>
      </c>
      <c r="F2112">
        <v>2125</v>
      </c>
      <c r="G2112" t="s">
        <v>284</v>
      </c>
      <c r="H2112">
        <v>446</v>
      </c>
      <c r="I2112" t="s">
        <v>154</v>
      </c>
      <c r="J2112" t="str">
        <f>VLOOKUP(E2112,'Expenditure Category Lookup'!$J$2:$K$34,2,FALSE)</f>
        <v xml:space="preserve"> Streets and Transportation </v>
      </c>
      <c r="K2112" s="1">
        <v>22302</v>
      </c>
    </row>
    <row r="2113" spans="1:11">
      <c r="A2113" t="s">
        <v>10</v>
      </c>
      <c r="B2113">
        <v>100</v>
      </c>
      <c r="C2113" t="s">
        <v>11</v>
      </c>
      <c r="D2113">
        <v>81</v>
      </c>
      <c r="E2113" t="s">
        <v>266</v>
      </c>
      <c r="F2113">
        <v>2025</v>
      </c>
      <c r="G2113" t="s">
        <v>271</v>
      </c>
      <c r="H2113">
        <v>190</v>
      </c>
      <c r="I2113" t="s">
        <v>27</v>
      </c>
      <c r="J2113" t="str">
        <f>VLOOKUP(E2113,'Expenditure Category Lookup'!$J$2:$K$34,2,FALSE)</f>
        <v xml:space="preserve"> Streets and Transportation </v>
      </c>
      <c r="K2113" s="1">
        <v>22300</v>
      </c>
    </row>
    <row r="2114" spans="1:11">
      <c r="A2114" t="s">
        <v>10</v>
      </c>
      <c r="B2114">
        <v>100</v>
      </c>
      <c r="C2114" t="s">
        <v>11</v>
      </c>
      <c r="D2114">
        <v>28</v>
      </c>
      <c r="E2114" t="s">
        <v>140</v>
      </c>
      <c r="F2114">
        <v>2005</v>
      </c>
      <c r="G2114" t="s">
        <v>141</v>
      </c>
      <c r="H2114">
        <v>157</v>
      </c>
      <c r="I2114" t="s">
        <v>21</v>
      </c>
      <c r="J2114" t="str">
        <f>VLOOKUP(E2114,'Expenditure Category Lookup'!$J$2:$K$34,2,FALSE)</f>
        <v xml:space="preserve"> Finance and Administration </v>
      </c>
      <c r="K2114" s="1">
        <v>22000</v>
      </c>
    </row>
    <row r="2115" spans="1:11">
      <c r="A2115" t="s">
        <v>10</v>
      </c>
      <c r="B2115">
        <v>100</v>
      </c>
      <c r="C2115" t="s">
        <v>11</v>
      </c>
      <c r="D2115">
        <v>38</v>
      </c>
      <c r="E2115" t="s">
        <v>155</v>
      </c>
      <c r="F2115">
        <v>2103</v>
      </c>
      <c r="G2115" t="s">
        <v>156</v>
      </c>
      <c r="H2115">
        <v>140</v>
      </c>
      <c r="I2115" t="s">
        <v>18</v>
      </c>
      <c r="J2115" t="str">
        <f>VLOOKUP(E2115,'Expenditure Category Lookup'!$J$2:$K$34,2,FALSE)</f>
        <v xml:space="preserve"> Finance and Administration </v>
      </c>
      <c r="K2115" s="1">
        <v>22000</v>
      </c>
    </row>
    <row r="2116" spans="1:11">
      <c r="A2116" t="s">
        <v>10</v>
      </c>
      <c r="B2116">
        <v>355</v>
      </c>
      <c r="C2116" t="s">
        <v>33</v>
      </c>
      <c r="D2116">
        <v>99</v>
      </c>
      <c r="E2116" t="s">
        <v>317</v>
      </c>
      <c r="F2116">
        <v>2005</v>
      </c>
      <c r="G2116" t="s">
        <v>317</v>
      </c>
      <c r="H2116">
        <v>9772</v>
      </c>
      <c r="I2116" t="s">
        <v>372</v>
      </c>
      <c r="J2116" t="str">
        <f>VLOOKUP(E2116,'Expenditure Category Lookup'!$J$2:$K$34,2,FALSE)</f>
        <v>General Financing</v>
      </c>
      <c r="K2116" s="1">
        <v>22000</v>
      </c>
    </row>
    <row r="2117" spans="1:11">
      <c r="A2117" t="s">
        <v>403</v>
      </c>
      <c r="B2117" t="s">
        <v>751</v>
      </c>
      <c r="C2117" t="s">
        <v>664</v>
      </c>
      <c r="D2117">
        <v>50</v>
      </c>
      <c r="E2117" t="s">
        <v>190</v>
      </c>
      <c r="F2117">
        <v>2807</v>
      </c>
      <c r="G2117" t="s">
        <v>662</v>
      </c>
      <c r="H2117">
        <v>6</v>
      </c>
      <c r="I2117" t="s">
        <v>238</v>
      </c>
      <c r="J2117" t="str">
        <f>VLOOKUP(E2117,'Expenditure Category Lookup'!$J$2:$K$34,2,FALSE)</f>
        <v xml:space="preserve"> Community Services </v>
      </c>
      <c r="K2117" s="1">
        <v>22000</v>
      </c>
    </row>
    <row r="2118" spans="1:11">
      <c r="A2118" t="s">
        <v>403</v>
      </c>
      <c r="B2118" t="s">
        <v>738</v>
      </c>
      <c r="C2118" t="s">
        <v>703</v>
      </c>
      <c r="D2118">
        <v>50</v>
      </c>
      <c r="E2118" t="s">
        <v>190</v>
      </c>
      <c r="F2118">
        <v>2860</v>
      </c>
      <c r="G2118" t="s">
        <v>701</v>
      </c>
      <c r="H2118">
        <v>130</v>
      </c>
      <c r="I2118" t="s">
        <v>17</v>
      </c>
      <c r="J2118" t="str">
        <f>VLOOKUP(E2118,'Expenditure Category Lookup'!$J$2:$K$34,2,FALSE)</f>
        <v xml:space="preserve"> Community Services </v>
      </c>
      <c r="K2118" s="1">
        <v>21965</v>
      </c>
    </row>
    <row r="2119" spans="1:11">
      <c r="A2119" t="s">
        <v>10</v>
      </c>
      <c r="B2119">
        <v>100</v>
      </c>
      <c r="C2119" t="s">
        <v>11</v>
      </c>
      <c r="D2119">
        <v>58</v>
      </c>
      <c r="E2119" t="s">
        <v>239</v>
      </c>
      <c r="F2119">
        <v>2705</v>
      </c>
      <c r="G2119" t="s">
        <v>239</v>
      </c>
      <c r="H2119">
        <v>350</v>
      </c>
      <c r="I2119" t="s">
        <v>32</v>
      </c>
      <c r="J2119" t="str">
        <f>VLOOKUP(E2119,'Expenditure Category Lookup'!$J$2:$K$34,2,FALSE)</f>
        <v xml:space="preserve"> Emergency Management </v>
      </c>
      <c r="K2119" s="1">
        <v>21900</v>
      </c>
    </row>
    <row r="2120" spans="1:11">
      <c r="A2120" t="s">
        <v>10</v>
      </c>
      <c r="B2120">
        <v>100</v>
      </c>
      <c r="C2120" t="s">
        <v>11</v>
      </c>
      <c r="D2120">
        <v>25</v>
      </c>
      <c r="E2120" t="s">
        <v>118</v>
      </c>
      <c r="F2120">
        <v>2005</v>
      </c>
      <c r="G2120" t="s">
        <v>118</v>
      </c>
      <c r="H2120">
        <v>157</v>
      </c>
      <c r="I2120" t="s">
        <v>21</v>
      </c>
      <c r="J2120" t="str">
        <f>VLOOKUP(E2120,'Expenditure Category Lookup'!$J$2:$K$34,2,FALSE)</f>
        <v xml:space="preserve"> Finance and Administration </v>
      </c>
      <c r="K2120" s="1">
        <v>21820</v>
      </c>
    </row>
    <row r="2121" spans="1:11">
      <c r="A2121" t="s">
        <v>10</v>
      </c>
      <c r="B2121">
        <v>100</v>
      </c>
      <c r="C2121" t="s">
        <v>11</v>
      </c>
      <c r="D2121">
        <v>70</v>
      </c>
      <c r="E2121" t="s">
        <v>256</v>
      </c>
      <c r="F2121">
        <v>2005</v>
      </c>
      <c r="G2121" t="s">
        <v>256</v>
      </c>
      <c r="H2121">
        <v>39</v>
      </c>
      <c r="I2121" t="s">
        <v>15</v>
      </c>
      <c r="J2121" t="str">
        <f>VLOOKUP(E2121,'Expenditure Category Lookup'!$J$2:$K$34,2,FALSE)</f>
        <v xml:space="preserve"> Regulatory </v>
      </c>
      <c r="K2121" s="1">
        <v>21800</v>
      </c>
    </row>
    <row r="2122" spans="1:11">
      <c r="A2122" t="s">
        <v>10</v>
      </c>
      <c r="B2122">
        <v>200</v>
      </c>
      <c r="C2122" t="s">
        <v>45</v>
      </c>
      <c r="D2122">
        <v>38</v>
      </c>
      <c r="E2122" t="s">
        <v>155</v>
      </c>
      <c r="F2122">
        <v>2145</v>
      </c>
      <c r="G2122" t="s">
        <v>175</v>
      </c>
      <c r="H2122">
        <v>197</v>
      </c>
      <c r="I2122" t="s">
        <v>28</v>
      </c>
      <c r="J2122" t="str">
        <f>VLOOKUP(E2122,'Expenditure Category Lookup'!$J$2:$K$34,2,FALSE)</f>
        <v xml:space="preserve"> Finance and Administration </v>
      </c>
      <c r="K2122" s="1">
        <v>21593</v>
      </c>
    </row>
    <row r="2123" spans="1:11">
      <c r="A2123" t="s">
        <v>10</v>
      </c>
      <c r="B2123">
        <v>100</v>
      </c>
      <c r="C2123" t="s">
        <v>11</v>
      </c>
      <c r="D2123">
        <v>39</v>
      </c>
      <c r="E2123" t="s">
        <v>180</v>
      </c>
      <c r="F2123">
        <v>2005</v>
      </c>
      <c r="G2123" t="s">
        <v>181</v>
      </c>
      <c r="H2123">
        <v>143</v>
      </c>
      <c r="I2123" t="s">
        <v>38</v>
      </c>
      <c r="J2123" t="str">
        <f>VLOOKUP(E2123,'Expenditure Category Lookup'!$J$2:$K$34,2,FALSE)</f>
        <v xml:space="preserve"> Finance and Administration </v>
      </c>
      <c r="K2123" s="1">
        <v>21480</v>
      </c>
    </row>
    <row r="2124" spans="1:11">
      <c r="A2124" t="s">
        <v>10</v>
      </c>
      <c r="B2124">
        <v>300</v>
      </c>
      <c r="C2124" t="s">
        <v>85</v>
      </c>
      <c r="D2124">
        <v>81</v>
      </c>
      <c r="E2124" t="s">
        <v>266</v>
      </c>
      <c r="F2124">
        <v>2045</v>
      </c>
      <c r="G2124" t="s">
        <v>272</v>
      </c>
      <c r="H2124">
        <v>401</v>
      </c>
      <c r="I2124" t="s">
        <v>243</v>
      </c>
      <c r="J2124" t="str">
        <f>VLOOKUP(E2124,'Expenditure Category Lookup'!$J$2:$K$34,2,FALSE)</f>
        <v xml:space="preserve"> Streets and Transportation </v>
      </c>
      <c r="K2124" s="1">
        <v>21300</v>
      </c>
    </row>
    <row r="2125" spans="1:11">
      <c r="A2125" t="s">
        <v>10</v>
      </c>
      <c r="B2125">
        <v>100</v>
      </c>
      <c r="C2125" t="s">
        <v>11</v>
      </c>
      <c r="D2125">
        <v>84</v>
      </c>
      <c r="E2125" t="s">
        <v>282</v>
      </c>
      <c r="F2125">
        <v>2155</v>
      </c>
      <c r="G2125" t="s">
        <v>291</v>
      </c>
      <c r="H2125">
        <v>181</v>
      </c>
      <c r="I2125" t="s">
        <v>26</v>
      </c>
      <c r="J2125" t="str">
        <f>VLOOKUP(E2125,'Expenditure Category Lookup'!$J$2:$K$34,2,FALSE)</f>
        <v xml:space="preserve"> Streets and Transportation </v>
      </c>
      <c r="K2125" s="1">
        <v>21300</v>
      </c>
    </row>
    <row r="2126" spans="1:11">
      <c r="A2126" t="s">
        <v>10</v>
      </c>
      <c r="B2126">
        <v>100</v>
      </c>
      <c r="C2126" t="s">
        <v>11</v>
      </c>
      <c r="D2126">
        <v>31</v>
      </c>
      <c r="E2126" t="s">
        <v>144</v>
      </c>
      <c r="F2126">
        <v>2005</v>
      </c>
      <c r="G2126" t="s">
        <v>144</v>
      </c>
      <c r="H2126">
        <v>181</v>
      </c>
      <c r="I2126" t="s">
        <v>26</v>
      </c>
      <c r="J2126" t="str">
        <f>VLOOKUP(E2126,'Expenditure Category Lookup'!$J$2:$K$34,2,FALSE)</f>
        <v xml:space="preserve"> Finance and Administration </v>
      </c>
      <c r="K2126" s="1">
        <v>21227</v>
      </c>
    </row>
    <row r="2127" spans="1:11">
      <c r="A2127" t="s">
        <v>1000</v>
      </c>
      <c r="B2127" t="s">
        <v>1001</v>
      </c>
      <c r="C2127" t="s">
        <v>1000</v>
      </c>
      <c r="D2127">
        <v>54</v>
      </c>
      <c r="E2127" t="s">
        <v>212</v>
      </c>
      <c r="F2127">
        <v>2505</v>
      </c>
      <c r="G2127" t="s">
        <v>1030</v>
      </c>
      <c r="H2127">
        <v>152</v>
      </c>
      <c r="I2127" t="s">
        <v>51</v>
      </c>
      <c r="J2127" t="str">
        <f>VLOOKUP(E2127,'Expenditure Category Lookup'!$J$2:$K$34,2,FALSE)</f>
        <v xml:space="preserve"> City Development </v>
      </c>
      <c r="K2127" s="1">
        <v>21225</v>
      </c>
    </row>
    <row r="2128" spans="1:11">
      <c r="A2128" t="s">
        <v>10</v>
      </c>
      <c r="B2128">
        <v>100</v>
      </c>
      <c r="C2128" t="s">
        <v>11</v>
      </c>
      <c r="D2128">
        <v>84</v>
      </c>
      <c r="E2128" t="s">
        <v>282</v>
      </c>
      <c r="F2128">
        <v>2145</v>
      </c>
      <c r="G2128" t="s">
        <v>288</v>
      </c>
      <c r="H2128">
        <v>312</v>
      </c>
      <c r="I2128" t="s">
        <v>189</v>
      </c>
      <c r="J2128" t="str">
        <f>VLOOKUP(E2128,'Expenditure Category Lookup'!$J$2:$K$34,2,FALSE)</f>
        <v xml:space="preserve"> Streets and Transportation </v>
      </c>
      <c r="K2128" s="1">
        <v>21200</v>
      </c>
    </row>
    <row r="2129" spans="1:11">
      <c r="A2129" t="s">
        <v>10</v>
      </c>
      <c r="B2129">
        <v>100</v>
      </c>
      <c r="C2129" t="s">
        <v>11</v>
      </c>
      <c r="D2129">
        <v>33</v>
      </c>
      <c r="E2129" t="s">
        <v>146</v>
      </c>
      <c r="F2129">
        <v>2005</v>
      </c>
      <c r="G2129" t="s">
        <v>147</v>
      </c>
      <c r="H2129">
        <v>159</v>
      </c>
      <c r="I2129" t="s">
        <v>22</v>
      </c>
      <c r="J2129" t="str">
        <f>VLOOKUP(E2129,'Expenditure Category Lookup'!$J$2:$K$34,2,FALSE)</f>
        <v xml:space="preserve"> Finance and Administration </v>
      </c>
      <c r="K2129" s="1">
        <v>21154</v>
      </c>
    </row>
    <row r="2130" spans="1:11">
      <c r="A2130" t="s">
        <v>10</v>
      </c>
      <c r="B2130">
        <v>740</v>
      </c>
      <c r="C2130" t="s">
        <v>48</v>
      </c>
      <c r="D2130">
        <v>3</v>
      </c>
      <c r="E2130" t="s">
        <v>34</v>
      </c>
      <c r="F2130">
        <v>2005</v>
      </c>
      <c r="G2130" t="s">
        <v>35</v>
      </c>
      <c r="H2130">
        <v>149</v>
      </c>
      <c r="I2130" t="s">
        <v>19</v>
      </c>
      <c r="J2130" t="str">
        <f>VLOOKUP(E2130,'Expenditure Category Lookup'!$J$2:$K$34,2,FALSE)</f>
        <v xml:space="preserve"> Regulatory </v>
      </c>
      <c r="K2130" s="1">
        <v>21111</v>
      </c>
    </row>
    <row r="2131" spans="1:11">
      <c r="A2131" t="s">
        <v>10</v>
      </c>
      <c r="B2131">
        <v>610</v>
      </c>
      <c r="C2131" t="s">
        <v>47</v>
      </c>
      <c r="D2131">
        <v>38</v>
      </c>
      <c r="E2131" t="s">
        <v>155</v>
      </c>
      <c r="F2131">
        <v>2140</v>
      </c>
      <c r="G2131" t="s">
        <v>171</v>
      </c>
      <c r="H2131">
        <v>440</v>
      </c>
      <c r="I2131" t="s">
        <v>128</v>
      </c>
      <c r="J2131" t="str">
        <f>VLOOKUP(E2131,'Expenditure Category Lookup'!$J$2:$K$34,2,FALSE)</f>
        <v xml:space="preserve"> Finance and Administration </v>
      </c>
      <c r="K2131" s="1">
        <v>21011</v>
      </c>
    </row>
    <row r="2132" spans="1:11">
      <c r="A2132" t="s">
        <v>10</v>
      </c>
      <c r="B2132">
        <v>100</v>
      </c>
      <c r="C2132" t="s">
        <v>11</v>
      </c>
      <c r="D2132">
        <v>27</v>
      </c>
      <c r="E2132" t="s">
        <v>60</v>
      </c>
      <c r="F2132">
        <v>2020</v>
      </c>
      <c r="G2132" t="s">
        <v>129</v>
      </c>
      <c r="H2132">
        <v>179</v>
      </c>
      <c r="I2132" t="s">
        <v>127</v>
      </c>
      <c r="J2132" t="str">
        <f>VLOOKUP(E2132,'Expenditure Category Lookup'!$J$2:$K$34,2,FALSE)</f>
        <v xml:space="preserve"> Finance and Administration </v>
      </c>
      <c r="K2132" s="1">
        <v>21000</v>
      </c>
    </row>
    <row r="2133" spans="1:11">
      <c r="A2133" t="s">
        <v>10</v>
      </c>
      <c r="B2133">
        <v>100</v>
      </c>
      <c r="C2133" t="s">
        <v>11</v>
      </c>
      <c r="D2133">
        <v>33</v>
      </c>
      <c r="E2133" t="s">
        <v>146</v>
      </c>
      <c r="F2133">
        <v>2005</v>
      </c>
      <c r="G2133" t="s">
        <v>147</v>
      </c>
      <c r="H2133">
        <v>50</v>
      </c>
      <c r="I2133" t="s">
        <v>148</v>
      </c>
      <c r="J2133" t="str">
        <f>VLOOKUP(E2133,'Expenditure Category Lookup'!$J$2:$K$34,2,FALSE)</f>
        <v xml:space="preserve"> Finance and Administration </v>
      </c>
      <c r="K2133" s="1">
        <v>21000</v>
      </c>
    </row>
    <row r="2134" spans="1:11">
      <c r="A2134" t="s">
        <v>10</v>
      </c>
      <c r="B2134">
        <v>100</v>
      </c>
      <c r="C2134" t="s">
        <v>11</v>
      </c>
      <c r="D2134">
        <v>41</v>
      </c>
      <c r="E2134" t="s">
        <v>183</v>
      </c>
      <c r="F2134">
        <v>1005</v>
      </c>
      <c r="G2134" t="s">
        <v>184</v>
      </c>
      <c r="H2134">
        <v>130</v>
      </c>
      <c r="I2134" t="s">
        <v>17</v>
      </c>
      <c r="J2134" t="str">
        <f>VLOOKUP(E2134,'Expenditure Category Lookup'!$J$2:$K$34,2,FALSE)</f>
        <v xml:space="preserve"> Community Services </v>
      </c>
      <c r="K2134" s="1">
        <v>21000</v>
      </c>
    </row>
    <row r="2135" spans="1:11">
      <c r="A2135" t="s">
        <v>10</v>
      </c>
      <c r="B2135">
        <v>100</v>
      </c>
      <c r="C2135" t="s">
        <v>11</v>
      </c>
      <c r="D2135">
        <v>58</v>
      </c>
      <c r="E2135" t="s">
        <v>239</v>
      </c>
      <c r="F2135">
        <v>2705</v>
      </c>
      <c r="G2135" t="s">
        <v>239</v>
      </c>
      <c r="H2135">
        <v>39</v>
      </c>
      <c r="I2135" t="s">
        <v>15</v>
      </c>
      <c r="J2135" t="str">
        <f>VLOOKUP(E2135,'Expenditure Category Lookup'!$J$2:$K$34,2,FALSE)</f>
        <v xml:space="preserve"> Emergency Management </v>
      </c>
      <c r="K2135" s="1">
        <v>21000</v>
      </c>
    </row>
    <row r="2136" spans="1:11">
      <c r="A2136" t="s">
        <v>10</v>
      </c>
      <c r="B2136">
        <v>100</v>
      </c>
      <c r="C2136" t="s">
        <v>11</v>
      </c>
      <c r="D2136">
        <v>60</v>
      </c>
      <c r="E2136" t="s">
        <v>252</v>
      </c>
      <c r="F2136">
        <v>2005</v>
      </c>
      <c r="G2136" t="s">
        <v>252</v>
      </c>
      <c r="H2136">
        <v>190</v>
      </c>
      <c r="I2136" t="s">
        <v>27</v>
      </c>
      <c r="J2136" t="str">
        <f>VLOOKUP(E2136,'Expenditure Category Lookup'!$J$2:$K$34,2,FALSE)</f>
        <v xml:space="preserve"> Police </v>
      </c>
      <c r="K2136" s="1">
        <v>21000</v>
      </c>
    </row>
    <row r="2137" spans="1:11">
      <c r="A2137" t="s">
        <v>403</v>
      </c>
      <c r="B2137" t="s">
        <v>683</v>
      </c>
      <c r="C2137" t="s">
        <v>684</v>
      </c>
      <c r="D2137">
        <v>50</v>
      </c>
      <c r="E2137" t="s">
        <v>190</v>
      </c>
      <c r="F2137">
        <v>2820</v>
      </c>
      <c r="G2137" t="s">
        <v>685</v>
      </c>
      <c r="H2137">
        <v>6</v>
      </c>
      <c r="I2137" t="s">
        <v>238</v>
      </c>
      <c r="J2137" t="str">
        <f>VLOOKUP(E2137,'Expenditure Category Lookup'!$J$2:$K$34,2,FALSE)</f>
        <v xml:space="preserve"> Community Services </v>
      </c>
      <c r="K2137" s="1">
        <v>21000</v>
      </c>
    </row>
    <row r="2138" spans="1:11">
      <c r="A2138" t="s">
        <v>10</v>
      </c>
      <c r="B2138">
        <v>200</v>
      </c>
      <c r="C2138" t="s">
        <v>45</v>
      </c>
      <c r="D2138">
        <v>27</v>
      </c>
      <c r="E2138" t="s">
        <v>60</v>
      </c>
      <c r="F2138">
        <v>2015</v>
      </c>
      <c r="G2138" t="s">
        <v>125</v>
      </c>
      <c r="H2138">
        <v>140</v>
      </c>
      <c r="I2138" t="s">
        <v>18</v>
      </c>
      <c r="J2138" t="str">
        <f>VLOOKUP(E2138,'Expenditure Category Lookup'!$J$2:$K$34,2,FALSE)</f>
        <v xml:space="preserve"> Finance and Administration </v>
      </c>
      <c r="K2138" s="1">
        <v>20994</v>
      </c>
    </row>
    <row r="2139" spans="1:11">
      <c r="A2139" t="s">
        <v>403</v>
      </c>
      <c r="B2139" t="s">
        <v>728</v>
      </c>
      <c r="C2139" t="s">
        <v>645</v>
      </c>
      <c r="D2139">
        <v>50</v>
      </c>
      <c r="E2139" t="s">
        <v>190</v>
      </c>
      <c r="F2139">
        <v>2805</v>
      </c>
      <c r="G2139" t="s">
        <v>646</v>
      </c>
      <c r="H2139">
        <v>159</v>
      </c>
      <c r="I2139" t="s">
        <v>22</v>
      </c>
      <c r="J2139" t="str">
        <f>VLOOKUP(E2139,'Expenditure Category Lookup'!$J$2:$K$34,2,FALSE)</f>
        <v xml:space="preserve"> Community Services </v>
      </c>
      <c r="K2139" s="1">
        <v>20892</v>
      </c>
    </row>
    <row r="2140" spans="1:11">
      <c r="A2140" t="s">
        <v>10</v>
      </c>
      <c r="B2140">
        <v>100</v>
      </c>
      <c r="C2140" t="s">
        <v>11</v>
      </c>
      <c r="D2140">
        <v>3</v>
      </c>
      <c r="E2140" t="s">
        <v>34</v>
      </c>
      <c r="F2140">
        <v>2005</v>
      </c>
      <c r="G2140" t="s">
        <v>35</v>
      </c>
      <c r="H2140">
        <v>181</v>
      </c>
      <c r="I2140" t="s">
        <v>26</v>
      </c>
      <c r="J2140" t="str">
        <f>VLOOKUP(E2140,'Expenditure Category Lookup'!$J$2:$K$34,2,FALSE)</f>
        <v xml:space="preserve"> Regulatory </v>
      </c>
      <c r="K2140" s="1">
        <v>20794</v>
      </c>
    </row>
    <row r="2141" spans="1:11">
      <c r="A2141" t="s">
        <v>10</v>
      </c>
      <c r="B2141">
        <v>100</v>
      </c>
      <c r="C2141" t="s">
        <v>11</v>
      </c>
      <c r="D2141">
        <v>84</v>
      </c>
      <c r="E2141" t="s">
        <v>282</v>
      </c>
      <c r="F2141">
        <v>2150</v>
      </c>
      <c r="G2141" t="s">
        <v>290</v>
      </c>
      <c r="H2141">
        <v>188</v>
      </c>
      <c r="I2141" t="s">
        <v>153</v>
      </c>
      <c r="J2141" t="str">
        <f>VLOOKUP(E2141,'Expenditure Category Lookup'!$J$2:$K$34,2,FALSE)</f>
        <v xml:space="preserve"> Streets and Transportation </v>
      </c>
      <c r="K2141" s="1">
        <v>20791</v>
      </c>
    </row>
    <row r="2142" spans="1:11">
      <c r="A2142" t="s">
        <v>10</v>
      </c>
      <c r="B2142">
        <v>346</v>
      </c>
      <c r="C2142" t="s">
        <v>178</v>
      </c>
      <c r="D2142">
        <v>99</v>
      </c>
      <c r="E2142" t="s">
        <v>317</v>
      </c>
      <c r="F2142">
        <v>2005</v>
      </c>
      <c r="G2142" t="s">
        <v>317</v>
      </c>
      <c r="H2142">
        <v>139</v>
      </c>
      <c r="I2142" t="s">
        <v>101</v>
      </c>
      <c r="J2142" t="str">
        <f>VLOOKUP(E2142,'Expenditure Category Lookup'!$J$2:$K$34,2,FALSE)</f>
        <v>General Financing</v>
      </c>
      <c r="K2142" s="1">
        <v>20670</v>
      </c>
    </row>
    <row r="2143" spans="1:11">
      <c r="A2143" t="s">
        <v>10</v>
      </c>
      <c r="B2143">
        <v>314</v>
      </c>
      <c r="C2143" t="s">
        <v>46</v>
      </c>
      <c r="D2143">
        <v>38</v>
      </c>
      <c r="E2143" t="s">
        <v>155</v>
      </c>
      <c r="F2143">
        <v>2131</v>
      </c>
      <c r="G2143" t="s">
        <v>161</v>
      </c>
      <c r="H2143">
        <v>325</v>
      </c>
      <c r="I2143" t="s">
        <v>167</v>
      </c>
      <c r="J2143" t="str">
        <f>VLOOKUP(E2143,'Expenditure Category Lookup'!$J$2:$K$34,2,FALSE)</f>
        <v xml:space="preserve"> Finance and Administration </v>
      </c>
      <c r="K2143" s="1">
        <v>20650</v>
      </c>
    </row>
    <row r="2144" spans="1:11">
      <c r="A2144" t="s">
        <v>403</v>
      </c>
      <c r="B2144" t="s">
        <v>728</v>
      </c>
      <c r="C2144" t="s">
        <v>645</v>
      </c>
      <c r="D2144">
        <v>50</v>
      </c>
      <c r="E2144" t="s">
        <v>190</v>
      </c>
      <c r="F2144">
        <v>2805</v>
      </c>
      <c r="G2144" t="s">
        <v>646</v>
      </c>
      <c r="H2144">
        <v>125</v>
      </c>
      <c r="I2144" t="s">
        <v>105</v>
      </c>
      <c r="J2144" t="str">
        <f>VLOOKUP(E2144,'Expenditure Category Lookup'!$J$2:$K$34,2,FALSE)</f>
        <v xml:space="preserve"> Community Services </v>
      </c>
      <c r="K2144" s="1">
        <v>20629</v>
      </c>
    </row>
    <row r="2145" spans="1:11">
      <c r="A2145" t="s">
        <v>10</v>
      </c>
      <c r="B2145">
        <v>610</v>
      </c>
      <c r="C2145" t="s">
        <v>47</v>
      </c>
      <c r="D2145">
        <v>38</v>
      </c>
      <c r="E2145" t="s">
        <v>155</v>
      </c>
      <c r="F2145">
        <v>2131</v>
      </c>
      <c r="G2145" t="s">
        <v>161</v>
      </c>
      <c r="H2145">
        <v>140</v>
      </c>
      <c r="I2145" t="s">
        <v>18</v>
      </c>
      <c r="J2145" t="str">
        <f>VLOOKUP(E2145,'Expenditure Category Lookup'!$J$2:$K$34,2,FALSE)</f>
        <v xml:space="preserve"> Finance and Administration </v>
      </c>
      <c r="K2145" s="1">
        <v>20533</v>
      </c>
    </row>
    <row r="2146" spans="1:11">
      <c r="A2146" t="s">
        <v>10</v>
      </c>
      <c r="B2146">
        <v>100</v>
      </c>
      <c r="C2146" t="s">
        <v>11</v>
      </c>
      <c r="D2146">
        <v>73</v>
      </c>
      <c r="E2146" t="s">
        <v>260</v>
      </c>
      <c r="F2146">
        <v>2005</v>
      </c>
      <c r="G2146" t="s">
        <v>261</v>
      </c>
      <c r="H2146">
        <v>340</v>
      </c>
      <c r="I2146" t="s">
        <v>41</v>
      </c>
      <c r="J2146" t="str">
        <f>VLOOKUP(E2146,'Expenditure Category Lookup'!$J$2:$K$34,2,FALSE)</f>
        <v xml:space="preserve"> Regulatory </v>
      </c>
      <c r="K2146" s="1">
        <v>20316</v>
      </c>
    </row>
    <row r="2147" spans="1:11">
      <c r="A2147" t="s">
        <v>10</v>
      </c>
      <c r="B2147">
        <v>100</v>
      </c>
      <c r="C2147" t="s">
        <v>11</v>
      </c>
      <c r="D2147">
        <v>60</v>
      </c>
      <c r="E2147" t="s">
        <v>252</v>
      </c>
      <c r="F2147">
        <v>2005</v>
      </c>
      <c r="G2147" t="s">
        <v>252</v>
      </c>
      <c r="H2147">
        <v>162</v>
      </c>
      <c r="I2147" t="s">
        <v>23</v>
      </c>
      <c r="J2147" t="str">
        <f>VLOOKUP(E2147,'Expenditure Category Lookup'!$J$2:$K$34,2,FALSE)</f>
        <v xml:space="preserve"> Police </v>
      </c>
      <c r="K2147" s="1">
        <v>20300</v>
      </c>
    </row>
    <row r="2148" spans="1:11">
      <c r="A2148" t="s">
        <v>10</v>
      </c>
      <c r="B2148">
        <v>100</v>
      </c>
      <c r="C2148" t="s">
        <v>11</v>
      </c>
      <c r="D2148">
        <v>81</v>
      </c>
      <c r="E2148" t="s">
        <v>266</v>
      </c>
      <c r="F2148">
        <v>2020</v>
      </c>
      <c r="G2148" t="s">
        <v>269</v>
      </c>
      <c r="H2148">
        <v>313</v>
      </c>
      <c r="I2148" t="s">
        <v>159</v>
      </c>
      <c r="J2148" t="str">
        <f>VLOOKUP(E2148,'Expenditure Category Lookup'!$J$2:$K$34,2,FALSE)</f>
        <v xml:space="preserve"> Streets and Transportation </v>
      </c>
      <c r="K2148" s="1">
        <v>20203</v>
      </c>
    </row>
    <row r="2149" spans="1:11">
      <c r="A2149" t="s">
        <v>10</v>
      </c>
      <c r="B2149">
        <v>300</v>
      </c>
      <c r="C2149" t="s">
        <v>85</v>
      </c>
      <c r="D2149">
        <v>84</v>
      </c>
      <c r="E2149" t="s">
        <v>282</v>
      </c>
      <c r="F2149">
        <v>2125</v>
      </c>
      <c r="G2149" t="s">
        <v>284</v>
      </c>
      <c r="H2149">
        <v>12</v>
      </c>
      <c r="I2149" t="s">
        <v>131</v>
      </c>
      <c r="J2149" t="str">
        <f>VLOOKUP(E2149,'Expenditure Category Lookup'!$J$2:$K$34,2,FALSE)</f>
        <v xml:space="preserve"> Streets and Transportation </v>
      </c>
      <c r="K2149" s="1">
        <v>20192</v>
      </c>
    </row>
    <row r="2150" spans="1:11">
      <c r="A2150" t="s">
        <v>10</v>
      </c>
      <c r="B2150">
        <v>100</v>
      </c>
      <c r="C2150" t="s">
        <v>11</v>
      </c>
      <c r="D2150">
        <v>15</v>
      </c>
      <c r="E2150" t="s">
        <v>54</v>
      </c>
      <c r="F2150">
        <v>2245</v>
      </c>
      <c r="G2150" t="s">
        <v>75</v>
      </c>
      <c r="H2150">
        <v>100</v>
      </c>
      <c r="I2150" t="s">
        <v>67</v>
      </c>
      <c r="J2150" t="str">
        <f>VLOOKUP(E2150,'Expenditure Category Lookup'!$J$2:$K$34,2,FALSE)</f>
        <v xml:space="preserve"> Finance and Administration </v>
      </c>
      <c r="K2150" s="1">
        <v>20000</v>
      </c>
    </row>
    <row r="2151" spans="1:11">
      <c r="A2151" t="s">
        <v>10</v>
      </c>
      <c r="B2151">
        <v>100</v>
      </c>
      <c r="C2151" t="s">
        <v>11</v>
      </c>
      <c r="D2151">
        <v>27</v>
      </c>
      <c r="E2151" t="s">
        <v>60</v>
      </c>
      <c r="F2151">
        <v>2015</v>
      </c>
      <c r="G2151" t="s">
        <v>125</v>
      </c>
      <c r="H2151">
        <v>39</v>
      </c>
      <c r="I2151" t="s">
        <v>15</v>
      </c>
      <c r="J2151" t="str">
        <f>VLOOKUP(E2151,'Expenditure Category Lookup'!$J$2:$K$34,2,FALSE)</f>
        <v xml:space="preserve"> Finance and Administration </v>
      </c>
      <c r="K2151" s="1">
        <v>20000</v>
      </c>
    </row>
    <row r="2152" spans="1:11">
      <c r="A2152" t="s">
        <v>10</v>
      </c>
      <c r="B2152">
        <v>200</v>
      </c>
      <c r="C2152" t="s">
        <v>45</v>
      </c>
      <c r="D2152">
        <v>27</v>
      </c>
      <c r="E2152" t="s">
        <v>60</v>
      </c>
      <c r="F2152">
        <v>2015</v>
      </c>
      <c r="G2152" t="s">
        <v>125</v>
      </c>
      <c r="H2152">
        <v>154</v>
      </c>
      <c r="I2152" t="s">
        <v>120</v>
      </c>
      <c r="J2152" t="str">
        <f>VLOOKUP(E2152,'Expenditure Category Lookup'!$J$2:$K$34,2,FALSE)</f>
        <v xml:space="preserve"> Finance and Administration </v>
      </c>
      <c r="K2152" s="1">
        <v>20000</v>
      </c>
    </row>
    <row r="2153" spans="1:11">
      <c r="A2153" t="s">
        <v>10</v>
      </c>
      <c r="B2153">
        <v>740</v>
      </c>
      <c r="C2153" t="s">
        <v>48</v>
      </c>
      <c r="D2153">
        <v>27</v>
      </c>
      <c r="E2153" t="s">
        <v>60</v>
      </c>
      <c r="F2153">
        <v>2015</v>
      </c>
      <c r="G2153" t="s">
        <v>125</v>
      </c>
      <c r="H2153">
        <v>154</v>
      </c>
      <c r="I2153" t="s">
        <v>120</v>
      </c>
      <c r="J2153" t="str">
        <f>VLOOKUP(E2153,'Expenditure Category Lookup'!$J$2:$K$34,2,FALSE)</f>
        <v xml:space="preserve"> Finance and Administration </v>
      </c>
      <c r="K2153" s="1">
        <v>20000</v>
      </c>
    </row>
    <row r="2154" spans="1:11">
      <c r="A2154" t="s">
        <v>10</v>
      </c>
      <c r="B2154">
        <v>100</v>
      </c>
      <c r="C2154" t="s">
        <v>11</v>
      </c>
      <c r="D2154">
        <v>30</v>
      </c>
      <c r="E2154" t="s">
        <v>142</v>
      </c>
      <c r="F2154">
        <v>2005</v>
      </c>
      <c r="G2154" t="s">
        <v>142</v>
      </c>
      <c r="H2154">
        <v>190</v>
      </c>
      <c r="I2154" t="s">
        <v>27</v>
      </c>
      <c r="J2154" t="str">
        <f>VLOOKUP(E2154,'Expenditure Category Lookup'!$J$2:$K$34,2,FALSE)</f>
        <v xml:space="preserve"> Finance and Administration </v>
      </c>
      <c r="K2154" s="1">
        <v>20000</v>
      </c>
    </row>
    <row r="2155" spans="1:11">
      <c r="A2155" t="s">
        <v>10</v>
      </c>
      <c r="B2155">
        <v>100</v>
      </c>
      <c r="C2155" t="s">
        <v>11</v>
      </c>
      <c r="D2155">
        <v>31</v>
      </c>
      <c r="E2155" t="s">
        <v>144</v>
      </c>
      <c r="F2155">
        <v>2005</v>
      </c>
      <c r="G2155" t="s">
        <v>144</v>
      </c>
      <c r="H2155">
        <v>9438</v>
      </c>
      <c r="I2155" t="s">
        <v>44</v>
      </c>
      <c r="J2155" t="str">
        <f>VLOOKUP(E2155,'Expenditure Category Lookup'!$J$2:$K$34,2,FALSE)</f>
        <v xml:space="preserve"> Finance and Administration </v>
      </c>
      <c r="K2155" s="1">
        <v>20000</v>
      </c>
    </row>
    <row r="2156" spans="1:11">
      <c r="A2156" t="s">
        <v>10</v>
      </c>
      <c r="B2156">
        <v>100</v>
      </c>
      <c r="C2156" t="s">
        <v>11</v>
      </c>
      <c r="D2156">
        <v>38</v>
      </c>
      <c r="E2156" t="s">
        <v>155</v>
      </c>
      <c r="F2156">
        <v>2126</v>
      </c>
      <c r="G2156" t="s">
        <v>158</v>
      </c>
      <c r="H2156">
        <v>149</v>
      </c>
      <c r="I2156" t="s">
        <v>19</v>
      </c>
      <c r="J2156" t="str">
        <f>VLOOKUP(E2156,'Expenditure Category Lookup'!$J$2:$K$34,2,FALSE)</f>
        <v xml:space="preserve"> Finance and Administration </v>
      </c>
      <c r="K2156" s="1">
        <v>20000</v>
      </c>
    </row>
    <row r="2157" spans="1:11">
      <c r="A2157" t="s">
        <v>10</v>
      </c>
      <c r="B2157">
        <v>100</v>
      </c>
      <c r="C2157" t="s">
        <v>11</v>
      </c>
      <c r="D2157">
        <v>51</v>
      </c>
      <c r="E2157" t="s">
        <v>209</v>
      </c>
      <c r="F2157">
        <v>2005</v>
      </c>
      <c r="G2157" t="s">
        <v>210</v>
      </c>
      <c r="H2157">
        <v>181</v>
      </c>
      <c r="I2157" t="s">
        <v>26</v>
      </c>
      <c r="J2157" t="str">
        <f>VLOOKUP(E2157,'Expenditure Category Lookup'!$J$2:$K$34,2,FALSE)</f>
        <v xml:space="preserve"> Community Services </v>
      </c>
      <c r="K2157" s="1">
        <v>20000</v>
      </c>
    </row>
    <row r="2158" spans="1:11">
      <c r="A2158" t="s">
        <v>10</v>
      </c>
      <c r="B2158">
        <v>100</v>
      </c>
      <c r="C2158" t="s">
        <v>11</v>
      </c>
      <c r="D2158">
        <v>54</v>
      </c>
      <c r="E2158" t="s">
        <v>212</v>
      </c>
      <c r="F2158">
        <v>2005</v>
      </c>
      <c r="G2158" t="s">
        <v>213</v>
      </c>
      <c r="H2158">
        <v>20</v>
      </c>
      <c r="I2158" t="s">
        <v>49</v>
      </c>
      <c r="J2158" t="str">
        <f>VLOOKUP(E2158,'Expenditure Category Lookup'!$J$2:$K$34,2,FALSE)</f>
        <v xml:space="preserve"> City Development </v>
      </c>
      <c r="K2158" s="1">
        <v>20000</v>
      </c>
    </row>
    <row r="2159" spans="1:11">
      <c r="A2159" t="s">
        <v>10</v>
      </c>
      <c r="B2159">
        <v>100</v>
      </c>
      <c r="C2159" t="s">
        <v>11</v>
      </c>
      <c r="D2159">
        <v>54</v>
      </c>
      <c r="E2159" t="s">
        <v>212</v>
      </c>
      <c r="F2159">
        <v>2005</v>
      </c>
      <c r="G2159" t="s">
        <v>213</v>
      </c>
      <c r="H2159">
        <v>39</v>
      </c>
      <c r="I2159" t="s">
        <v>15</v>
      </c>
      <c r="J2159" t="str">
        <f>VLOOKUP(E2159,'Expenditure Category Lookup'!$J$2:$K$34,2,FALSE)</f>
        <v xml:space="preserve"> City Development </v>
      </c>
      <c r="K2159" s="1">
        <v>20000</v>
      </c>
    </row>
    <row r="2160" spans="1:11">
      <c r="A2160" t="s">
        <v>10</v>
      </c>
      <c r="B2160">
        <v>100</v>
      </c>
      <c r="C2160" t="s">
        <v>11</v>
      </c>
      <c r="D2160">
        <v>57</v>
      </c>
      <c r="E2160" t="s">
        <v>219</v>
      </c>
      <c r="F2160">
        <v>1005</v>
      </c>
      <c r="G2160" t="s">
        <v>220</v>
      </c>
      <c r="H2160">
        <v>197</v>
      </c>
      <c r="I2160" t="s">
        <v>28</v>
      </c>
      <c r="J2160" t="str">
        <f>VLOOKUP(E2160,'Expenditure Category Lookup'!$J$2:$K$34,2,FALSE)</f>
        <v xml:space="preserve"> Police </v>
      </c>
      <c r="K2160" s="1">
        <v>20000</v>
      </c>
    </row>
    <row r="2161" spans="1:11">
      <c r="A2161" t="s">
        <v>10</v>
      </c>
      <c r="B2161">
        <v>100</v>
      </c>
      <c r="C2161" t="s">
        <v>11</v>
      </c>
      <c r="D2161">
        <v>60</v>
      </c>
      <c r="E2161" t="s">
        <v>252</v>
      </c>
      <c r="F2161">
        <v>2005</v>
      </c>
      <c r="G2161" t="s">
        <v>252</v>
      </c>
      <c r="H2161">
        <v>245</v>
      </c>
      <c r="I2161" t="s">
        <v>30</v>
      </c>
      <c r="J2161" t="str">
        <f>VLOOKUP(E2161,'Expenditure Category Lookup'!$J$2:$K$34,2,FALSE)</f>
        <v xml:space="preserve"> Police </v>
      </c>
      <c r="K2161" s="1">
        <v>20000</v>
      </c>
    </row>
    <row r="2162" spans="1:11">
      <c r="A2162" t="s">
        <v>10</v>
      </c>
      <c r="B2162">
        <v>100</v>
      </c>
      <c r="C2162" t="s">
        <v>11</v>
      </c>
      <c r="D2162">
        <v>60</v>
      </c>
      <c r="E2162" t="s">
        <v>252</v>
      </c>
      <c r="F2162">
        <v>2005</v>
      </c>
      <c r="G2162" t="s">
        <v>252</v>
      </c>
      <c r="H2162">
        <v>350</v>
      </c>
      <c r="I2162" t="s">
        <v>32</v>
      </c>
      <c r="J2162" t="str">
        <f>VLOOKUP(E2162,'Expenditure Category Lookup'!$J$2:$K$34,2,FALSE)</f>
        <v xml:space="preserve"> Police </v>
      </c>
      <c r="K2162" s="1">
        <v>20000</v>
      </c>
    </row>
    <row r="2163" spans="1:11">
      <c r="A2163" t="s">
        <v>10</v>
      </c>
      <c r="B2163">
        <v>300</v>
      </c>
      <c r="C2163" t="s">
        <v>85</v>
      </c>
      <c r="D2163">
        <v>81</v>
      </c>
      <c r="E2163" t="s">
        <v>266</v>
      </c>
      <c r="F2163">
        <v>2020</v>
      </c>
      <c r="G2163" t="s">
        <v>269</v>
      </c>
      <c r="H2163">
        <v>20</v>
      </c>
      <c r="I2163" t="s">
        <v>49</v>
      </c>
      <c r="J2163" t="str">
        <f>VLOOKUP(E2163,'Expenditure Category Lookup'!$J$2:$K$34,2,FALSE)</f>
        <v xml:space="preserve"> Streets and Transportation </v>
      </c>
      <c r="K2163" s="1">
        <v>20000</v>
      </c>
    </row>
    <row r="2164" spans="1:11">
      <c r="A2164" t="s">
        <v>10</v>
      </c>
      <c r="B2164">
        <v>310</v>
      </c>
      <c r="C2164" t="s">
        <v>176</v>
      </c>
      <c r="D2164">
        <v>84</v>
      </c>
      <c r="E2164" t="s">
        <v>282</v>
      </c>
      <c r="F2164">
        <v>2155</v>
      </c>
      <c r="G2164" t="s">
        <v>291</v>
      </c>
      <c r="H2164">
        <v>365</v>
      </c>
      <c r="I2164" t="s">
        <v>242</v>
      </c>
      <c r="J2164" t="str">
        <f>VLOOKUP(E2164,'Expenditure Category Lookup'!$J$2:$K$34,2,FALSE)</f>
        <v xml:space="preserve"> Streets and Transportation </v>
      </c>
      <c r="K2164" s="1">
        <v>20000</v>
      </c>
    </row>
    <row r="2165" spans="1:11">
      <c r="A2165" t="s">
        <v>10</v>
      </c>
      <c r="B2165">
        <v>610</v>
      </c>
      <c r="C2165" t="s">
        <v>47</v>
      </c>
      <c r="D2165">
        <v>85</v>
      </c>
      <c r="E2165" t="s">
        <v>71</v>
      </c>
      <c r="F2165">
        <v>2010</v>
      </c>
      <c r="G2165" t="s">
        <v>294</v>
      </c>
      <c r="H2165">
        <v>350</v>
      </c>
      <c r="I2165" t="s">
        <v>32</v>
      </c>
      <c r="J2165" t="e">
        <f>VLOOKUP(E2165,'Expenditure Category Lookup'!$J$2:$K$34,2,FALSE)</f>
        <v>#N/A</v>
      </c>
      <c r="K2165" s="1">
        <v>20000</v>
      </c>
    </row>
    <row r="2166" spans="1:11">
      <c r="A2166" t="s">
        <v>10</v>
      </c>
      <c r="B2166">
        <v>740</v>
      </c>
      <c r="C2166" t="s">
        <v>48</v>
      </c>
      <c r="D2166">
        <v>85</v>
      </c>
      <c r="E2166" t="s">
        <v>71</v>
      </c>
      <c r="F2166">
        <v>2015</v>
      </c>
      <c r="G2166" t="s">
        <v>299</v>
      </c>
      <c r="H2166">
        <v>178</v>
      </c>
      <c r="I2166" t="s">
        <v>126</v>
      </c>
      <c r="J2166" t="e">
        <f>VLOOKUP(E2166,'Expenditure Category Lookup'!$J$2:$K$34,2,FALSE)</f>
        <v>#N/A</v>
      </c>
      <c r="K2166" s="1">
        <v>20000</v>
      </c>
    </row>
    <row r="2167" spans="1:11">
      <c r="A2167" t="s">
        <v>10</v>
      </c>
      <c r="B2167">
        <v>346</v>
      </c>
      <c r="C2167" t="s">
        <v>178</v>
      </c>
      <c r="D2167">
        <v>91</v>
      </c>
      <c r="E2167" t="s">
        <v>312</v>
      </c>
      <c r="F2167">
        <v>2005</v>
      </c>
      <c r="G2167" t="s">
        <v>313</v>
      </c>
      <c r="H2167">
        <v>130</v>
      </c>
      <c r="I2167" t="s">
        <v>17</v>
      </c>
      <c r="J2167" t="e">
        <f>VLOOKUP(E2167,'Expenditure Category Lookup'!$J$2:$K$34,2,FALSE)</f>
        <v>#N/A</v>
      </c>
      <c r="K2167" s="1">
        <v>20000</v>
      </c>
    </row>
    <row r="2168" spans="1:11">
      <c r="A2168" t="s">
        <v>10</v>
      </c>
      <c r="B2168">
        <v>346</v>
      </c>
      <c r="C2168" t="s">
        <v>178</v>
      </c>
      <c r="D2168">
        <v>91</v>
      </c>
      <c r="E2168" t="s">
        <v>312</v>
      </c>
      <c r="F2168">
        <v>2005</v>
      </c>
      <c r="G2168" t="s">
        <v>313</v>
      </c>
      <c r="H2168">
        <v>172</v>
      </c>
      <c r="I2168" t="s">
        <v>108</v>
      </c>
      <c r="J2168" t="e">
        <f>VLOOKUP(E2168,'Expenditure Category Lookup'!$J$2:$K$34,2,FALSE)</f>
        <v>#N/A</v>
      </c>
      <c r="K2168" s="1">
        <v>20000</v>
      </c>
    </row>
    <row r="2169" spans="1:11">
      <c r="A2169" t="s">
        <v>10</v>
      </c>
      <c r="B2169">
        <v>346</v>
      </c>
      <c r="C2169" t="s">
        <v>178</v>
      </c>
      <c r="D2169">
        <v>91</v>
      </c>
      <c r="E2169" t="s">
        <v>312</v>
      </c>
      <c r="F2169">
        <v>2005</v>
      </c>
      <c r="G2169" t="s">
        <v>313</v>
      </c>
      <c r="H2169">
        <v>9438</v>
      </c>
      <c r="I2169" t="s">
        <v>44</v>
      </c>
      <c r="J2169" t="e">
        <f>VLOOKUP(E2169,'Expenditure Category Lookup'!$J$2:$K$34,2,FALSE)</f>
        <v>#N/A</v>
      </c>
      <c r="K2169" s="1">
        <v>20000</v>
      </c>
    </row>
    <row r="2170" spans="1:11">
      <c r="A2170" t="s">
        <v>10</v>
      </c>
      <c r="B2170">
        <v>610</v>
      </c>
      <c r="C2170" t="s">
        <v>47</v>
      </c>
      <c r="D2170">
        <v>99</v>
      </c>
      <c r="E2170" t="s">
        <v>317</v>
      </c>
      <c r="F2170">
        <v>2005</v>
      </c>
      <c r="G2170" t="s">
        <v>317</v>
      </c>
      <c r="H2170">
        <v>161</v>
      </c>
      <c r="I2170" t="s">
        <v>107</v>
      </c>
      <c r="J2170" t="str">
        <f>VLOOKUP(E2170,'Expenditure Category Lookup'!$J$2:$K$34,2,FALSE)</f>
        <v>General Financing</v>
      </c>
      <c r="K2170" s="1">
        <v>20000</v>
      </c>
    </row>
    <row r="2171" spans="1:11">
      <c r="A2171" t="s">
        <v>10</v>
      </c>
      <c r="B2171">
        <v>300</v>
      </c>
      <c r="C2171" t="s">
        <v>85</v>
      </c>
      <c r="D2171">
        <v>99</v>
      </c>
      <c r="E2171" t="s">
        <v>317</v>
      </c>
      <c r="F2171">
        <v>2005</v>
      </c>
      <c r="G2171" t="s">
        <v>317</v>
      </c>
      <c r="H2171">
        <v>70</v>
      </c>
      <c r="I2171" t="s">
        <v>228</v>
      </c>
      <c r="J2171" t="str">
        <f>VLOOKUP(E2171,'Expenditure Category Lookup'!$J$2:$K$34,2,FALSE)</f>
        <v>General Financing</v>
      </c>
      <c r="K2171" s="1">
        <v>20000</v>
      </c>
    </row>
    <row r="2172" spans="1:11">
      <c r="A2172" t="s">
        <v>403</v>
      </c>
      <c r="B2172" t="s">
        <v>498</v>
      </c>
      <c r="C2172" t="s">
        <v>499</v>
      </c>
      <c r="D2172">
        <v>41</v>
      </c>
      <c r="E2172" t="s">
        <v>183</v>
      </c>
      <c r="F2172">
        <v>2829</v>
      </c>
      <c r="G2172" t="s">
        <v>500</v>
      </c>
      <c r="H2172">
        <v>245</v>
      </c>
      <c r="I2172" t="s">
        <v>30</v>
      </c>
      <c r="J2172" t="str">
        <f>VLOOKUP(E2172,'Expenditure Category Lookup'!$J$2:$K$34,2,FALSE)</f>
        <v xml:space="preserve"> Community Services </v>
      </c>
      <c r="K2172" s="1">
        <v>20000</v>
      </c>
    </row>
    <row r="2173" spans="1:11">
      <c r="A2173" t="s">
        <v>403</v>
      </c>
      <c r="B2173" t="s">
        <v>511</v>
      </c>
      <c r="C2173" t="s">
        <v>512</v>
      </c>
      <c r="D2173">
        <v>41</v>
      </c>
      <c r="E2173" t="s">
        <v>183</v>
      </c>
      <c r="F2173">
        <v>2820</v>
      </c>
      <c r="G2173" t="s">
        <v>513</v>
      </c>
      <c r="H2173">
        <v>20</v>
      </c>
      <c r="I2173" t="s">
        <v>49</v>
      </c>
      <c r="J2173" t="str">
        <f>VLOOKUP(E2173,'Expenditure Category Lookup'!$J$2:$K$34,2,FALSE)</f>
        <v xml:space="preserve"> Community Services </v>
      </c>
      <c r="K2173" s="1">
        <v>20000</v>
      </c>
    </row>
    <row r="2174" spans="1:11">
      <c r="A2174" t="s">
        <v>403</v>
      </c>
      <c r="B2174" t="s">
        <v>543</v>
      </c>
      <c r="C2174" t="s">
        <v>544</v>
      </c>
      <c r="D2174">
        <v>41</v>
      </c>
      <c r="E2174" t="s">
        <v>183</v>
      </c>
      <c r="F2174">
        <v>2713</v>
      </c>
      <c r="G2174" t="s">
        <v>544</v>
      </c>
      <c r="H2174">
        <v>140</v>
      </c>
      <c r="I2174" t="s">
        <v>18</v>
      </c>
      <c r="J2174" t="str">
        <f>VLOOKUP(E2174,'Expenditure Category Lookup'!$J$2:$K$34,2,FALSE)</f>
        <v xml:space="preserve"> Community Services </v>
      </c>
      <c r="K2174" s="1">
        <v>20000</v>
      </c>
    </row>
    <row r="2175" spans="1:11">
      <c r="A2175" t="s">
        <v>403</v>
      </c>
      <c r="B2175" t="s">
        <v>600</v>
      </c>
      <c r="C2175" t="s">
        <v>544</v>
      </c>
      <c r="D2175">
        <v>41</v>
      </c>
      <c r="E2175" t="s">
        <v>183</v>
      </c>
      <c r="F2175">
        <v>2713</v>
      </c>
      <c r="G2175" t="s">
        <v>544</v>
      </c>
      <c r="H2175">
        <v>140</v>
      </c>
      <c r="I2175" t="s">
        <v>18</v>
      </c>
      <c r="J2175" t="str">
        <f>VLOOKUP(E2175,'Expenditure Category Lookup'!$J$2:$K$34,2,FALSE)</f>
        <v xml:space="preserve"> Community Services </v>
      </c>
      <c r="K2175" s="1">
        <v>20000</v>
      </c>
    </row>
    <row r="2176" spans="1:11">
      <c r="A2176" t="s">
        <v>403</v>
      </c>
      <c r="B2176" t="s">
        <v>681</v>
      </c>
      <c r="C2176" t="s">
        <v>682</v>
      </c>
      <c r="D2176">
        <v>50</v>
      </c>
      <c r="E2176" t="s">
        <v>190</v>
      </c>
      <c r="F2176">
        <v>2846</v>
      </c>
      <c r="G2176" t="s">
        <v>682</v>
      </c>
      <c r="H2176">
        <v>801</v>
      </c>
      <c r="I2176" t="s">
        <v>497</v>
      </c>
      <c r="J2176" t="str">
        <f>VLOOKUP(E2176,'Expenditure Category Lookup'!$J$2:$K$34,2,FALSE)</f>
        <v xml:space="preserve"> Community Services </v>
      </c>
      <c r="K2176" s="1">
        <v>20000</v>
      </c>
    </row>
    <row r="2177" spans="1:11">
      <c r="A2177" t="s">
        <v>403</v>
      </c>
      <c r="B2177" t="s">
        <v>741</v>
      </c>
      <c r="C2177" t="s">
        <v>682</v>
      </c>
      <c r="D2177">
        <v>50</v>
      </c>
      <c r="E2177" t="s">
        <v>190</v>
      </c>
      <c r="F2177">
        <v>2846</v>
      </c>
      <c r="G2177" t="s">
        <v>682</v>
      </c>
      <c r="H2177">
        <v>801</v>
      </c>
      <c r="I2177" t="s">
        <v>497</v>
      </c>
      <c r="J2177" t="str">
        <f>VLOOKUP(E2177,'Expenditure Category Lookup'!$J$2:$K$34,2,FALSE)</f>
        <v xml:space="preserve"> Community Services </v>
      </c>
      <c r="K2177" s="1">
        <v>20000</v>
      </c>
    </row>
    <row r="2178" spans="1:11">
      <c r="A2178" t="s">
        <v>1000</v>
      </c>
      <c r="B2178" t="s">
        <v>1001</v>
      </c>
      <c r="C2178" t="s">
        <v>1000</v>
      </c>
      <c r="D2178">
        <v>5</v>
      </c>
      <c r="E2178" t="s">
        <v>50</v>
      </c>
      <c r="F2178">
        <v>2505</v>
      </c>
      <c r="G2178" t="s">
        <v>1002</v>
      </c>
      <c r="H2178">
        <v>157</v>
      </c>
      <c r="I2178" t="s">
        <v>21</v>
      </c>
      <c r="J2178" t="str">
        <f>VLOOKUP(E2178,'Expenditure Category Lookup'!$J$2:$K$34,2,FALSE)</f>
        <v xml:space="preserve"> Finance and Administration </v>
      </c>
      <c r="K2178" s="1">
        <v>20000</v>
      </c>
    </row>
    <row r="2179" spans="1:11">
      <c r="A2179" t="s">
        <v>1000</v>
      </c>
      <c r="B2179" t="s">
        <v>1001</v>
      </c>
      <c r="C2179" t="s">
        <v>1000</v>
      </c>
      <c r="D2179">
        <v>5</v>
      </c>
      <c r="E2179" t="s">
        <v>50</v>
      </c>
      <c r="F2179">
        <v>2505</v>
      </c>
      <c r="G2179" t="s">
        <v>1002</v>
      </c>
      <c r="H2179">
        <v>245</v>
      </c>
      <c r="I2179" t="s">
        <v>30</v>
      </c>
      <c r="J2179" t="str">
        <f>VLOOKUP(E2179,'Expenditure Category Lookup'!$J$2:$K$34,2,FALSE)</f>
        <v xml:space="preserve"> Finance and Administration </v>
      </c>
      <c r="K2179" s="1">
        <v>20000</v>
      </c>
    </row>
    <row r="2180" spans="1:11">
      <c r="A2180" t="s">
        <v>1000</v>
      </c>
      <c r="B2180" t="s">
        <v>1001</v>
      </c>
      <c r="C2180" t="s">
        <v>1000</v>
      </c>
      <c r="D2180">
        <v>27</v>
      </c>
      <c r="E2180" t="s">
        <v>60</v>
      </c>
      <c r="F2180">
        <v>2512</v>
      </c>
      <c r="G2180" t="s">
        <v>123</v>
      </c>
      <c r="H2180">
        <v>39</v>
      </c>
      <c r="I2180" t="s">
        <v>15</v>
      </c>
      <c r="J2180" t="str">
        <f>VLOOKUP(E2180,'Expenditure Category Lookup'!$J$2:$K$34,2,FALSE)</f>
        <v xml:space="preserve"> Finance and Administration </v>
      </c>
      <c r="K2180" s="1">
        <v>20000</v>
      </c>
    </row>
    <row r="2181" spans="1:11">
      <c r="A2181" t="s">
        <v>1000</v>
      </c>
      <c r="B2181" t="s">
        <v>1001</v>
      </c>
      <c r="C2181" t="s">
        <v>1000</v>
      </c>
      <c r="D2181">
        <v>48</v>
      </c>
      <c r="E2181" t="s">
        <v>188</v>
      </c>
      <c r="F2181">
        <v>2525</v>
      </c>
      <c r="G2181" t="s">
        <v>1024</v>
      </c>
      <c r="H2181">
        <v>140</v>
      </c>
      <c r="I2181" t="s">
        <v>18</v>
      </c>
      <c r="J2181" t="str">
        <f>VLOOKUP(E2181,'Expenditure Category Lookup'!$J$2:$K$34,2,FALSE)</f>
        <v xml:space="preserve"> Community Services </v>
      </c>
      <c r="K2181" s="1">
        <v>20000</v>
      </c>
    </row>
    <row r="2182" spans="1:11">
      <c r="A2182" t="s">
        <v>10</v>
      </c>
      <c r="B2182">
        <v>353</v>
      </c>
      <c r="C2182" t="s">
        <v>211</v>
      </c>
      <c r="D2182">
        <v>58</v>
      </c>
      <c r="E2182" t="s">
        <v>239</v>
      </c>
      <c r="F2182">
        <v>2705</v>
      </c>
      <c r="G2182" t="s">
        <v>239</v>
      </c>
      <c r="H2182">
        <v>166</v>
      </c>
      <c r="I2182" t="s">
        <v>24</v>
      </c>
      <c r="J2182" t="str">
        <f>VLOOKUP(E2182,'Expenditure Category Lookup'!$J$2:$K$34,2,FALSE)</f>
        <v xml:space="preserve"> Emergency Management </v>
      </c>
      <c r="K2182" s="1">
        <v>19930</v>
      </c>
    </row>
    <row r="2183" spans="1:11">
      <c r="A2183" t="s">
        <v>10</v>
      </c>
      <c r="B2183">
        <v>100</v>
      </c>
      <c r="C2183" t="s">
        <v>11</v>
      </c>
      <c r="D2183">
        <v>1</v>
      </c>
      <c r="E2183" t="s">
        <v>12</v>
      </c>
      <c r="F2183">
        <v>2005</v>
      </c>
      <c r="G2183" t="s">
        <v>13</v>
      </c>
      <c r="H2183">
        <v>190</v>
      </c>
      <c r="I2183" t="s">
        <v>27</v>
      </c>
      <c r="J2183" t="str">
        <f>VLOOKUP(E2183,'Expenditure Category Lookup'!$J$2:$K$34,2,FALSE)</f>
        <v xml:space="preserve"> Finance and Administration </v>
      </c>
      <c r="K2183" s="1">
        <v>19800</v>
      </c>
    </row>
    <row r="2184" spans="1:11">
      <c r="A2184" t="s">
        <v>403</v>
      </c>
      <c r="B2184" t="s">
        <v>907</v>
      </c>
      <c r="C2184" t="s">
        <v>908</v>
      </c>
      <c r="D2184">
        <v>70</v>
      </c>
      <c r="E2184" t="s">
        <v>256</v>
      </c>
      <c r="F2184">
        <v>2815</v>
      </c>
      <c r="G2184" t="s">
        <v>909</v>
      </c>
      <c r="H2184">
        <v>3</v>
      </c>
      <c r="I2184" t="s">
        <v>318</v>
      </c>
      <c r="J2184" t="str">
        <f>VLOOKUP(E2184,'Expenditure Category Lookup'!$J$2:$K$34,2,FALSE)</f>
        <v xml:space="preserve"> Regulatory </v>
      </c>
      <c r="K2184" s="1">
        <v>19574</v>
      </c>
    </row>
    <row r="2185" spans="1:11">
      <c r="A2185" t="s">
        <v>10</v>
      </c>
      <c r="B2185">
        <v>100</v>
      </c>
      <c r="C2185" t="s">
        <v>11</v>
      </c>
      <c r="D2185">
        <v>30</v>
      </c>
      <c r="E2185" t="s">
        <v>142</v>
      </c>
      <c r="F2185">
        <v>2005</v>
      </c>
      <c r="G2185" t="s">
        <v>142</v>
      </c>
      <c r="H2185">
        <v>9438</v>
      </c>
      <c r="I2185" t="s">
        <v>44</v>
      </c>
      <c r="J2185" t="str">
        <f>VLOOKUP(E2185,'Expenditure Category Lookup'!$J$2:$K$34,2,FALSE)</f>
        <v xml:space="preserve"> Finance and Administration </v>
      </c>
      <c r="K2185" s="1">
        <v>19500</v>
      </c>
    </row>
    <row r="2186" spans="1:11">
      <c r="A2186" t="s">
        <v>403</v>
      </c>
      <c r="B2186" t="s">
        <v>511</v>
      </c>
      <c r="C2186" t="s">
        <v>512</v>
      </c>
      <c r="D2186">
        <v>41</v>
      </c>
      <c r="E2186" t="s">
        <v>183</v>
      </c>
      <c r="F2186">
        <v>2820</v>
      </c>
      <c r="G2186" t="s">
        <v>513</v>
      </c>
      <c r="H2186">
        <v>348</v>
      </c>
      <c r="I2186" t="s">
        <v>42</v>
      </c>
      <c r="J2186" t="str">
        <f>VLOOKUP(E2186,'Expenditure Category Lookup'!$J$2:$K$34,2,FALSE)</f>
        <v xml:space="preserve"> Community Services </v>
      </c>
      <c r="K2186" s="1">
        <v>19500</v>
      </c>
    </row>
    <row r="2187" spans="1:11">
      <c r="A2187" t="s">
        <v>10</v>
      </c>
      <c r="B2187">
        <v>300</v>
      </c>
      <c r="C2187" t="s">
        <v>85</v>
      </c>
      <c r="D2187">
        <v>84</v>
      </c>
      <c r="E2187" t="s">
        <v>282</v>
      </c>
      <c r="F2187">
        <v>2135</v>
      </c>
      <c r="G2187" t="s">
        <v>293</v>
      </c>
      <c r="H2187">
        <v>446</v>
      </c>
      <c r="I2187" t="s">
        <v>154</v>
      </c>
      <c r="J2187" t="str">
        <f>VLOOKUP(E2187,'Expenditure Category Lookup'!$J$2:$K$34,2,FALSE)</f>
        <v xml:space="preserve"> Streets and Transportation </v>
      </c>
      <c r="K2187" s="1">
        <v>19370</v>
      </c>
    </row>
    <row r="2188" spans="1:11">
      <c r="A2188" t="s">
        <v>10</v>
      </c>
      <c r="B2188">
        <v>100</v>
      </c>
      <c r="C2188" t="s">
        <v>11</v>
      </c>
      <c r="D2188">
        <v>57</v>
      </c>
      <c r="E2188" t="s">
        <v>219</v>
      </c>
      <c r="F2188">
        <v>1005</v>
      </c>
      <c r="G2188" t="s">
        <v>220</v>
      </c>
      <c r="H2188">
        <v>345</v>
      </c>
      <c r="I2188" t="s">
        <v>173</v>
      </c>
      <c r="J2188" t="str">
        <f>VLOOKUP(E2188,'Expenditure Category Lookup'!$J$2:$K$34,2,FALSE)</f>
        <v xml:space="preserve"> Police </v>
      </c>
      <c r="K2188" s="1">
        <v>19311</v>
      </c>
    </row>
    <row r="2189" spans="1:11">
      <c r="A2189" t="s">
        <v>10</v>
      </c>
      <c r="B2189">
        <v>740</v>
      </c>
      <c r="C2189" t="s">
        <v>48</v>
      </c>
      <c r="D2189">
        <v>38</v>
      </c>
      <c r="E2189" t="s">
        <v>155</v>
      </c>
      <c r="F2189">
        <v>2131</v>
      </c>
      <c r="G2189" t="s">
        <v>161</v>
      </c>
      <c r="H2189">
        <v>325</v>
      </c>
      <c r="I2189" t="s">
        <v>167</v>
      </c>
      <c r="J2189" t="str">
        <f>VLOOKUP(E2189,'Expenditure Category Lookup'!$J$2:$K$34,2,FALSE)</f>
        <v xml:space="preserve"> Finance and Administration </v>
      </c>
      <c r="K2189" s="1">
        <v>19261</v>
      </c>
    </row>
    <row r="2190" spans="1:11">
      <c r="A2190" t="s">
        <v>10</v>
      </c>
      <c r="B2190">
        <v>346</v>
      </c>
      <c r="C2190" t="s">
        <v>178</v>
      </c>
      <c r="D2190">
        <v>99</v>
      </c>
      <c r="E2190" t="s">
        <v>317</v>
      </c>
      <c r="F2190">
        <v>2005</v>
      </c>
      <c r="G2190" t="s">
        <v>317</v>
      </c>
      <c r="H2190">
        <v>9027</v>
      </c>
      <c r="I2190" t="s">
        <v>334</v>
      </c>
      <c r="J2190" t="str">
        <f>VLOOKUP(E2190,'Expenditure Category Lookup'!$J$2:$K$34,2,FALSE)</f>
        <v>General Financing</v>
      </c>
      <c r="K2190" s="1">
        <v>19150</v>
      </c>
    </row>
    <row r="2191" spans="1:11">
      <c r="A2191" t="s">
        <v>10</v>
      </c>
      <c r="B2191">
        <v>346</v>
      </c>
      <c r="C2191" t="s">
        <v>178</v>
      </c>
      <c r="D2191">
        <v>38</v>
      </c>
      <c r="E2191" t="s">
        <v>155</v>
      </c>
      <c r="F2191">
        <v>2140</v>
      </c>
      <c r="G2191" t="s">
        <v>171</v>
      </c>
      <c r="H2191">
        <v>360</v>
      </c>
      <c r="I2191" t="s">
        <v>174</v>
      </c>
      <c r="J2191" t="str">
        <f>VLOOKUP(E2191,'Expenditure Category Lookup'!$J$2:$K$34,2,FALSE)</f>
        <v xml:space="preserve"> Finance and Administration </v>
      </c>
      <c r="K2191" s="1">
        <v>19035</v>
      </c>
    </row>
    <row r="2192" spans="1:11">
      <c r="A2192" t="s">
        <v>403</v>
      </c>
      <c r="B2192" t="s">
        <v>521</v>
      </c>
      <c r="C2192" t="s">
        <v>522</v>
      </c>
      <c r="D2192">
        <v>41</v>
      </c>
      <c r="E2192" t="s">
        <v>183</v>
      </c>
      <c r="F2192" t="s">
        <v>523</v>
      </c>
      <c r="G2192" t="s">
        <v>524</v>
      </c>
      <c r="H2192">
        <v>15</v>
      </c>
      <c r="I2192" t="s">
        <v>36</v>
      </c>
      <c r="J2192" t="str">
        <f>VLOOKUP(E2192,'Expenditure Category Lookup'!$J$2:$K$34,2,FALSE)</f>
        <v xml:space="preserve"> Community Services </v>
      </c>
      <c r="K2192" s="1">
        <v>19027</v>
      </c>
    </row>
    <row r="2193" spans="1:11">
      <c r="A2193" t="s">
        <v>10</v>
      </c>
      <c r="B2193">
        <v>100</v>
      </c>
      <c r="C2193" t="s">
        <v>11</v>
      </c>
      <c r="D2193">
        <v>54</v>
      </c>
      <c r="E2193" t="s">
        <v>212</v>
      </c>
      <c r="F2193">
        <v>2005</v>
      </c>
      <c r="G2193" t="s">
        <v>213</v>
      </c>
      <c r="H2193">
        <v>138</v>
      </c>
      <c r="I2193" t="s">
        <v>37</v>
      </c>
      <c r="J2193" t="str">
        <f>VLOOKUP(E2193,'Expenditure Category Lookup'!$J$2:$K$34,2,FALSE)</f>
        <v xml:space="preserve"> City Development </v>
      </c>
      <c r="K2193" s="1">
        <v>19000</v>
      </c>
    </row>
    <row r="2194" spans="1:11">
      <c r="A2194" t="s">
        <v>10</v>
      </c>
      <c r="B2194">
        <v>200</v>
      </c>
      <c r="C2194" t="s">
        <v>45</v>
      </c>
      <c r="D2194">
        <v>88</v>
      </c>
      <c r="E2194" t="s">
        <v>304</v>
      </c>
      <c r="F2194">
        <v>2015</v>
      </c>
      <c r="G2194" t="s">
        <v>306</v>
      </c>
      <c r="H2194">
        <v>350</v>
      </c>
      <c r="I2194" t="s">
        <v>32</v>
      </c>
      <c r="J2194" t="e">
        <f>VLOOKUP(E2194,'Expenditure Category Lookup'!$J$2:$K$34,2,FALSE)</f>
        <v>#N/A</v>
      </c>
      <c r="K2194" s="1">
        <v>19000</v>
      </c>
    </row>
    <row r="2195" spans="1:11">
      <c r="A2195" t="s">
        <v>403</v>
      </c>
      <c r="B2195" t="s">
        <v>797</v>
      </c>
      <c r="C2195" t="s">
        <v>798</v>
      </c>
      <c r="D2195">
        <v>57</v>
      </c>
      <c r="E2195" t="s">
        <v>219</v>
      </c>
      <c r="F2195">
        <v>2996</v>
      </c>
      <c r="G2195" t="s">
        <v>764</v>
      </c>
      <c r="H2195">
        <v>3</v>
      </c>
      <c r="I2195" t="s">
        <v>318</v>
      </c>
      <c r="J2195" t="str">
        <f>VLOOKUP(E2195,'Expenditure Category Lookup'!$J$2:$K$34,2,FALSE)</f>
        <v xml:space="preserve"> Police </v>
      </c>
      <c r="K2195" s="1">
        <v>18815</v>
      </c>
    </row>
    <row r="2196" spans="1:11">
      <c r="A2196" t="s">
        <v>10</v>
      </c>
      <c r="B2196">
        <v>300</v>
      </c>
      <c r="C2196" t="s">
        <v>85</v>
      </c>
      <c r="D2196">
        <v>81</v>
      </c>
      <c r="E2196" t="s">
        <v>266</v>
      </c>
      <c r="F2196">
        <v>2070</v>
      </c>
      <c r="G2196" t="s">
        <v>278</v>
      </c>
      <c r="H2196">
        <v>190</v>
      </c>
      <c r="I2196" t="s">
        <v>27</v>
      </c>
      <c r="J2196" t="str">
        <f>VLOOKUP(E2196,'Expenditure Category Lookup'!$J$2:$K$34,2,FALSE)</f>
        <v xml:space="preserve"> Streets and Transportation </v>
      </c>
      <c r="K2196" s="1">
        <v>18800</v>
      </c>
    </row>
    <row r="2197" spans="1:11">
      <c r="A2197" t="s">
        <v>10</v>
      </c>
      <c r="B2197">
        <v>300</v>
      </c>
      <c r="C2197" t="s">
        <v>85</v>
      </c>
      <c r="D2197">
        <v>81</v>
      </c>
      <c r="E2197" t="s">
        <v>266</v>
      </c>
      <c r="F2197">
        <v>2045</v>
      </c>
      <c r="G2197" t="s">
        <v>272</v>
      </c>
      <c r="H2197">
        <v>190</v>
      </c>
      <c r="I2197" t="s">
        <v>27</v>
      </c>
      <c r="J2197" t="str">
        <f>VLOOKUP(E2197,'Expenditure Category Lookup'!$J$2:$K$34,2,FALSE)</f>
        <v xml:space="preserve"> Streets and Transportation </v>
      </c>
      <c r="K2197" s="1">
        <v>18700</v>
      </c>
    </row>
    <row r="2198" spans="1:11">
      <c r="A2198" t="s">
        <v>10</v>
      </c>
      <c r="B2198">
        <v>200</v>
      </c>
      <c r="C2198" t="s">
        <v>45</v>
      </c>
      <c r="D2198">
        <v>88</v>
      </c>
      <c r="E2198" t="s">
        <v>304</v>
      </c>
      <c r="F2198">
        <v>2005</v>
      </c>
      <c r="G2198" t="s">
        <v>267</v>
      </c>
      <c r="H2198">
        <v>181</v>
      </c>
      <c r="I2198" t="s">
        <v>26</v>
      </c>
      <c r="J2198" t="e">
        <f>VLOOKUP(E2198,'Expenditure Category Lookup'!$J$2:$K$34,2,FALSE)</f>
        <v>#N/A</v>
      </c>
      <c r="K2198" s="1">
        <v>18700</v>
      </c>
    </row>
    <row r="2199" spans="1:11">
      <c r="A2199" t="s">
        <v>1000</v>
      </c>
      <c r="B2199" t="s">
        <v>1001</v>
      </c>
      <c r="C2199" t="s">
        <v>1000</v>
      </c>
      <c r="D2199">
        <v>21</v>
      </c>
      <c r="E2199" t="s">
        <v>89</v>
      </c>
      <c r="F2199">
        <v>2563</v>
      </c>
      <c r="G2199" t="s">
        <v>1013</v>
      </c>
      <c r="H2199">
        <v>229</v>
      </c>
      <c r="I2199" t="s">
        <v>29</v>
      </c>
      <c r="J2199" t="str">
        <f>VLOOKUP(E2199,'Expenditure Category Lookup'!$J$2:$K$34,2,FALSE)</f>
        <v xml:space="preserve"> City Development </v>
      </c>
      <c r="K2199" s="1">
        <v>18650</v>
      </c>
    </row>
    <row r="2200" spans="1:11">
      <c r="A2200" t="s">
        <v>10</v>
      </c>
      <c r="B2200">
        <v>200</v>
      </c>
      <c r="C2200" t="s">
        <v>45</v>
      </c>
      <c r="D2200">
        <v>27</v>
      </c>
      <c r="E2200" t="s">
        <v>60</v>
      </c>
      <c r="F2200">
        <v>2020</v>
      </c>
      <c r="G2200" t="s">
        <v>129</v>
      </c>
      <c r="H2200">
        <v>159</v>
      </c>
      <c r="I2200" t="s">
        <v>22</v>
      </c>
      <c r="J2200" t="str">
        <f>VLOOKUP(E2200,'Expenditure Category Lookup'!$J$2:$K$34,2,FALSE)</f>
        <v xml:space="preserve"> Finance and Administration </v>
      </c>
      <c r="K2200" s="1">
        <v>18542</v>
      </c>
    </row>
    <row r="2201" spans="1:11">
      <c r="A2201" t="s">
        <v>10</v>
      </c>
      <c r="B2201">
        <v>300</v>
      </c>
      <c r="C2201" t="s">
        <v>85</v>
      </c>
      <c r="D2201">
        <v>84</v>
      </c>
      <c r="E2201" t="s">
        <v>282</v>
      </c>
      <c r="F2201">
        <v>2155</v>
      </c>
      <c r="G2201" t="s">
        <v>291</v>
      </c>
      <c r="H2201">
        <v>229</v>
      </c>
      <c r="I2201" t="s">
        <v>29</v>
      </c>
      <c r="J2201" t="str">
        <f>VLOOKUP(E2201,'Expenditure Category Lookup'!$J$2:$K$34,2,FALSE)</f>
        <v xml:space="preserve"> Streets and Transportation </v>
      </c>
      <c r="K2201" s="1">
        <v>18500</v>
      </c>
    </row>
    <row r="2202" spans="1:11">
      <c r="A2202" t="s">
        <v>10</v>
      </c>
      <c r="B2202">
        <v>200</v>
      </c>
      <c r="C2202" t="s">
        <v>45</v>
      </c>
      <c r="D2202">
        <v>88</v>
      </c>
      <c r="E2202" t="s">
        <v>304</v>
      </c>
      <c r="F2202">
        <v>2035</v>
      </c>
      <c r="G2202" t="s">
        <v>311</v>
      </c>
      <c r="H2202">
        <v>229</v>
      </c>
      <c r="I2202" t="s">
        <v>29</v>
      </c>
      <c r="J2202" t="e">
        <f>VLOOKUP(E2202,'Expenditure Category Lookup'!$J$2:$K$34,2,FALSE)</f>
        <v>#N/A</v>
      </c>
      <c r="K2202" s="1">
        <v>18500</v>
      </c>
    </row>
    <row r="2203" spans="1:11">
      <c r="A2203" t="s">
        <v>10</v>
      </c>
      <c r="B2203">
        <v>100</v>
      </c>
      <c r="C2203" t="s">
        <v>11</v>
      </c>
      <c r="D2203">
        <v>50</v>
      </c>
      <c r="E2203" t="s">
        <v>190</v>
      </c>
      <c r="F2203">
        <v>2005</v>
      </c>
      <c r="G2203" t="s">
        <v>191</v>
      </c>
      <c r="H2203">
        <v>125</v>
      </c>
      <c r="I2203" t="s">
        <v>105</v>
      </c>
      <c r="J2203" t="str">
        <f>VLOOKUP(E2203,'Expenditure Category Lookup'!$J$2:$K$34,2,FALSE)</f>
        <v xml:space="preserve"> Community Services </v>
      </c>
      <c r="K2203" s="1">
        <v>18490</v>
      </c>
    </row>
    <row r="2204" spans="1:11">
      <c r="A2204" t="s">
        <v>10</v>
      </c>
      <c r="B2204">
        <v>100</v>
      </c>
      <c r="C2204" t="s">
        <v>11</v>
      </c>
      <c r="D2204">
        <v>33</v>
      </c>
      <c r="E2204" t="s">
        <v>146</v>
      </c>
      <c r="F2204">
        <v>2005</v>
      </c>
      <c r="G2204" t="s">
        <v>147</v>
      </c>
      <c r="H2204">
        <v>340</v>
      </c>
      <c r="I2204" t="s">
        <v>41</v>
      </c>
      <c r="J2204" t="str">
        <f>VLOOKUP(E2204,'Expenditure Category Lookup'!$J$2:$K$34,2,FALSE)</f>
        <v xml:space="preserve"> Finance and Administration </v>
      </c>
      <c r="K2204" s="1">
        <v>18475</v>
      </c>
    </row>
    <row r="2205" spans="1:11">
      <c r="A2205" t="s">
        <v>10</v>
      </c>
      <c r="B2205">
        <v>300</v>
      </c>
      <c r="C2205" t="s">
        <v>85</v>
      </c>
      <c r="D2205">
        <v>84</v>
      </c>
      <c r="E2205" t="s">
        <v>282</v>
      </c>
      <c r="F2205">
        <v>2135</v>
      </c>
      <c r="G2205" t="s">
        <v>293</v>
      </c>
      <c r="H2205">
        <v>159</v>
      </c>
      <c r="I2205" t="s">
        <v>22</v>
      </c>
      <c r="J2205" t="str">
        <f>VLOOKUP(E2205,'Expenditure Category Lookup'!$J$2:$K$34,2,FALSE)</f>
        <v xml:space="preserve"> Streets and Transportation </v>
      </c>
      <c r="K2205" s="1">
        <v>18465</v>
      </c>
    </row>
    <row r="2206" spans="1:11">
      <c r="A2206" t="s">
        <v>10</v>
      </c>
      <c r="B2206">
        <v>100</v>
      </c>
      <c r="C2206" t="s">
        <v>11</v>
      </c>
      <c r="D2206">
        <v>57</v>
      </c>
      <c r="E2206" t="s">
        <v>219</v>
      </c>
      <c r="F2206">
        <v>1005</v>
      </c>
      <c r="G2206" t="s">
        <v>220</v>
      </c>
      <c r="H2206">
        <v>348</v>
      </c>
      <c r="I2206" t="s">
        <v>42</v>
      </c>
      <c r="J2206" t="str">
        <f>VLOOKUP(E2206,'Expenditure Category Lookup'!$J$2:$K$34,2,FALSE)</f>
        <v xml:space="preserve"> Police </v>
      </c>
      <c r="K2206" s="1">
        <v>18371</v>
      </c>
    </row>
    <row r="2207" spans="1:11">
      <c r="A2207" t="s">
        <v>10</v>
      </c>
      <c r="B2207">
        <v>100</v>
      </c>
      <c r="C2207" t="s">
        <v>11</v>
      </c>
      <c r="D2207">
        <v>81</v>
      </c>
      <c r="E2207" t="s">
        <v>266</v>
      </c>
      <c r="F2207">
        <v>2025</v>
      </c>
      <c r="G2207" t="s">
        <v>271</v>
      </c>
      <c r="H2207">
        <v>188</v>
      </c>
      <c r="I2207" t="s">
        <v>153</v>
      </c>
      <c r="J2207" t="str">
        <f>VLOOKUP(E2207,'Expenditure Category Lookup'!$J$2:$K$34,2,FALSE)</f>
        <v xml:space="preserve"> Streets and Transportation </v>
      </c>
      <c r="K2207" s="1">
        <v>18290</v>
      </c>
    </row>
    <row r="2208" spans="1:11">
      <c r="A2208" t="s">
        <v>10</v>
      </c>
      <c r="B2208">
        <v>200</v>
      </c>
      <c r="C2208" t="s">
        <v>45</v>
      </c>
      <c r="D2208">
        <v>88</v>
      </c>
      <c r="E2208" t="s">
        <v>304</v>
      </c>
      <c r="F2208">
        <v>2020</v>
      </c>
      <c r="G2208" t="s">
        <v>308</v>
      </c>
      <c r="H2208">
        <v>401</v>
      </c>
      <c r="I2208" t="s">
        <v>243</v>
      </c>
      <c r="J2208" t="e">
        <f>VLOOKUP(E2208,'Expenditure Category Lookup'!$J$2:$K$34,2,FALSE)</f>
        <v>#N/A</v>
      </c>
      <c r="K2208" s="1">
        <v>18200</v>
      </c>
    </row>
    <row r="2209" spans="1:11">
      <c r="A2209" t="s">
        <v>10</v>
      </c>
      <c r="B2209">
        <v>300</v>
      </c>
      <c r="C2209" t="s">
        <v>85</v>
      </c>
      <c r="D2209">
        <v>25</v>
      </c>
      <c r="E2209" t="s">
        <v>118</v>
      </c>
      <c r="F2209">
        <v>2005</v>
      </c>
      <c r="G2209" t="s">
        <v>118</v>
      </c>
      <c r="H2209">
        <v>181</v>
      </c>
      <c r="I2209" t="s">
        <v>26</v>
      </c>
      <c r="J2209" t="str">
        <f>VLOOKUP(E2209,'Expenditure Category Lookup'!$J$2:$K$34,2,FALSE)</f>
        <v xml:space="preserve"> Finance and Administration </v>
      </c>
      <c r="K2209" s="1">
        <v>18180</v>
      </c>
    </row>
    <row r="2210" spans="1:11">
      <c r="A2210" t="s">
        <v>10</v>
      </c>
      <c r="B2210">
        <v>346</v>
      </c>
      <c r="C2210" t="s">
        <v>178</v>
      </c>
      <c r="D2210">
        <v>91</v>
      </c>
      <c r="E2210" t="s">
        <v>312</v>
      </c>
      <c r="F2210">
        <v>2005</v>
      </c>
      <c r="G2210" t="s">
        <v>313</v>
      </c>
      <c r="H2210">
        <v>197</v>
      </c>
      <c r="I2210" t="s">
        <v>28</v>
      </c>
      <c r="J2210" t="e">
        <f>VLOOKUP(E2210,'Expenditure Category Lookup'!$J$2:$K$34,2,FALSE)</f>
        <v>#N/A</v>
      </c>
      <c r="K2210" s="1">
        <v>18110</v>
      </c>
    </row>
    <row r="2211" spans="1:11">
      <c r="A2211" t="s">
        <v>10</v>
      </c>
      <c r="B2211">
        <v>200</v>
      </c>
      <c r="C2211" t="s">
        <v>45</v>
      </c>
      <c r="D2211">
        <v>67</v>
      </c>
      <c r="E2211" t="s">
        <v>253</v>
      </c>
      <c r="F2211">
        <v>2005</v>
      </c>
      <c r="G2211" t="s">
        <v>253</v>
      </c>
      <c r="H2211">
        <v>229</v>
      </c>
      <c r="I2211" t="s">
        <v>29</v>
      </c>
      <c r="J2211" t="str">
        <f>VLOOKUP(E2211,'Expenditure Category Lookup'!$J$2:$K$34,2,FALSE)</f>
        <v xml:space="preserve"> Regulatory </v>
      </c>
      <c r="K2211" s="1">
        <v>18000</v>
      </c>
    </row>
    <row r="2212" spans="1:11">
      <c r="A2212" t="s">
        <v>10</v>
      </c>
      <c r="B2212">
        <v>300</v>
      </c>
      <c r="C2212" t="s">
        <v>85</v>
      </c>
      <c r="D2212">
        <v>84</v>
      </c>
      <c r="E2212" t="s">
        <v>282</v>
      </c>
      <c r="F2212">
        <v>2155</v>
      </c>
      <c r="G2212" t="s">
        <v>291</v>
      </c>
      <c r="H2212">
        <v>140</v>
      </c>
      <c r="I2212" t="s">
        <v>18</v>
      </c>
      <c r="J2212" t="str">
        <f>VLOOKUP(E2212,'Expenditure Category Lookup'!$J$2:$K$34,2,FALSE)</f>
        <v xml:space="preserve"> Streets and Transportation </v>
      </c>
      <c r="K2212" s="1">
        <v>18000</v>
      </c>
    </row>
    <row r="2213" spans="1:11">
      <c r="A2213" t="s">
        <v>10</v>
      </c>
      <c r="B2213">
        <v>383</v>
      </c>
      <c r="C2213" t="s">
        <v>376</v>
      </c>
      <c r="D2213">
        <v>99</v>
      </c>
      <c r="E2213" t="s">
        <v>317</v>
      </c>
      <c r="F2213">
        <v>2005</v>
      </c>
      <c r="G2213" t="s">
        <v>317</v>
      </c>
      <c r="H2213">
        <v>959</v>
      </c>
      <c r="I2213" t="s">
        <v>354</v>
      </c>
      <c r="J2213" t="str">
        <f>VLOOKUP(E2213,'Expenditure Category Lookup'!$J$2:$K$34,2,FALSE)</f>
        <v>General Financing</v>
      </c>
      <c r="K2213" s="1">
        <v>18000</v>
      </c>
    </row>
    <row r="2214" spans="1:11">
      <c r="A2214" t="s">
        <v>403</v>
      </c>
      <c r="B2214" t="s">
        <v>511</v>
      </c>
      <c r="C2214" t="s">
        <v>512</v>
      </c>
      <c r="D2214">
        <v>41</v>
      </c>
      <c r="E2214" t="s">
        <v>183</v>
      </c>
      <c r="F2214">
        <v>2820</v>
      </c>
      <c r="G2214" t="s">
        <v>513</v>
      </c>
      <c r="H2214">
        <v>157</v>
      </c>
      <c r="I2214" t="s">
        <v>21</v>
      </c>
      <c r="J2214" t="str">
        <f>VLOOKUP(E2214,'Expenditure Category Lookup'!$J$2:$K$34,2,FALSE)</f>
        <v xml:space="preserve"> Community Services </v>
      </c>
      <c r="K2214" s="1">
        <v>18000</v>
      </c>
    </row>
    <row r="2215" spans="1:11">
      <c r="A2215" t="s">
        <v>10</v>
      </c>
      <c r="B2215">
        <v>100</v>
      </c>
      <c r="C2215" t="s">
        <v>11</v>
      </c>
      <c r="D2215">
        <v>35</v>
      </c>
      <c r="E2215" t="s">
        <v>149</v>
      </c>
      <c r="F2215">
        <v>2005</v>
      </c>
      <c r="G2215" t="s">
        <v>150</v>
      </c>
      <c r="H2215">
        <v>350</v>
      </c>
      <c r="I2215" t="s">
        <v>32</v>
      </c>
      <c r="J2215" t="str">
        <f>VLOOKUP(E2215,'Expenditure Category Lookup'!$J$2:$K$34,2,FALSE)</f>
        <v xml:space="preserve"> Finance and Administration </v>
      </c>
      <c r="K2215" s="1">
        <v>17985</v>
      </c>
    </row>
    <row r="2216" spans="1:11">
      <c r="A2216" t="s">
        <v>10</v>
      </c>
      <c r="B2216">
        <v>300</v>
      </c>
      <c r="C2216" t="s">
        <v>85</v>
      </c>
      <c r="D2216">
        <v>84</v>
      </c>
      <c r="E2216" t="s">
        <v>282</v>
      </c>
      <c r="F2216">
        <v>2125</v>
      </c>
      <c r="G2216" t="s">
        <v>284</v>
      </c>
      <c r="H2216">
        <v>181</v>
      </c>
      <c r="I2216" t="s">
        <v>26</v>
      </c>
      <c r="J2216" t="str">
        <f>VLOOKUP(E2216,'Expenditure Category Lookup'!$J$2:$K$34,2,FALSE)</f>
        <v xml:space="preserve"> Streets and Transportation </v>
      </c>
      <c r="K2216" s="1">
        <v>17984</v>
      </c>
    </row>
    <row r="2217" spans="1:11">
      <c r="A2217" t="s">
        <v>10</v>
      </c>
      <c r="B2217">
        <v>314</v>
      </c>
      <c r="C2217" t="s">
        <v>46</v>
      </c>
      <c r="D2217">
        <v>88</v>
      </c>
      <c r="E2217" t="s">
        <v>304</v>
      </c>
      <c r="F2217">
        <v>2015</v>
      </c>
      <c r="G2217" t="s">
        <v>306</v>
      </c>
      <c r="H2217">
        <v>162</v>
      </c>
      <c r="I2217" t="s">
        <v>23</v>
      </c>
      <c r="J2217" t="e">
        <f>VLOOKUP(E2217,'Expenditure Category Lookup'!$J$2:$K$34,2,FALSE)</f>
        <v>#N/A</v>
      </c>
      <c r="K2217" s="1">
        <v>17910</v>
      </c>
    </row>
    <row r="2218" spans="1:11">
      <c r="A2218" t="s">
        <v>10</v>
      </c>
      <c r="B2218">
        <v>346</v>
      </c>
      <c r="C2218" t="s">
        <v>178</v>
      </c>
      <c r="D2218">
        <v>91</v>
      </c>
      <c r="E2218" t="s">
        <v>312</v>
      </c>
      <c r="F2218">
        <v>2005</v>
      </c>
      <c r="G2218" t="s">
        <v>313</v>
      </c>
      <c r="H2218">
        <v>245</v>
      </c>
      <c r="I2218" t="s">
        <v>30</v>
      </c>
      <c r="J2218" t="e">
        <f>VLOOKUP(E2218,'Expenditure Category Lookup'!$J$2:$K$34,2,FALSE)</f>
        <v>#N/A</v>
      </c>
      <c r="K2218" s="1">
        <v>17880</v>
      </c>
    </row>
    <row r="2219" spans="1:11">
      <c r="A2219" t="s">
        <v>10</v>
      </c>
      <c r="B2219">
        <v>100</v>
      </c>
      <c r="C2219" t="s">
        <v>11</v>
      </c>
      <c r="D2219">
        <v>58</v>
      </c>
      <c r="E2219" t="s">
        <v>239</v>
      </c>
      <c r="F2219">
        <v>2705</v>
      </c>
      <c r="G2219" t="s">
        <v>239</v>
      </c>
      <c r="H2219">
        <v>140</v>
      </c>
      <c r="I2219" t="s">
        <v>18</v>
      </c>
      <c r="J2219" t="str">
        <f>VLOOKUP(E2219,'Expenditure Category Lookup'!$J$2:$K$34,2,FALSE)</f>
        <v xml:space="preserve"> Emergency Management </v>
      </c>
      <c r="K2219" s="1">
        <v>17800</v>
      </c>
    </row>
    <row r="2220" spans="1:11">
      <c r="A2220" t="s">
        <v>10</v>
      </c>
      <c r="B2220">
        <v>100</v>
      </c>
      <c r="C2220" t="s">
        <v>11</v>
      </c>
      <c r="D2220">
        <v>70</v>
      </c>
      <c r="E2220" t="s">
        <v>256</v>
      </c>
      <c r="F2220">
        <v>2005</v>
      </c>
      <c r="G2220" t="s">
        <v>256</v>
      </c>
      <c r="H2220">
        <v>229</v>
      </c>
      <c r="I2220" t="s">
        <v>29</v>
      </c>
      <c r="J2220" t="str">
        <f>VLOOKUP(E2220,'Expenditure Category Lookup'!$J$2:$K$34,2,FALSE)</f>
        <v xml:space="preserve"> Regulatory </v>
      </c>
      <c r="K2220" s="1">
        <v>17785</v>
      </c>
    </row>
    <row r="2221" spans="1:11">
      <c r="A2221" t="s">
        <v>10</v>
      </c>
      <c r="B2221">
        <v>300</v>
      </c>
      <c r="C2221" t="s">
        <v>85</v>
      </c>
      <c r="D2221">
        <v>84</v>
      </c>
      <c r="E2221" t="s">
        <v>282</v>
      </c>
      <c r="F2221">
        <v>2155</v>
      </c>
      <c r="G2221" t="s">
        <v>291</v>
      </c>
      <c r="H2221">
        <v>188</v>
      </c>
      <c r="I2221" t="s">
        <v>153</v>
      </c>
      <c r="J2221" t="str">
        <f>VLOOKUP(E2221,'Expenditure Category Lookup'!$J$2:$K$34,2,FALSE)</f>
        <v xml:space="preserve"> Streets and Transportation </v>
      </c>
      <c r="K2221" s="1">
        <v>17658</v>
      </c>
    </row>
    <row r="2222" spans="1:11">
      <c r="A2222" t="s">
        <v>10</v>
      </c>
      <c r="B2222">
        <v>100</v>
      </c>
      <c r="C2222" t="s">
        <v>11</v>
      </c>
      <c r="D2222">
        <v>54</v>
      </c>
      <c r="E2222" t="s">
        <v>212</v>
      </c>
      <c r="F2222">
        <v>2005</v>
      </c>
      <c r="G2222" t="s">
        <v>213</v>
      </c>
      <c r="H2222">
        <v>446</v>
      </c>
      <c r="I2222" t="s">
        <v>154</v>
      </c>
      <c r="J2222" t="str">
        <f>VLOOKUP(E2222,'Expenditure Category Lookup'!$J$2:$K$34,2,FALSE)</f>
        <v xml:space="preserve"> City Development </v>
      </c>
      <c r="K2222" s="1">
        <v>17510</v>
      </c>
    </row>
    <row r="2223" spans="1:11">
      <c r="A2223" t="s">
        <v>10</v>
      </c>
      <c r="B2223">
        <v>200</v>
      </c>
      <c r="C2223" t="s">
        <v>45</v>
      </c>
      <c r="D2223">
        <v>88</v>
      </c>
      <c r="E2223" t="s">
        <v>304</v>
      </c>
      <c r="F2223">
        <v>2005</v>
      </c>
      <c r="G2223" t="s">
        <v>267</v>
      </c>
      <c r="H2223">
        <v>169</v>
      </c>
      <c r="I2223" t="s">
        <v>25</v>
      </c>
      <c r="J2223" t="e">
        <f>VLOOKUP(E2223,'Expenditure Category Lookup'!$J$2:$K$34,2,FALSE)</f>
        <v>#N/A</v>
      </c>
      <c r="K2223" s="1">
        <v>17500</v>
      </c>
    </row>
    <row r="2224" spans="1:11">
      <c r="A2224" t="s">
        <v>10</v>
      </c>
      <c r="B2224">
        <v>100</v>
      </c>
      <c r="C2224" t="s">
        <v>11</v>
      </c>
      <c r="D2224">
        <v>3</v>
      </c>
      <c r="E2224" t="s">
        <v>34</v>
      </c>
      <c r="F2224">
        <v>2005</v>
      </c>
      <c r="G2224" t="s">
        <v>35</v>
      </c>
      <c r="H2224">
        <v>350</v>
      </c>
      <c r="I2224" t="s">
        <v>32</v>
      </c>
      <c r="J2224" t="str">
        <f>VLOOKUP(E2224,'Expenditure Category Lookup'!$J$2:$K$34,2,FALSE)</f>
        <v xml:space="preserve"> Regulatory </v>
      </c>
      <c r="K2224" s="1">
        <v>17498</v>
      </c>
    </row>
    <row r="2225" spans="1:11">
      <c r="A2225" t="s">
        <v>403</v>
      </c>
      <c r="B2225" t="s">
        <v>498</v>
      </c>
      <c r="C2225" t="s">
        <v>499</v>
      </c>
      <c r="D2225">
        <v>41</v>
      </c>
      <c r="E2225" t="s">
        <v>183</v>
      </c>
      <c r="F2225">
        <v>2829</v>
      </c>
      <c r="G2225" t="s">
        <v>500</v>
      </c>
      <c r="H2225">
        <v>342</v>
      </c>
      <c r="I2225" t="s">
        <v>160</v>
      </c>
      <c r="J2225" t="str">
        <f>VLOOKUP(E2225,'Expenditure Category Lookup'!$J$2:$K$34,2,FALSE)</f>
        <v xml:space="preserve"> Community Services </v>
      </c>
      <c r="K2225" s="1">
        <v>17485</v>
      </c>
    </row>
    <row r="2226" spans="1:11">
      <c r="A2226" t="s">
        <v>10</v>
      </c>
      <c r="B2226">
        <v>100</v>
      </c>
      <c r="C2226" t="s">
        <v>11</v>
      </c>
      <c r="D2226">
        <v>33</v>
      </c>
      <c r="E2226" t="s">
        <v>146</v>
      </c>
      <c r="F2226">
        <v>2005</v>
      </c>
      <c r="G2226" t="s">
        <v>147</v>
      </c>
      <c r="H2226">
        <v>130</v>
      </c>
      <c r="I2226" t="s">
        <v>17</v>
      </c>
      <c r="J2226" t="str">
        <f>VLOOKUP(E2226,'Expenditure Category Lookup'!$J$2:$K$34,2,FALSE)</f>
        <v xml:space="preserve"> Finance and Administration </v>
      </c>
      <c r="K2226" s="1">
        <v>17480</v>
      </c>
    </row>
    <row r="2227" spans="1:11">
      <c r="A2227" t="s">
        <v>403</v>
      </c>
      <c r="B2227" t="s">
        <v>527</v>
      </c>
      <c r="C2227" t="s">
        <v>528</v>
      </c>
      <c r="D2227">
        <v>41</v>
      </c>
      <c r="E2227" t="s">
        <v>183</v>
      </c>
      <c r="F2227" t="s">
        <v>529</v>
      </c>
      <c r="G2227" t="s">
        <v>530</v>
      </c>
      <c r="H2227">
        <v>140</v>
      </c>
      <c r="I2227" t="s">
        <v>18</v>
      </c>
      <c r="J2227" t="str">
        <f>VLOOKUP(E2227,'Expenditure Category Lookup'!$J$2:$K$34,2,FALSE)</f>
        <v xml:space="preserve"> Community Services </v>
      </c>
      <c r="K2227" s="1">
        <v>17379</v>
      </c>
    </row>
    <row r="2228" spans="1:11">
      <c r="A2228" t="s">
        <v>10</v>
      </c>
      <c r="B2228">
        <v>100</v>
      </c>
      <c r="C2228" t="s">
        <v>11</v>
      </c>
      <c r="D2228">
        <v>58</v>
      </c>
      <c r="E2228" t="s">
        <v>239</v>
      </c>
      <c r="F2228">
        <v>2705</v>
      </c>
      <c r="G2228" t="s">
        <v>239</v>
      </c>
      <c r="H2228">
        <v>340</v>
      </c>
      <c r="I2228" t="s">
        <v>41</v>
      </c>
      <c r="J2228" t="str">
        <f>VLOOKUP(E2228,'Expenditure Category Lookup'!$J$2:$K$34,2,FALSE)</f>
        <v xml:space="preserve"> Emergency Management </v>
      </c>
      <c r="K2228" s="1">
        <v>17365</v>
      </c>
    </row>
    <row r="2229" spans="1:11">
      <c r="A2229" t="s">
        <v>10</v>
      </c>
      <c r="B2229">
        <v>100</v>
      </c>
      <c r="C2229" t="s">
        <v>11</v>
      </c>
      <c r="D2229">
        <v>84</v>
      </c>
      <c r="E2229" t="s">
        <v>282</v>
      </c>
      <c r="F2229">
        <v>2115</v>
      </c>
      <c r="G2229" t="s">
        <v>283</v>
      </c>
      <c r="H2229">
        <v>159</v>
      </c>
      <c r="I2229" t="s">
        <v>22</v>
      </c>
      <c r="J2229" t="str">
        <f>VLOOKUP(E2229,'Expenditure Category Lookup'!$J$2:$K$34,2,FALSE)</f>
        <v xml:space="preserve"> Streets and Transportation </v>
      </c>
      <c r="K2229" s="1">
        <v>17365</v>
      </c>
    </row>
    <row r="2230" spans="1:11">
      <c r="A2230" t="s">
        <v>10</v>
      </c>
      <c r="B2230">
        <v>100</v>
      </c>
      <c r="C2230" t="s">
        <v>11</v>
      </c>
      <c r="D2230">
        <v>41</v>
      </c>
      <c r="E2230" t="s">
        <v>183</v>
      </c>
      <c r="F2230">
        <v>1005</v>
      </c>
      <c r="G2230" t="s">
        <v>184</v>
      </c>
      <c r="H2230">
        <v>162</v>
      </c>
      <c r="I2230" t="s">
        <v>23</v>
      </c>
      <c r="J2230" t="str">
        <f>VLOOKUP(E2230,'Expenditure Category Lookup'!$J$2:$K$34,2,FALSE)</f>
        <v xml:space="preserve"> Community Services </v>
      </c>
      <c r="K2230" s="1">
        <v>17300</v>
      </c>
    </row>
    <row r="2231" spans="1:11">
      <c r="A2231" t="s">
        <v>403</v>
      </c>
      <c r="B2231" t="s">
        <v>907</v>
      </c>
      <c r="C2231" t="s">
        <v>908</v>
      </c>
      <c r="D2231">
        <v>70</v>
      </c>
      <c r="E2231" t="s">
        <v>256</v>
      </c>
      <c r="F2231">
        <v>2815</v>
      </c>
      <c r="G2231" t="s">
        <v>909</v>
      </c>
      <c r="H2231">
        <v>138</v>
      </c>
      <c r="I2231" t="s">
        <v>37</v>
      </c>
      <c r="J2231" t="str">
        <f>VLOOKUP(E2231,'Expenditure Category Lookup'!$J$2:$K$34,2,FALSE)</f>
        <v xml:space="preserve"> Regulatory </v>
      </c>
      <c r="K2231" s="1">
        <v>17259</v>
      </c>
    </row>
    <row r="2232" spans="1:11">
      <c r="A2232" t="s">
        <v>10</v>
      </c>
      <c r="B2232">
        <v>200</v>
      </c>
      <c r="C2232" t="s">
        <v>45</v>
      </c>
      <c r="D2232">
        <v>88</v>
      </c>
      <c r="E2232" t="s">
        <v>304</v>
      </c>
      <c r="F2232">
        <v>2005</v>
      </c>
      <c r="G2232" t="s">
        <v>267</v>
      </c>
      <c r="H2232">
        <v>189</v>
      </c>
      <c r="I2232" t="s">
        <v>39</v>
      </c>
      <c r="J2232" t="e">
        <f>VLOOKUP(E2232,'Expenditure Category Lookup'!$J$2:$K$34,2,FALSE)</f>
        <v>#N/A</v>
      </c>
      <c r="K2232" s="1">
        <v>17200</v>
      </c>
    </row>
    <row r="2233" spans="1:11">
      <c r="A2233" t="s">
        <v>403</v>
      </c>
      <c r="B2233" t="s">
        <v>728</v>
      </c>
      <c r="C2233" t="s">
        <v>645</v>
      </c>
      <c r="D2233">
        <v>50</v>
      </c>
      <c r="E2233" t="s">
        <v>190</v>
      </c>
      <c r="F2233">
        <v>2805</v>
      </c>
      <c r="G2233" t="s">
        <v>646</v>
      </c>
      <c r="H2233">
        <v>15</v>
      </c>
      <c r="I2233" t="s">
        <v>36</v>
      </c>
      <c r="J2233" t="str">
        <f>VLOOKUP(E2233,'Expenditure Category Lookup'!$J$2:$K$34,2,FALSE)</f>
        <v xml:space="preserve"> Community Services </v>
      </c>
      <c r="K2233" s="1">
        <v>17076</v>
      </c>
    </row>
    <row r="2234" spans="1:11">
      <c r="A2234" t="s">
        <v>10</v>
      </c>
      <c r="B2234">
        <v>740</v>
      </c>
      <c r="C2234" t="s">
        <v>48</v>
      </c>
      <c r="D2234">
        <v>31</v>
      </c>
      <c r="E2234" t="s">
        <v>144</v>
      </c>
      <c r="F2234">
        <v>2005</v>
      </c>
      <c r="G2234" t="s">
        <v>144</v>
      </c>
      <c r="H2234">
        <v>138</v>
      </c>
      <c r="I2234" t="s">
        <v>37</v>
      </c>
      <c r="J2234" t="str">
        <f>VLOOKUP(E2234,'Expenditure Category Lookup'!$J$2:$K$34,2,FALSE)</f>
        <v xml:space="preserve"> Finance and Administration </v>
      </c>
      <c r="K2234" s="1">
        <v>17051</v>
      </c>
    </row>
    <row r="2235" spans="1:11">
      <c r="A2235" t="s">
        <v>10</v>
      </c>
      <c r="B2235">
        <v>100</v>
      </c>
      <c r="C2235" t="s">
        <v>11</v>
      </c>
      <c r="D2235">
        <v>70</v>
      </c>
      <c r="E2235" t="s">
        <v>256</v>
      </c>
      <c r="F2235">
        <v>2005</v>
      </c>
      <c r="G2235" t="s">
        <v>256</v>
      </c>
      <c r="H2235">
        <v>166</v>
      </c>
      <c r="I2235" t="s">
        <v>24</v>
      </c>
      <c r="J2235" t="str">
        <f>VLOOKUP(E2235,'Expenditure Category Lookup'!$J$2:$K$34,2,FALSE)</f>
        <v xml:space="preserve"> Regulatory </v>
      </c>
      <c r="K2235" s="1">
        <v>17040</v>
      </c>
    </row>
    <row r="2236" spans="1:11">
      <c r="A2236" t="s">
        <v>10</v>
      </c>
      <c r="B2236">
        <v>300</v>
      </c>
      <c r="C2236" t="s">
        <v>85</v>
      </c>
      <c r="D2236">
        <v>84</v>
      </c>
      <c r="E2236" t="s">
        <v>282</v>
      </c>
      <c r="F2236">
        <v>2155</v>
      </c>
      <c r="G2236" t="s">
        <v>291</v>
      </c>
      <c r="H2236">
        <v>319</v>
      </c>
      <c r="I2236" t="s">
        <v>136</v>
      </c>
      <c r="J2236" t="str">
        <f>VLOOKUP(E2236,'Expenditure Category Lookup'!$J$2:$K$34,2,FALSE)</f>
        <v xml:space="preserve"> Streets and Transportation </v>
      </c>
      <c r="K2236" s="1">
        <v>17000</v>
      </c>
    </row>
    <row r="2237" spans="1:11">
      <c r="A2237" t="s">
        <v>403</v>
      </c>
      <c r="B2237" t="s">
        <v>702</v>
      </c>
      <c r="C2237" t="s">
        <v>703</v>
      </c>
      <c r="D2237">
        <v>50</v>
      </c>
      <c r="E2237" t="s">
        <v>190</v>
      </c>
      <c r="F2237">
        <v>2860</v>
      </c>
      <c r="G2237" t="s">
        <v>701</v>
      </c>
      <c r="H2237">
        <v>130</v>
      </c>
      <c r="I2237" t="s">
        <v>17</v>
      </c>
      <c r="J2237" t="str">
        <f>VLOOKUP(E2237,'Expenditure Category Lookup'!$J$2:$K$34,2,FALSE)</f>
        <v xml:space="preserve"> Community Services </v>
      </c>
      <c r="K2237" s="1">
        <v>16876</v>
      </c>
    </row>
    <row r="2238" spans="1:11">
      <c r="A2238" t="s">
        <v>10</v>
      </c>
      <c r="B2238">
        <v>100</v>
      </c>
      <c r="C2238" t="s">
        <v>11</v>
      </c>
      <c r="D2238">
        <v>73</v>
      </c>
      <c r="E2238" t="s">
        <v>260</v>
      </c>
      <c r="F2238">
        <v>2005</v>
      </c>
      <c r="G2238" t="s">
        <v>261</v>
      </c>
      <c r="H2238">
        <v>181</v>
      </c>
      <c r="I2238" t="s">
        <v>26</v>
      </c>
      <c r="J2238" t="str">
        <f>VLOOKUP(E2238,'Expenditure Category Lookup'!$J$2:$K$34,2,FALSE)</f>
        <v xml:space="preserve"> Regulatory </v>
      </c>
      <c r="K2238" s="1">
        <v>16800</v>
      </c>
    </row>
    <row r="2239" spans="1:11">
      <c r="A2239" t="s">
        <v>10</v>
      </c>
      <c r="B2239">
        <v>100</v>
      </c>
      <c r="C2239" t="s">
        <v>11</v>
      </c>
      <c r="D2239">
        <v>81</v>
      </c>
      <c r="E2239" t="s">
        <v>266</v>
      </c>
      <c r="F2239">
        <v>2005</v>
      </c>
      <c r="G2239" t="s">
        <v>267</v>
      </c>
      <c r="H2239">
        <v>15</v>
      </c>
      <c r="I2239" t="s">
        <v>36</v>
      </c>
      <c r="J2239" t="str">
        <f>VLOOKUP(E2239,'Expenditure Category Lookup'!$J$2:$K$34,2,FALSE)</f>
        <v xml:space="preserve"> Streets and Transportation </v>
      </c>
      <c r="K2239" s="1">
        <v>16791</v>
      </c>
    </row>
    <row r="2240" spans="1:11">
      <c r="A2240" t="s">
        <v>403</v>
      </c>
      <c r="B2240" t="s">
        <v>598</v>
      </c>
      <c r="C2240" t="s">
        <v>599</v>
      </c>
      <c r="D2240">
        <v>41</v>
      </c>
      <c r="E2240" t="s">
        <v>183</v>
      </c>
      <c r="F2240">
        <v>2808</v>
      </c>
      <c r="G2240" t="s">
        <v>580</v>
      </c>
      <c r="H2240">
        <v>3</v>
      </c>
      <c r="I2240" t="s">
        <v>318</v>
      </c>
      <c r="J2240" t="str">
        <f>VLOOKUP(E2240,'Expenditure Category Lookup'!$J$2:$K$34,2,FALSE)</f>
        <v xml:space="preserve"> Community Services </v>
      </c>
      <c r="K2240" s="1">
        <v>16744</v>
      </c>
    </row>
    <row r="2241" spans="1:11">
      <c r="A2241" t="s">
        <v>403</v>
      </c>
      <c r="B2241" t="s">
        <v>994</v>
      </c>
      <c r="C2241" t="s">
        <v>995</v>
      </c>
      <c r="D2241">
        <v>91</v>
      </c>
      <c r="E2241" t="s">
        <v>312</v>
      </c>
      <c r="F2241">
        <v>2895</v>
      </c>
      <c r="G2241" t="s">
        <v>996</v>
      </c>
      <c r="H2241">
        <v>15</v>
      </c>
      <c r="I2241" t="s">
        <v>36</v>
      </c>
      <c r="J2241" t="e">
        <f>VLOOKUP(E2241,'Expenditure Category Lookup'!$J$2:$K$34,2,FALSE)</f>
        <v>#N/A</v>
      </c>
      <c r="K2241" s="1">
        <v>16708</v>
      </c>
    </row>
    <row r="2242" spans="1:11">
      <c r="A2242" t="s">
        <v>10</v>
      </c>
      <c r="B2242">
        <v>610</v>
      </c>
      <c r="C2242" t="s">
        <v>47</v>
      </c>
      <c r="D2242">
        <v>58</v>
      </c>
      <c r="E2242" t="s">
        <v>239</v>
      </c>
      <c r="F2242">
        <v>2705</v>
      </c>
      <c r="G2242" t="s">
        <v>239</v>
      </c>
      <c r="H2242">
        <v>157</v>
      </c>
      <c r="I2242" t="s">
        <v>21</v>
      </c>
      <c r="J2242" t="str">
        <f>VLOOKUP(E2242,'Expenditure Category Lookup'!$J$2:$K$34,2,FALSE)</f>
        <v xml:space="preserve"> Emergency Management </v>
      </c>
      <c r="K2242" s="1">
        <v>16681</v>
      </c>
    </row>
    <row r="2243" spans="1:11">
      <c r="A2243" t="s">
        <v>10</v>
      </c>
      <c r="B2243">
        <v>740</v>
      </c>
      <c r="C2243" t="s">
        <v>48</v>
      </c>
      <c r="D2243">
        <v>58</v>
      </c>
      <c r="E2243" t="s">
        <v>239</v>
      </c>
      <c r="F2243">
        <v>2705</v>
      </c>
      <c r="G2243" t="s">
        <v>239</v>
      </c>
      <c r="H2243">
        <v>157</v>
      </c>
      <c r="I2243" t="s">
        <v>21</v>
      </c>
      <c r="J2243" t="str">
        <f>VLOOKUP(E2243,'Expenditure Category Lookup'!$J$2:$K$34,2,FALSE)</f>
        <v xml:space="preserve"> Emergency Management </v>
      </c>
      <c r="K2243" s="1">
        <v>16680</v>
      </c>
    </row>
    <row r="2244" spans="1:11">
      <c r="A2244" t="s">
        <v>10</v>
      </c>
      <c r="B2244">
        <v>100</v>
      </c>
      <c r="C2244" t="s">
        <v>11</v>
      </c>
      <c r="D2244">
        <v>48</v>
      </c>
      <c r="E2244" t="s">
        <v>188</v>
      </c>
      <c r="F2244">
        <v>2005</v>
      </c>
      <c r="G2244" t="s">
        <v>188</v>
      </c>
      <c r="H2244">
        <v>159</v>
      </c>
      <c r="I2244" t="s">
        <v>22</v>
      </c>
      <c r="J2244" t="str">
        <f>VLOOKUP(E2244,'Expenditure Category Lookup'!$J$2:$K$34,2,FALSE)</f>
        <v xml:space="preserve"> Community Services </v>
      </c>
      <c r="K2244" s="1">
        <v>16572</v>
      </c>
    </row>
    <row r="2245" spans="1:11">
      <c r="A2245" t="s">
        <v>10</v>
      </c>
      <c r="B2245">
        <v>100</v>
      </c>
      <c r="C2245" t="s">
        <v>11</v>
      </c>
      <c r="D2245">
        <v>27</v>
      </c>
      <c r="E2245" t="s">
        <v>60</v>
      </c>
      <c r="F2245">
        <v>2015</v>
      </c>
      <c r="G2245" t="s">
        <v>125</v>
      </c>
      <c r="H2245">
        <v>350</v>
      </c>
      <c r="I2245" t="s">
        <v>32</v>
      </c>
      <c r="J2245" t="str">
        <f>VLOOKUP(E2245,'Expenditure Category Lookup'!$J$2:$K$34,2,FALSE)</f>
        <v xml:space="preserve"> Finance and Administration </v>
      </c>
      <c r="K2245" s="1">
        <v>16500</v>
      </c>
    </row>
    <row r="2246" spans="1:11">
      <c r="A2246" t="s">
        <v>10</v>
      </c>
      <c r="B2246">
        <v>100</v>
      </c>
      <c r="C2246" t="s">
        <v>11</v>
      </c>
      <c r="D2246">
        <v>84</v>
      </c>
      <c r="E2246" t="s">
        <v>282</v>
      </c>
      <c r="F2246">
        <v>2150</v>
      </c>
      <c r="G2246" t="s">
        <v>290</v>
      </c>
      <c r="H2246">
        <v>196</v>
      </c>
      <c r="I2246" t="s">
        <v>134</v>
      </c>
      <c r="J2246" t="str">
        <f>VLOOKUP(E2246,'Expenditure Category Lookup'!$J$2:$K$34,2,FALSE)</f>
        <v xml:space="preserve"> Streets and Transportation </v>
      </c>
      <c r="K2246" s="1">
        <v>16500</v>
      </c>
    </row>
    <row r="2247" spans="1:11">
      <c r="A2247" t="s">
        <v>10</v>
      </c>
      <c r="B2247">
        <v>100</v>
      </c>
      <c r="C2247" t="s">
        <v>11</v>
      </c>
      <c r="D2247">
        <v>84</v>
      </c>
      <c r="E2247" t="s">
        <v>282</v>
      </c>
      <c r="F2247">
        <v>2155</v>
      </c>
      <c r="G2247" t="s">
        <v>291</v>
      </c>
      <c r="H2247">
        <v>140</v>
      </c>
      <c r="I2247" t="s">
        <v>18</v>
      </c>
      <c r="J2247" t="str">
        <f>VLOOKUP(E2247,'Expenditure Category Lookup'!$J$2:$K$34,2,FALSE)</f>
        <v xml:space="preserve"> Streets and Transportation </v>
      </c>
      <c r="K2247" s="1">
        <v>16500</v>
      </c>
    </row>
    <row r="2248" spans="1:11">
      <c r="A2248" t="s">
        <v>10</v>
      </c>
      <c r="B2248">
        <v>200</v>
      </c>
      <c r="C2248" t="s">
        <v>45</v>
      </c>
      <c r="D2248">
        <v>27</v>
      </c>
      <c r="E2248" t="s">
        <v>60</v>
      </c>
      <c r="F2248">
        <v>2020</v>
      </c>
      <c r="G2248" t="s">
        <v>129</v>
      </c>
      <c r="H2248">
        <v>15</v>
      </c>
      <c r="I2248" t="s">
        <v>36</v>
      </c>
      <c r="J2248" t="str">
        <f>VLOOKUP(E2248,'Expenditure Category Lookup'!$J$2:$K$34,2,FALSE)</f>
        <v xml:space="preserve"> Finance and Administration </v>
      </c>
      <c r="K2248" s="1">
        <v>16383</v>
      </c>
    </row>
    <row r="2249" spans="1:11">
      <c r="A2249" t="s">
        <v>10</v>
      </c>
      <c r="B2249">
        <v>740</v>
      </c>
      <c r="C2249" t="s">
        <v>48</v>
      </c>
      <c r="D2249">
        <v>3</v>
      </c>
      <c r="E2249" t="s">
        <v>34</v>
      </c>
      <c r="F2249">
        <v>2005</v>
      </c>
      <c r="G2249" t="s">
        <v>35</v>
      </c>
      <c r="H2249">
        <v>143</v>
      </c>
      <c r="I2249" t="s">
        <v>38</v>
      </c>
      <c r="J2249" t="str">
        <f>VLOOKUP(E2249,'Expenditure Category Lookup'!$J$2:$K$34,2,FALSE)</f>
        <v xml:space="preserve"> Regulatory </v>
      </c>
      <c r="K2249" s="1">
        <v>16346</v>
      </c>
    </row>
    <row r="2250" spans="1:11">
      <c r="A2250" t="s">
        <v>10</v>
      </c>
      <c r="B2250">
        <v>100</v>
      </c>
      <c r="C2250" t="s">
        <v>11</v>
      </c>
      <c r="D2250">
        <v>38</v>
      </c>
      <c r="E2250" t="s">
        <v>155</v>
      </c>
      <c r="F2250">
        <v>2103</v>
      </c>
      <c r="G2250" t="s">
        <v>156</v>
      </c>
      <c r="H2250">
        <v>15</v>
      </c>
      <c r="I2250" t="s">
        <v>36</v>
      </c>
      <c r="J2250" t="str">
        <f>VLOOKUP(E2250,'Expenditure Category Lookup'!$J$2:$K$34,2,FALSE)</f>
        <v xml:space="preserve"> Finance and Administration </v>
      </c>
      <c r="K2250" s="1">
        <v>16021</v>
      </c>
    </row>
    <row r="2251" spans="1:11">
      <c r="A2251" t="s">
        <v>10</v>
      </c>
      <c r="B2251">
        <v>100</v>
      </c>
      <c r="C2251" t="s">
        <v>11</v>
      </c>
      <c r="D2251">
        <v>15</v>
      </c>
      <c r="E2251" t="s">
        <v>54</v>
      </c>
      <c r="F2251">
        <v>2295</v>
      </c>
      <c r="G2251" t="s">
        <v>84</v>
      </c>
      <c r="H2251">
        <v>300</v>
      </c>
      <c r="I2251" t="s">
        <v>68</v>
      </c>
      <c r="J2251" t="str">
        <f>VLOOKUP(E2251,'Expenditure Category Lookup'!$J$2:$K$34,2,FALSE)</f>
        <v xml:space="preserve"> Finance and Administration </v>
      </c>
      <c r="K2251" s="1">
        <v>16000</v>
      </c>
    </row>
    <row r="2252" spans="1:11">
      <c r="A2252" t="s">
        <v>10</v>
      </c>
      <c r="B2252">
        <v>314</v>
      </c>
      <c r="C2252" t="s">
        <v>46</v>
      </c>
      <c r="D2252">
        <v>27</v>
      </c>
      <c r="E2252" t="s">
        <v>60</v>
      </c>
      <c r="F2252">
        <v>2015</v>
      </c>
      <c r="G2252" t="s">
        <v>125</v>
      </c>
      <c r="H2252">
        <v>140</v>
      </c>
      <c r="I2252" t="s">
        <v>18</v>
      </c>
      <c r="J2252" t="str">
        <f>VLOOKUP(E2252,'Expenditure Category Lookup'!$J$2:$K$34,2,FALSE)</f>
        <v xml:space="preserve"> Finance and Administration </v>
      </c>
      <c r="K2252" s="1">
        <v>16000</v>
      </c>
    </row>
    <row r="2253" spans="1:11">
      <c r="A2253" t="s">
        <v>10</v>
      </c>
      <c r="B2253">
        <v>100</v>
      </c>
      <c r="C2253" t="s">
        <v>11</v>
      </c>
      <c r="D2253">
        <v>28</v>
      </c>
      <c r="E2253" t="s">
        <v>140</v>
      </c>
      <c r="F2253">
        <v>2005</v>
      </c>
      <c r="G2253" t="s">
        <v>141</v>
      </c>
      <c r="H2253">
        <v>149</v>
      </c>
      <c r="I2253" t="s">
        <v>19</v>
      </c>
      <c r="J2253" t="str">
        <f>VLOOKUP(E2253,'Expenditure Category Lookup'!$J$2:$K$34,2,FALSE)</f>
        <v xml:space="preserve"> Finance and Administration </v>
      </c>
      <c r="K2253" s="1">
        <v>16000</v>
      </c>
    </row>
    <row r="2254" spans="1:11">
      <c r="A2254" t="s">
        <v>10</v>
      </c>
      <c r="B2254">
        <v>100</v>
      </c>
      <c r="C2254" t="s">
        <v>11</v>
      </c>
      <c r="D2254">
        <v>59</v>
      </c>
      <c r="E2254" t="s">
        <v>244</v>
      </c>
      <c r="F2254">
        <v>2005</v>
      </c>
      <c r="G2254" t="s">
        <v>245</v>
      </c>
      <c r="H2254">
        <v>149</v>
      </c>
      <c r="I2254" t="s">
        <v>19</v>
      </c>
      <c r="J2254" t="str">
        <f>VLOOKUP(E2254,'Expenditure Category Lookup'!$J$2:$K$34,2,FALSE)</f>
        <v xml:space="preserve"> Fire </v>
      </c>
      <c r="K2254" s="1">
        <v>16000</v>
      </c>
    </row>
    <row r="2255" spans="1:11">
      <c r="A2255" t="s">
        <v>10</v>
      </c>
      <c r="B2255">
        <v>100</v>
      </c>
      <c r="C2255" t="s">
        <v>11</v>
      </c>
      <c r="D2255">
        <v>84</v>
      </c>
      <c r="E2255" t="s">
        <v>282</v>
      </c>
      <c r="F2255">
        <v>2155</v>
      </c>
      <c r="G2255" t="s">
        <v>291</v>
      </c>
      <c r="H2255">
        <v>316</v>
      </c>
      <c r="I2255" t="s">
        <v>292</v>
      </c>
      <c r="J2255" t="str">
        <f>VLOOKUP(E2255,'Expenditure Category Lookup'!$J$2:$K$34,2,FALSE)</f>
        <v xml:space="preserve"> Streets and Transportation </v>
      </c>
      <c r="K2255" s="1">
        <v>16000</v>
      </c>
    </row>
    <row r="2256" spans="1:11">
      <c r="A2256" t="s">
        <v>403</v>
      </c>
      <c r="B2256" t="s">
        <v>752</v>
      </c>
      <c r="C2256" t="s">
        <v>698</v>
      </c>
      <c r="D2256">
        <v>50</v>
      </c>
      <c r="E2256" t="s">
        <v>190</v>
      </c>
      <c r="F2256">
        <v>2868</v>
      </c>
      <c r="G2256" t="s">
        <v>655</v>
      </c>
      <c r="H2256">
        <v>50</v>
      </c>
      <c r="I2256" t="s">
        <v>148</v>
      </c>
      <c r="J2256" t="str">
        <f>VLOOKUP(E2256,'Expenditure Category Lookup'!$J$2:$K$34,2,FALSE)</f>
        <v xml:space="preserve"> Community Services </v>
      </c>
      <c r="K2256" s="1">
        <v>16000</v>
      </c>
    </row>
    <row r="2257" spans="1:11">
      <c r="A2257" t="s">
        <v>10</v>
      </c>
      <c r="B2257">
        <v>100</v>
      </c>
      <c r="C2257" t="s">
        <v>11</v>
      </c>
      <c r="D2257">
        <v>25</v>
      </c>
      <c r="E2257" t="s">
        <v>118</v>
      </c>
      <c r="F2257">
        <v>2005</v>
      </c>
      <c r="G2257" t="s">
        <v>118</v>
      </c>
      <c r="H2257">
        <v>340</v>
      </c>
      <c r="I2257" t="s">
        <v>41</v>
      </c>
      <c r="J2257" t="str">
        <f>VLOOKUP(E2257,'Expenditure Category Lookup'!$J$2:$K$34,2,FALSE)</f>
        <v xml:space="preserve"> Finance and Administration </v>
      </c>
      <c r="K2257" s="1">
        <v>15956</v>
      </c>
    </row>
    <row r="2258" spans="1:11">
      <c r="A2258" t="s">
        <v>403</v>
      </c>
      <c r="B2258" t="s">
        <v>550</v>
      </c>
      <c r="C2258" t="s">
        <v>551</v>
      </c>
      <c r="D2258">
        <v>41</v>
      </c>
      <c r="E2258" t="s">
        <v>183</v>
      </c>
      <c r="F2258">
        <v>2730</v>
      </c>
      <c r="G2258" t="s">
        <v>552</v>
      </c>
      <c r="H2258">
        <v>15</v>
      </c>
      <c r="I2258" t="s">
        <v>36</v>
      </c>
      <c r="J2258" t="str">
        <f>VLOOKUP(E2258,'Expenditure Category Lookup'!$J$2:$K$34,2,FALSE)</f>
        <v xml:space="preserve"> Community Services </v>
      </c>
      <c r="K2258" s="1">
        <v>15939</v>
      </c>
    </row>
    <row r="2259" spans="1:11">
      <c r="A2259" t="s">
        <v>10</v>
      </c>
      <c r="B2259">
        <v>100</v>
      </c>
      <c r="C2259" t="s">
        <v>11</v>
      </c>
      <c r="D2259">
        <v>41</v>
      </c>
      <c r="E2259" t="s">
        <v>183</v>
      </c>
      <c r="F2259">
        <v>1005</v>
      </c>
      <c r="G2259" t="s">
        <v>184</v>
      </c>
      <c r="H2259">
        <v>319</v>
      </c>
      <c r="I2259" t="s">
        <v>136</v>
      </c>
      <c r="J2259" t="str">
        <f>VLOOKUP(E2259,'Expenditure Category Lookup'!$J$2:$K$34,2,FALSE)</f>
        <v xml:space="preserve"> Community Services </v>
      </c>
      <c r="K2259" s="1">
        <v>15750</v>
      </c>
    </row>
    <row r="2260" spans="1:11">
      <c r="A2260" t="s">
        <v>10</v>
      </c>
      <c r="B2260">
        <v>740</v>
      </c>
      <c r="C2260" t="s">
        <v>48</v>
      </c>
      <c r="D2260">
        <v>58</v>
      </c>
      <c r="E2260" t="s">
        <v>239</v>
      </c>
      <c r="F2260">
        <v>2705</v>
      </c>
      <c r="G2260" t="s">
        <v>239</v>
      </c>
      <c r="H2260">
        <v>340</v>
      </c>
      <c r="I2260" t="s">
        <v>41</v>
      </c>
      <c r="J2260" t="str">
        <f>VLOOKUP(E2260,'Expenditure Category Lookup'!$J$2:$K$34,2,FALSE)</f>
        <v xml:space="preserve"> Emergency Management </v>
      </c>
      <c r="K2260" s="1">
        <v>15750</v>
      </c>
    </row>
    <row r="2261" spans="1:11">
      <c r="A2261" t="s">
        <v>403</v>
      </c>
      <c r="B2261" t="s">
        <v>514</v>
      </c>
      <c r="C2261" t="s">
        <v>515</v>
      </c>
      <c r="D2261">
        <v>41</v>
      </c>
      <c r="E2261" t="s">
        <v>183</v>
      </c>
      <c r="F2261">
        <v>2910</v>
      </c>
      <c r="G2261" t="s">
        <v>515</v>
      </c>
      <c r="H2261">
        <v>150</v>
      </c>
      <c r="I2261" t="s">
        <v>20</v>
      </c>
      <c r="J2261" t="str">
        <f>VLOOKUP(E2261,'Expenditure Category Lookup'!$J$2:$K$34,2,FALSE)</f>
        <v xml:space="preserve"> Community Services </v>
      </c>
      <c r="K2261" s="1">
        <v>15683</v>
      </c>
    </row>
    <row r="2262" spans="1:11">
      <c r="A2262" t="s">
        <v>10</v>
      </c>
      <c r="B2262">
        <v>740</v>
      </c>
      <c r="C2262" t="s">
        <v>48</v>
      </c>
      <c r="D2262">
        <v>31</v>
      </c>
      <c r="E2262" t="s">
        <v>144</v>
      </c>
      <c r="F2262">
        <v>2005</v>
      </c>
      <c r="G2262" t="s">
        <v>144</v>
      </c>
      <c r="H2262">
        <v>149</v>
      </c>
      <c r="I2262" t="s">
        <v>19</v>
      </c>
      <c r="J2262" t="str">
        <f>VLOOKUP(E2262,'Expenditure Category Lookup'!$J$2:$K$34,2,FALSE)</f>
        <v xml:space="preserve"> Finance and Administration </v>
      </c>
      <c r="K2262" s="1">
        <v>15667</v>
      </c>
    </row>
    <row r="2263" spans="1:11">
      <c r="A2263" t="s">
        <v>10</v>
      </c>
      <c r="B2263">
        <v>740</v>
      </c>
      <c r="C2263" t="s">
        <v>48</v>
      </c>
      <c r="D2263">
        <v>31</v>
      </c>
      <c r="E2263" t="s">
        <v>144</v>
      </c>
      <c r="F2263">
        <v>2005</v>
      </c>
      <c r="G2263" t="s">
        <v>144</v>
      </c>
      <c r="H2263">
        <v>143</v>
      </c>
      <c r="I2263" t="s">
        <v>38</v>
      </c>
      <c r="J2263" t="str">
        <f>VLOOKUP(E2263,'Expenditure Category Lookup'!$J$2:$K$34,2,FALSE)</f>
        <v xml:space="preserve"> Finance and Administration </v>
      </c>
      <c r="K2263" s="1">
        <v>15659</v>
      </c>
    </row>
    <row r="2264" spans="1:11">
      <c r="A2264" t="s">
        <v>10</v>
      </c>
      <c r="B2264">
        <v>100</v>
      </c>
      <c r="C2264" t="s">
        <v>11</v>
      </c>
      <c r="D2264">
        <v>27</v>
      </c>
      <c r="E2264" t="s">
        <v>60</v>
      </c>
      <c r="F2264">
        <v>2020</v>
      </c>
      <c r="G2264" t="s">
        <v>129</v>
      </c>
      <c r="H2264">
        <v>156</v>
      </c>
      <c r="I2264" t="s">
        <v>133</v>
      </c>
      <c r="J2264" t="str">
        <f>VLOOKUP(E2264,'Expenditure Category Lookup'!$J$2:$K$34,2,FALSE)</f>
        <v xml:space="preserve"> Finance and Administration </v>
      </c>
      <c r="K2264" s="1">
        <v>15574</v>
      </c>
    </row>
    <row r="2265" spans="1:11">
      <c r="A2265" t="s">
        <v>10</v>
      </c>
      <c r="B2265">
        <v>610</v>
      </c>
      <c r="C2265" t="s">
        <v>47</v>
      </c>
      <c r="D2265">
        <v>28</v>
      </c>
      <c r="E2265" t="s">
        <v>140</v>
      </c>
      <c r="F2265">
        <v>2005</v>
      </c>
      <c r="G2265" t="s">
        <v>141</v>
      </c>
      <c r="H2265">
        <v>139</v>
      </c>
      <c r="I2265" t="s">
        <v>101</v>
      </c>
      <c r="J2265" t="str">
        <f>VLOOKUP(E2265,'Expenditure Category Lookup'!$J$2:$K$34,2,FALSE)</f>
        <v xml:space="preserve"> Finance and Administration </v>
      </c>
      <c r="K2265" s="1">
        <v>15555</v>
      </c>
    </row>
    <row r="2266" spans="1:11">
      <c r="A2266" t="s">
        <v>10</v>
      </c>
      <c r="B2266">
        <v>100</v>
      </c>
      <c r="C2266" t="s">
        <v>11</v>
      </c>
      <c r="D2266">
        <v>84</v>
      </c>
      <c r="E2266" t="s">
        <v>282</v>
      </c>
      <c r="F2266">
        <v>2115</v>
      </c>
      <c r="G2266" t="s">
        <v>283</v>
      </c>
      <c r="H2266">
        <v>190</v>
      </c>
      <c r="I2266" t="s">
        <v>27</v>
      </c>
      <c r="J2266" t="str">
        <f>VLOOKUP(E2266,'Expenditure Category Lookup'!$J$2:$K$34,2,FALSE)</f>
        <v xml:space="preserve"> Streets and Transportation </v>
      </c>
      <c r="K2266" s="1">
        <v>15500</v>
      </c>
    </row>
    <row r="2267" spans="1:11">
      <c r="A2267" t="s">
        <v>10</v>
      </c>
      <c r="B2267">
        <v>200</v>
      </c>
      <c r="C2267" t="s">
        <v>45</v>
      </c>
      <c r="D2267">
        <v>88</v>
      </c>
      <c r="E2267" t="s">
        <v>304</v>
      </c>
      <c r="F2267">
        <v>2020</v>
      </c>
      <c r="G2267" t="s">
        <v>308</v>
      </c>
      <c r="H2267">
        <v>402</v>
      </c>
      <c r="I2267" t="s">
        <v>277</v>
      </c>
      <c r="J2267" t="e">
        <f>VLOOKUP(E2267,'Expenditure Category Lookup'!$J$2:$K$34,2,FALSE)</f>
        <v>#N/A</v>
      </c>
      <c r="K2267" s="1">
        <v>15500</v>
      </c>
    </row>
    <row r="2268" spans="1:11">
      <c r="A2268" t="s">
        <v>10</v>
      </c>
      <c r="B2268">
        <v>100</v>
      </c>
      <c r="C2268" t="s">
        <v>11</v>
      </c>
      <c r="D2268">
        <v>27</v>
      </c>
      <c r="E2268" t="s">
        <v>60</v>
      </c>
      <c r="F2268">
        <v>2012</v>
      </c>
      <c r="G2268" t="s">
        <v>123</v>
      </c>
      <c r="H2268">
        <v>169</v>
      </c>
      <c r="I2268" t="s">
        <v>25</v>
      </c>
      <c r="J2268" t="str">
        <f>VLOOKUP(E2268,'Expenditure Category Lookup'!$J$2:$K$34,2,FALSE)</f>
        <v xml:space="preserve"> Finance and Administration </v>
      </c>
      <c r="K2268" s="1">
        <v>15424</v>
      </c>
    </row>
    <row r="2269" spans="1:11">
      <c r="A2269" t="s">
        <v>10</v>
      </c>
      <c r="B2269">
        <v>100</v>
      </c>
      <c r="C2269" t="s">
        <v>11</v>
      </c>
      <c r="D2269">
        <v>84</v>
      </c>
      <c r="E2269" t="s">
        <v>282</v>
      </c>
      <c r="F2269">
        <v>2105</v>
      </c>
      <c r="G2269" t="s">
        <v>267</v>
      </c>
      <c r="H2269">
        <v>15</v>
      </c>
      <c r="I2269" t="s">
        <v>36</v>
      </c>
      <c r="J2269" t="str">
        <f>VLOOKUP(E2269,'Expenditure Category Lookup'!$J$2:$K$34,2,FALSE)</f>
        <v xml:space="preserve"> Streets and Transportation </v>
      </c>
      <c r="K2269" s="1">
        <v>15419</v>
      </c>
    </row>
    <row r="2270" spans="1:11">
      <c r="A2270" t="s">
        <v>10</v>
      </c>
      <c r="B2270">
        <v>100</v>
      </c>
      <c r="C2270" t="s">
        <v>11</v>
      </c>
      <c r="D2270">
        <v>59</v>
      </c>
      <c r="E2270" t="s">
        <v>244</v>
      </c>
      <c r="F2270">
        <v>2005</v>
      </c>
      <c r="G2270" t="s">
        <v>245</v>
      </c>
      <c r="H2270">
        <v>130</v>
      </c>
      <c r="I2270" t="s">
        <v>17</v>
      </c>
      <c r="J2270" t="str">
        <f>VLOOKUP(E2270,'Expenditure Category Lookup'!$J$2:$K$34,2,FALSE)</f>
        <v xml:space="preserve"> Fire </v>
      </c>
      <c r="K2270" s="1">
        <v>15360</v>
      </c>
    </row>
    <row r="2271" spans="1:11">
      <c r="A2271" t="s">
        <v>10</v>
      </c>
      <c r="B2271">
        <v>100</v>
      </c>
      <c r="C2271" t="s">
        <v>11</v>
      </c>
      <c r="D2271">
        <v>84</v>
      </c>
      <c r="E2271" t="s">
        <v>282</v>
      </c>
      <c r="F2271">
        <v>2105</v>
      </c>
      <c r="G2271" t="s">
        <v>267</v>
      </c>
      <c r="H2271">
        <v>159</v>
      </c>
      <c r="I2271" t="s">
        <v>22</v>
      </c>
      <c r="J2271" t="str">
        <f>VLOOKUP(E2271,'Expenditure Category Lookup'!$J$2:$K$34,2,FALSE)</f>
        <v xml:space="preserve"> Streets and Transportation </v>
      </c>
      <c r="K2271" s="1">
        <v>15319</v>
      </c>
    </row>
    <row r="2272" spans="1:11">
      <c r="A2272" t="s">
        <v>10</v>
      </c>
      <c r="B2272">
        <v>100</v>
      </c>
      <c r="C2272" t="s">
        <v>11</v>
      </c>
      <c r="D2272">
        <v>15</v>
      </c>
      <c r="E2272" t="s">
        <v>54</v>
      </c>
      <c r="F2272">
        <v>2275</v>
      </c>
      <c r="G2272" t="s">
        <v>80</v>
      </c>
      <c r="H2272">
        <v>300</v>
      </c>
      <c r="I2272" t="s">
        <v>68</v>
      </c>
      <c r="J2272" t="str">
        <f>VLOOKUP(E2272,'Expenditure Category Lookup'!$J$2:$K$34,2,FALSE)</f>
        <v xml:space="preserve"> Finance and Administration </v>
      </c>
      <c r="K2272" s="1">
        <v>15300</v>
      </c>
    </row>
    <row r="2273" spans="1:11">
      <c r="A2273" t="s">
        <v>10</v>
      </c>
      <c r="B2273">
        <v>610</v>
      </c>
      <c r="C2273" t="s">
        <v>47</v>
      </c>
      <c r="D2273">
        <v>85</v>
      </c>
      <c r="E2273" t="s">
        <v>71</v>
      </c>
      <c r="F2273">
        <v>2010</v>
      </c>
      <c r="G2273" t="s">
        <v>294</v>
      </c>
      <c r="H2273">
        <v>189</v>
      </c>
      <c r="I2273" t="s">
        <v>39</v>
      </c>
      <c r="J2273" t="e">
        <f>VLOOKUP(E2273,'Expenditure Category Lookup'!$J$2:$K$34,2,FALSE)</f>
        <v>#N/A</v>
      </c>
      <c r="K2273" s="1">
        <v>15300</v>
      </c>
    </row>
    <row r="2274" spans="1:11">
      <c r="A2274" t="s">
        <v>10</v>
      </c>
      <c r="B2274">
        <v>100</v>
      </c>
      <c r="C2274" t="s">
        <v>11</v>
      </c>
      <c r="D2274">
        <v>81</v>
      </c>
      <c r="E2274" t="s">
        <v>266</v>
      </c>
      <c r="F2274">
        <v>2025</v>
      </c>
      <c r="G2274" t="s">
        <v>271</v>
      </c>
      <c r="H2274">
        <v>319</v>
      </c>
      <c r="I2274" t="s">
        <v>136</v>
      </c>
      <c r="J2274" t="str">
        <f>VLOOKUP(E2274,'Expenditure Category Lookup'!$J$2:$K$34,2,FALSE)</f>
        <v xml:space="preserve"> Streets and Transportation </v>
      </c>
      <c r="K2274" s="1">
        <v>15250</v>
      </c>
    </row>
    <row r="2275" spans="1:11">
      <c r="A2275" t="s">
        <v>10</v>
      </c>
      <c r="B2275">
        <v>100</v>
      </c>
      <c r="C2275" t="s">
        <v>11</v>
      </c>
      <c r="D2275">
        <v>31</v>
      </c>
      <c r="E2275" t="s">
        <v>144</v>
      </c>
      <c r="F2275">
        <v>2005</v>
      </c>
      <c r="G2275" t="s">
        <v>144</v>
      </c>
      <c r="H2275">
        <v>348</v>
      </c>
      <c r="I2275" t="s">
        <v>42</v>
      </c>
      <c r="J2275" t="str">
        <f>VLOOKUP(E2275,'Expenditure Category Lookup'!$J$2:$K$34,2,FALSE)</f>
        <v xml:space="preserve"> Finance and Administration </v>
      </c>
      <c r="K2275" s="1">
        <v>15219</v>
      </c>
    </row>
    <row r="2276" spans="1:11">
      <c r="A2276" t="s">
        <v>10</v>
      </c>
      <c r="B2276">
        <v>100</v>
      </c>
      <c r="C2276" t="s">
        <v>11</v>
      </c>
      <c r="D2276">
        <v>81</v>
      </c>
      <c r="E2276" t="s">
        <v>266</v>
      </c>
      <c r="F2276">
        <v>2060</v>
      </c>
      <c r="G2276" t="s">
        <v>274</v>
      </c>
      <c r="H2276">
        <v>190</v>
      </c>
      <c r="I2276" t="s">
        <v>27</v>
      </c>
      <c r="J2276" t="str">
        <f>VLOOKUP(E2276,'Expenditure Category Lookup'!$J$2:$K$34,2,FALSE)</f>
        <v xml:space="preserve"> Streets and Transportation </v>
      </c>
      <c r="K2276" s="1">
        <v>15200</v>
      </c>
    </row>
    <row r="2277" spans="1:11">
      <c r="A2277" t="s">
        <v>10</v>
      </c>
      <c r="B2277">
        <v>740</v>
      </c>
      <c r="C2277" t="s">
        <v>48</v>
      </c>
      <c r="D2277">
        <v>58</v>
      </c>
      <c r="E2277" t="s">
        <v>239</v>
      </c>
      <c r="F2277">
        <v>2705</v>
      </c>
      <c r="G2277" t="s">
        <v>239</v>
      </c>
      <c r="H2277">
        <v>319</v>
      </c>
      <c r="I2277" t="s">
        <v>136</v>
      </c>
      <c r="J2277" t="str">
        <f>VLOOKUP(E2277,'Expenditure Category Lookup'!$J$2:$K$34,2,FALSE)</f>
        <v xml:space="preserve"> Emergency Management </v>
      </c>
      <c r="K2277" s="1">
        <v>15140</v>
      </c>
    </row>
    <row r="2278" spans="1:11">
      <c r="A2278" t="s">
        <v>10</v>
      </c>
      <c r="B2278">
        <v>100</v>
      </c>
      <c r="C2278" t="s">
        <v>11</v>
      </c>
      <c r="D2278">
        <v>31</v>
      </c>
      <c r="E2278" t="s">
        <v>144</v>
      </c>
      <c r="F2278">
        <v>2005</v>
      </c>
      <c r="G2278" t="s">
        <v>144</v>
      </c>
      <c r="H2278">
        <v>20</v>
      </c>
      <c r="I2278" t="s">
        <v>49</v>
      </c>
      <c r="J2278" t="str">
        <f>VLOOKUP(E2278,'Expenditure Category Lookup'!$J$2:$K$34,2,FALSE)</f>
        <v xml:space="preserve"> Finance and Administration </v>
      </c>
      <c r="K2278" s="1">
        <v>15132</v>
      </c>
    </row>
    <row r="2279" spans="1:11">
      <c r="A2279" t="s">
        <v>10</v>
      </c>
      <c r="B2279">
        <v>100</v>
      </c>
      <c r="C2279" t="s">
        <v>11</v>
      </c>
      <c r="D2279">
        <v>84</v>
      </c>
      <c r="E2279" t="s">
        <v>282</v>
      </c>
      <c r="F2279">
        <v>2115</v>
      </c>
      <c r="G2279" t="s">
        <v>283</v>
      </c>
      <c r="H2279">
        <v>181</v>
      </c>
      <c r="I2279" t="s">
        <v>26</v>
      </c>
      <c r="J2279" t="str">
        <f>VLOOKUP(E2279,'Expenditure Category Lookup'!$J$2:$K$34,2,FALSE)</f>
        <v xml:space="preserve"> Streets and Transportation </v>
      </c>
      <c r="K2279" s="1">
        <v>15120</v>
      </c>
    </row>
    <row r="2280" spans="1:11">
      <c r="A2280" t="s">
        <v>403</v>
      </c>
      <c r="B2280" t="s">
        <v>595</v>
      </c>
      <c r="C2280" t="s">
        <v>596</v>
      </c>
      <c r="D2280">
        <v>41</v>
      </c>
      <c r="E2280" t="s">
        <v>183</v>
      </c>
      <c r="F2280">
        <v>2731</v>
      </c>
      <c r="G2280" t="s">
        <v>556</v>
      </c>
      <c r="H2280">
        <v>15</v>
      </c>
      <c r="I2280" t="s">
        <v>36</v>
      </c>
      <c r="J2280" t="str">
        <f>VLOOKUP(E2280,'Expenditure Category Lookup'!$J$2:$K$34,2,FALSE)</f>
        <v xml:space="preserve"> Community Services </v>
      </c>
      <c r="K2280" s="1">
        <v>15074</v>
      </c>
    </row>
    <row r="2281" spans="1:11">
      <c r="A2281" t="s">
        <v>10</v>
      </c>
      <c r="B2281">
        <v>353</v>
      </c>
      <c r="C2281" t="s">
        <v>211</v>
      </c>
      <c r="D2281">
        <v>99</v>
      </c>
      <c r="E2281" t="s">
        <v>317</v>
      </c>
      <c r="F2281">
        <v>2005</v>
      </c>
      <c r="G2281" t="s">
        <v>317</v>
      </c>
      <c r="H2281">
        <v>51</v>
      </c>
      <c r="I2281" t="s">
        <v>323</v>
      </c>
      <c r="J2281" t="str">
        <f>VLOOKUP(E2281,'Expenditure Category Lookup'!$J$2:$K$34,2,FALSE)</f>
        <v>General Financing</v>
      </c>
      <c r="K2281" s="1">
        <v>15063</v>
      </c>
    </row>
    <row r="2282" spans="1:11">
      <c r="A2282" t="s">
        <v>10</v>
      </c>
      <c r="B2282">
        <v>610</v>
      </c>
      <c r="C2282" t="s">
        <v>47</v>
      </c>
      <c r="D2282">
        <v>38</v>
      </c>
      <c r="E2282" t="s">
        <v>155</v>
      </c>
      <c r="F2282">
        <v>2140</v>
      </c>
      <c r="G2282" t="s">
        <v>171</v>
      </c>
      <c r="H2282">
        <v>149</v>
      </c>
      <c r="I2282" t="s">
        <v>19</v>
      </c>
      <c r="J2282" t="str">
        <f>VLOOKUP(E2282,'Expenditure Category Lookup'!$J$2:$K$34,2,FALSE)</f>
        <v xml:space="preserve"> Finance and Administration </v>
      </c>
      <c r="K2282" s="1">
        <v>15026</v>
      </c>
    </row>
    <row r="2283" spans="1:11">
      <c r="A2283" t="s">
        <v>10</v>
      </c>
      <c r="B2283">
        <v>100</v>
      </c>
      <c r="C2283" t="s">
        <v>11</v>
      </c>
      <c r="D2283">
        <v>25</v>
      </c>
      <c r="E2283" t="s">
        <v>118</v>
      </c>
      <c r="F2283">
        <v>2005</v>
      </c>
      <c r="G2283" t="s">
        <v>118</v>
      </c>
      <c r="H2283">
        <v>15</v>
      </c>
      <c r="I2283" t="s">
        <v>36</v>
      </c>
      <c r="J2283" t="str">
        <f>VLOOKUP(E2283,'Expenditure Category Lookup'!$J$2:$K$34,2,FALSE)</f>
        <v xml:space="preserve"> Finance and Administration </v>
      </c>
      <c r="K2283" s="1">
        <v>15012</v>
      </c>
    </row>
    <row r="2284" spans="1:11">
      <c r="A2284" t="s">
        <v>1000</v>
      </c>
      <c r="B2284" t="s">
        <v>1001</v>
      </c>
      <c r="C2284" t="s">
        <v>1000</v>
      </c>
      <c r="D2284">
        <v>21</v>
      </c>
      <c r="E2284" t="s">
        <v>89</v>
      </c>
      <c r="F2284">
        <v>2563</v>
      </c>
      <c r="G2284" t="s">
        <v>1013</v>
      </c>
      <c r="H2284">
        <v>245</v>
      </c>
      <c r="I2284" t="s">
        <v>30</v>
      </c>
      <c r="J2284" t="str">
        <f>VLOOKUP(E2284,'Expenditure Category Lookup'!$J$2:$K$34,2,FALSE)</f>
        <v xml:space="preserve"> City Development </v>
      </c>
      <c r="K2284" s="1">
        <v>15003</v>
      </c>
    </row>
    <row r="2285" spans="1:11">
      <c r="A2285" t="s">
        <v>10</v>
      </c>
      <c r="B2285">
        <v>100</v>
      </c>
      <c r="C2285" t="s">
        <v>11</v>
      </c>
      <c r="D2285">
        <v>15</v>
      </c>
      <c r="E2285" t="s">
        <v>54</v>
      </c>
      <c r="F2285">
        <v>2214</v>
      </c>
      <c r="G2285" t="s">
        <v>66</v>
      </c>
      <c r="H2285">
        <v>100</v>
      </c>
      <c r="I2285" t="s">
        <v>67</v>
      </c>
      <c r="J2285" t="str">
        <f>VLOOKUP(E2285,'Expenditure Category Lookup'!$J$2:$K$34,2,FALSE)</f>
        <v xml:space="preserve"> Finance and Administration </v>
      </c>
      <c r="K2285" s="1">
        <v>15000</v>
      </c>
    </row>
    <row r="2286" spans="1:11">
      <c r="A2286" t="s">
        <v>10</v>
      </c>
      <c r="B2286">
        <v>100</v>
      </c>
      <c r="C2286" t="s">
        <v>11</v>
      </c>
      <c r="D2286">
        <v>15</v>
      </c>
      <c r="E2286" t="s">
        <v>54</v>
      </c>
      <c r="F2286">
        <v>2214</v>
      </c>
      <c r="G2286" t="s">
        <v>66</v>
      </c>
      <c r="H2286">
        <v>700</v>
      </c>
      <c r="I2286" t="s">
        <v>43</v>
      </c>
      <c r="J2286" t="str">
        <f>VLOOKUP(E2286,'Expenditure Category Lookup'!$J$2:$K$34,2,FALSE)</f>
        <v xml:space="preserve"> Finance and Administration </v>
      </c>
      <c r="K2286" s="1">
        <v>15000</v>
      </c>
    </row>
    <row r="2287" spans="1:11">
      <c r="A2287" t="s">
        <v>10</v>
      </c>
      <c r="B2287">
        <v>300</v>
      </c>
      <c r="C2287" t="s">
        <v>85</v>
      </c>
      <c r="D2287">
        <v>15</v>
      </c>
      <c r="E2287" t="s">
        <v>54</v>
      </c>
      <c r="F2287">
        <v>2230</v>
      </c>
      <c r="G2287" t="s">
        <v>86</v>
      </c>
      <c r="H2287">
        <v>100</v>
      </c>
      <c r="I2287" t="s">
        <v>67</v>
      </c>
      <c r="J2287" t="str">
        <f>VLOOKUP(E2287,'Expenditure Category Lookup'!$J$2:$K$34,2,FALSE)</f>
        <v xml:space="preserve"> Finance and Administration </v>
      </c>
      <c r="K2287" s="1">
        <v>15000</v>
      </c>
    </row>
    <row r="2288" spans="1:11">
      <c r="A2288" t="s">
        <v>10</v>
      </c>
      <c r="B2288">
        <v>300</v>
      </c>
      <c r="C2288" t="s">
        <v>85</v>
      </c>
      <c r="D2288">
        <v>15</v>
      </c>
      <c r="E2288" t="s">
        <v>54</v>
      </c>
      <c r="F2288">
        <v>2230</v>
      </c>
      <c r="G2288" t="s">
        <v>86</v>
      </c>
      <c r="H2288">
        <v>300</v>
      </c>
      <c r="I2288" t="s">
        <v>68</v>
      </c>
      <c r="J2288" t="str">
        <f>VLOOKUP(E2288,'Expenditure Category Lookup'!$J$2:$K$34,2,FALSE)</f>
        <v xml:space="preserve"> Finance and Administration </v>
      </c>
      <c r="K2288" s="1">
        <v>15000</v>
      </c>
    </row>
    <row r="2289" spans="1:11">
      <c r="A2289" t="s">
        <v>10</v>
      </c>
      <c r="B2289">
        <v>100</v>
      </c>
      <c r="C2289" t="s">
        <v>11</v>
      </c>
      <c r="D2289">
        <v>21</v>
      </c>
      <c r="E2289" t="s">
        <v>89</v>
      </c>
      <c r="F2289">
        <v>2010</v>
      </c>
      <c r="G2289" t="s">
        <v>90</v>
      </c>
      <c r="H2289">
        <v>141</v>
      </c>
      <c r="I2289" t="s">
        <v>92</v>
      </c>
      <c r="J2289" t="str">
        <f>VLOOKUP(E2289,'Expenditure Category Lookup'!$J$2:$K$34,2,FALSE)</f>
        <v xml:space="preserve"> City Development </v>
      </c>
      <c r="K2289" s="1">
        <v>15000</v>
      </c>
    </row>
    <row r="2290" spans="1:11">
      <c r="A2290" t="s">
        <v>10</v>
      </c>
      <c r="B2290">
        <v>200</v>
      </c>
      <c r="C2290" t="s">
        <v>45</v>
      </c>
      <c r="D2290">
        <v>27</v>
      </c>
      <c r="E2290" t="s">
        <v>60</v>
      </c>
      <c r="F2290">
        <v>2020</v>
      </c>
      <c r="G2290" t="s">
        <v>129</v>
      </c>
      <c r="H2290">
        <v>9438</v>
      </c>
      <c r="I2290" t="s">
        <v>44</v>
      </c>
      <c r="J2290" t="str">
        <f>VLOOKUP(E2290,'Expenditure Category Lookup'!$J$2:$K$34,2,FALSE)</f>
        <v xml:space="preserve"> Finance and Administration </v>
      </c>
      <c r="K2290" s="1">
        <v>15000</v>
      </c>
    </row>
    <row r="2291" spans="1:11">
      <c r="A2291" t="s">
        <v>10</v>
      </c>
      <c r="B2291">
        <v>740</v>
      </c>
      <c r="C2291" t="s">
        <v>48</v>
      </c>
      <c r="D2291">
        <v>27</v>
      </c>
      <c r="E2291" t="s">
        <v>60</v>
      </c>
      <c r="F2291">
        <v>2012</v>
      </c>
      <c r="G2291" t="s">
        <v>123</v>
      </c>
      <c r="H2291">
        <v>159</v>
      </c>
      <c r="I2291" t="s">
        <v>22</v>
      </c>
      <c r="J2291" t="str">
        <f>VLOOKUP(E2291,'Expenditure Category Lookup'!$J$2:$K$34,2,FALSE)</f>
        <v xml:space="preserve"> Finance and Administration </v>
      </c>
      <c r="K2291" s="1">
        <v>15000</v>
      </c>
    </row>
    <row r="2292" spans="1:11">
      <c r="A2292" t="s">
        <v>10</v>
      </c>
      <c r="B2292">
        <v>100</v>
      </c>
      <c r="C2292" t="s">
        <v>11</v>
      </c>
      <c r="D2292">
        <v>38</v>
      </c>
      <c r="E2292" t="s">
        <v>155</v>
      </c>
      <c r="F2292">
        <v>2126</v>
      </c>
      <c r="G2292" t="s">
        <v>158</v>
      </c>
      <c r="H2292">
        <v>130</v>
      </c>
      <c r="I2292" t="s">
        <v>17</v>
      </c>
      <c r="J2292" t="str">
        <f>VLOOKUP(E2292,'Expenditure Category Lookup'!$J$2:$K$34,2,FALSE)</f>
        <v xml:space="preserve"> Finance and Administration </v>
      </c>
      <c r="K2292" s="1">
        <v>15000</v>
      </c>
    </row>
    <row r="2293" spans="1:11">
      <c r="A2293" t="s">
        <v>10</v>
      </c>
      <c r="B2293">
        <v>100</v>
      </c>
      <c r="C2293" t="s">
        <v>11</v>
      </c>
      <c r="D2293">
        <v>60</v>
      </c>
      <c r="E2293" t="s">
        <v>252</v>
      </c>
      <c r="F2293">
        <v>2005</v>
      </c>
      <c r="G2293" t="s">
        <v>252</v>
      </c>
      <c r="H2293">
        <v>340</v>
      </c>
      <c r="I2293" t="s">
        <v>41</v>
      </c>
      <c r="J2293" t="str">
        <f>VLOOKUP(E2293,'Expenditure Category Lookup'!$J$2:$K$34,2,FALSE)</f>
        <v xml:space="preserve"> Police </v>
      </c>
      <c r="K2293" s="1">
        <v>15000</v>
      </c>
    </row>
    <row r="2294" spans="1:11">
      <c r="A2294" t="s">
        <v>10</v>
      </c>
      <c r="B2294">
        <v>100</v>
      </c>
      <c r="C2294" t="s">
        <v>11</v>
      </c>
      <c r="D2294">
        <v>67</v>
      </c>
      <c r="E2294" t="s">
        <v>253</v>
      </c>
      <c r="F2294">
        <v>2005</v>
      </c>
      <c r="G2294" t="s">
        <v>253</v>
      </c>
      <c r="H2294">
        <v>162</v>
      </c>
      <c r="I2294" t="s">
        <v>23</v>
      </c>
      <c r="J2294" t="str">
        <f>VLOOKUP(E2294,'Expenditure Category Lookup'!$J$2:$K$34,2,FALSE)</f>
        <v xml:space="preserve"> Regulatory </v>
      </c>
      <c r="K2294" s="1">
        <v>15000</v>
      </c>
    </row>
    <row r="2295" spans="1:11">
      <c r="A2295" t="s">
        <v>10</v>
      </c>
      <c r="B2295">
        <v>100</v>
      </c>
      <c r="C2295" t="s">
        <v>11</v>
      </c>
      <c r="D2295">
        <v>81</v>
      </c>
      <c r="E2295" t="s">
        <v>266</v>
      </c>
      <c r="F2295">
        <v>2020</v>
      </c>
      <c r="G2295" t="s">
        <v>269</v>
      </c>
      <c r="H2295">
        <v>181</v>
      </c>
      <c r="I2295" t="s">
        <v>26</v>
      </c>
      <c r="J2295" t="str">
        <f>VLOOKUP(E2295,'Expenditure Category Lookup'!$J$2:$K$34,2,FALSE)</f>
        <v xml:space="preserve"> Streets and Transportation </v>
      </c>
      <c r="K2295" s="1">
        <v>15000</v>
      </c>
    </row>
    <row r="2296" spans="1:11">
      <c r="A2296" t="s">
        <v>10</v>
      </c>
      <c r="B2296">
        <v>610</v>
      </c>
      <c r="C2296" t="s">
        <v>47</v>
      </c>
      <c r="D2296">
        <v>85</v>
      </c>
      <c r="E2296" t="s">
        <v>71</v>
      </c>
      <c r="F2296">
        <v>2010</v>
      </c>
      <c r="G2296" t="s">
        <v>294</v>
      </c>
      <c r="H2296">
        <v>402</v>
      </c>
      <c r="I2296" t="s">
        <v>277</v>
      </c>
      <c r="J2296" t="e">
        <f>VLOOKUP(E2296,'Expenditure Category Lookup'!$J$2:$K$34,2,FALSE)</f>
        <v>#N/A</v>
      </c>
      <c r="K2296" s="1">
        <v>15000</v>
      </c>
    </row>
    <row r="2297" spans="1:11">
      <c r="A2297" t="s">
        <v>10</v>
      </c>
      <c r="B2297">
        <v>740</v>
      </c>
      <c r="C2297" t="s">
        <v>48</v>
      </c>
      <c r="D2297">
        <v>85</v>
      </c>
      <c r="E2297" t="s">
        <v>71</v>
      </c>
      <c r="F2297">
        <v>2015</v>
      </c>
      <c r="G2297" t="s">
        <v>299</v>
      </c>
      <c r="H2297">
        <v>147</v>
      </c>
      <c r="I2297" t="s">
        <v>300</v>
      </c>
      <c r="J2297" t="e">
        <f>VLOOKUP(E2297,'Expenditure Category Lookup'!$J$2:$K$34,2,FALSE)</f>
        <v>#N/A</v>
      </c>
      <c r="K2297" s="1">
        <v>15000</v>
      </c>
    </row>
    <row r="2298" spans="1:11">
      <c r="A2298" t="s">
        <v>10</v>
      </c>
      <c r="B2298">
        <v>200</v>
      </c>
      <c r="C2298" t="s">
        <v>45</v>
      </c>
      <c r="D2298">
        <v>99</v>
      </c>
      <c r="E2298" t="s">
        <v>317</v>
      </c>
      <c r="F2298">
        <v>2005</v>
      </c>
      <c r="G2298" t="s">
        <v>317</v>
      </c>
      <c r="H2298">
        <v>934</v>
      </c>
      <c r="I2298" t="s">
        <v>331</v>
      </c>
      <c r="J2298" t="str">
        <f>VLOOKUP(E2298,'Expenditure Category Lookup'!$J$2:$K$34,2,FALSE)</f>
        <v>General Financing</v>
      </c>
      <c r="K2298" s="1">
        <v>15000</v>
      </c>
    </row>
    <row r="2299" spans="1:11">
      <c r="A2299" t="s">
        <v>403</v>
      </c>
      <c r="B2299" t="s">
        <v>514</v>
      </c>
      <c r="C2299" t="s">
        <v>515</v>
      </c>
      <c r="D2299">
        <v>41</v>
      </c>
      <c r="E2299" t="s">
        <v>183</v>
      </c>
      <c r="F2299">
        <v>2910</v>
      </c>
      <c r="G2299" t="s">
        <v>515</v>
      </c>
      <c r="H2299">
        <v>440</v>
      </c>
      <c r="I2299" t="s">
        <v>128</v>
      </c>
      <c r="J2299" t="str">
        <f>VLOOKUP(E2299,'Expenditure Category Lookup'!$J$2:$K$34,2,FALSE)</f>
        <v xml:space="preserve"> Community Services </v>
      </c>
      <c r="K2299" s="1">
        <v>15000</v>
      </c>
    </row>
    <row r="2300" spans="1:11">
      <c r="A2300" t="s">
        <v>403</v>
      </c>
      <c r="B2300" t="s">
        <v>595</v>
      </c>
      <c r="C2300" t="s">
        <v>596</v>
      </c>
      <c r="D2300">
        <v>41</v>
      </c>
      <c r="E2300" t="s">
        <v>183</v>
      </c>
      <c r="F2300">
        <v>2731</v>
      </c>
      <c r="G2300" t="s">
        <v>556</v>
      </c>
      <c r="H2300">
        <v>20</v>
      </c>
      <c r="I2300" t="s">
        <v>49</v>
      </c>
      <c r="J2300" t="str">
        <f>VLOOKUP(E2300,'Expenditure Category Lookup'!$J$2:$K$34,2,FALSE)</f>
        <v xml:space="preserve"> Community Services </v>
      </c>
      <c r="K2300" s="1">
        <v>15000</v>
      </c>
    </row>
    <row r="2301" spans="1:11">
      <c r="A2301" t="s">
        <v>403</v>
      </c>
      <c r="B2301" t="s">
        <v>671</v>
      </c>
      <c r="C2301" t="s">
        <v>672</v>
      </c>
      <c r="D2301">
        <v>50</v>
      </c>
      <c r="E2301" t="s">
        <v>190</v>
      </c>
      <c r="F2301">
        <v>2904</v>
      </c>
      <c r="G2301" t="s">
        <v>672</v>
      </c>
      <c r="H2301">
        <v>165</v>
      </c>
      <c r="I2301" t="s">
        <v>56</v>
      </c>
      <c r="J2301" t="str">
        <f>VLOOKUP(E2301,'Expenditure Category Lookup'!$J$2:$K$34,2,FALSE)</f>
        <v xml:space="preserve"> Community Services </v>
      </c>
      <c r="K2301" s="1">
        <v>15000</v>
      </c>
    </row>
    <row r="2302" spans="1:11">
      <c r="A2302" t="s">
        <v>1000</v>
      </c>
      <c r="B2302" t="s">
        <v>1001</v>
      </c>
      <c r="C2302" t="s">
        <v>1000</v>
      </c>
      <c r="D2302">
        <v>54</v>
      </c>
      <c r="E2302" t="s">
        <v>212</v>
      </c>
      <c r="F2302">
        <v>2505</v>
      </c>
      <c r="G2302" t="s">
        <v>1030</v>
      </c>
      <c r="H2302">
        <v>3</v>
      </c>
      <c r="I2302" t="s">
        <v>318</v>
      </c>
      <c r="J2302" t="str">
        <f>VLOOKUP(E2302,'Expenditure Category Lookup'!$J$2:$K$34,2,FALSE)</f>
        <v xml:space="preserve"> City Development </v>
      </c>
      <c r="K2302" s="1">
        <v>14953</v>
      </c>
    </row>
    <row r="2303" spans="1:11">
      <c r="A2303" t="s">
        <v>10</v>
      </c>
      <c r="B2303">
        <v>353</v>
      </c>
      <c r="C2303" t="s">
        <v>211</v>
      </c>
      <c r="D2303">
        <v>58</v>
      </c>
      <c r="E2303" t="s">
        <v>239</v>
      </c>
      <c r="F2303">
        <v>2705</v>
      </c>
      <c r="G2303" t="s">
        <v>239</v>
      </c>
      <c r="H2303">
        <v>423</v>
      </c>
      <c r="I2303" t="s">
        <v>241</v>
      </c>
      <c r="J2303" t="str">
        <f>VLOOKUP(E2303,'Expenditure Category Lookup'!$J$2:$K$34,2,FALSE)</f>
        <v xml:space="preserve"> Emergency Management </v>
      </c>
      <c r="K2303" s="1">
        <v>14950</v>
      </c>
    </row>
    <row r="2304" spans="1:11">
      <c r="A2304" t="s">
        <v>1000</v>
      </c>
      <c r="B2304" t="s">
        <v>1001</v>
      </c>
      <c r="C2304" t="s">
        <v>1000</v>
      </c>
      <c r="D2304">
        <v>41</v>
      </c>
      <c r="E2304" t="s">
        <v>183</v>
      </c>
      <c r="F2304">
        <v>2598</v>
      </c>
      <c r="G2304" t="s">
        <v>1019</v>
      </c>
      <c r="H2304">
        <v>3</v>
      </c>
      <c r="I2304" t="s">
        <v>318</v>
      </c>
      <c r="J2304" t="str">
        <f>VLOOKUP(E2304,'Expenditure Category Lookup'!$J$2:$K$34,2,FALSE)</f>
        <v xml:space="preserve"> Community Services </v>
      </c>
      <c r="K2304" s="1">
        <v>14883</v>
      </c>
    </row>
    <row r="2305" spans="1:11">
      <c r="A2305" t="s">
        <v>403</v>
      </c>
      <c r="B2305" t="s">
        <v>514</v>
      </c>
      <c r="C2305" t="s">
        <v>515</v>
      </c>
      <c r="D2305">
        <v>41</v>
      </c>
      <c r="E2305" t="s">
        <v>183</v>
      </c>
      <c r="F2305">
        <v>2910</v>
      </c>
      <c r="G2305" t="s">
        <v>515</v>
      </c>
      <c r="H2305">
        <v>11</v>
      </c>
      <c r="I2305" t="s">
        <v>130</v>
      </c>
      <c r="J2305" t="str">
        <f>VLOOKUP(E2305,'Expenditure Category Lookup'!$J$2:$K$34,2,FALSE)</f>
        <v xml:space="preserve"> Community Services </v>
      </c>
      <c r="K2305" s="1">
        <v>14850</v>
      </c>
    </row>
    <row r="2306" spans="1:11">
      <c r="A2306" t="s">
        <v>10</v>
      </c>
      <c r="B2306">
        <v>100</v>
      </c>
      <c r="C2306" t="s">
        <v>11</v>
      </c>
      <c r="D2306">
        <v>50</v>
      </c>
      <c r="E2306" t="s">
        <v>190</v>
      </c>
      <c r="F2306">
        <v>2005</v>
      </c>
      <c r="G2306" t="s">
        <v>191</v>
      </c>
      <c r="H2306">
        <v>166</v>
      </c>
      <c r="I2306" t="s">
        <v>24</v>
      </c>
      <c r="J2306" t="str">
        <f>VLOOKUP(E2306,'Expenditure Category Lookup'!$J$2:$K$34,2,FALSE)</f>
        <v xml:space="preserve"> Community Services </v>
      </c>
      <c r="K2306" s="1">
        <v>14824</v>
      </c>
    </row>
    <row r="2307" spans="1:11">
      <c r="A2307" t="s">
        <v>10</v>
      </c>
      <c r="B2307">
        <v>100</v>
      </c>
      <c r="C2307" t="s">
        <v>11</v>
      </c>
      <c r="D2307">
        <v>48</v>
      </c>
      <c r="E2307" t="s">
        <v>188</v>
      </c>
      <c r="F2307">
        <v>2005</v>
      </c>
      <c r="G2307" t="s">
        <v>188</v>
      </c>
      <c r="H2307">
        <v>157</v>
      </c>
      <c r="I2307" t="s">
        <v>21</v>
      </c>
      <c r="J2307" t="str">
        <f>VLOOKUP(E2307,'Expenditure Category Lookup'!$J$2:$K$34,2,FALSE)</f>
        <v xml:space="preserve"> Community Services </v>
      </c>
      <c r="K2307" s="1">
        <v>14796</v>
      </c>
    </row>
    <row r="2308" spans="1:11">
      <c r="A2308" t="s">
        <v>1000</v>
      </c>
      <c r="B2308" t="s">
        <v>1001</v>
      </c>
      <c r="C2308" t="s">
        <v>1000</v>
      </c>
      <c r="D2308">
        <v>50</v>
      </c>
      <c r="E2308" t="s">
        <v>190</v>
      </c>
      <c r="F2308">
        <v>2525</v>
      </c>
      <c r="G2308" t="s">
        <v>1028</v>
      </c>
      <c r="H2308">
        <v>3</v>
      </c>
      <c r="I2308" t="s">
        <v>318</v>
      </c>
      <c r="J2308" t="str">
        <f>VLOOKUP(E2308,'Expenditure Category Lookup'!$J$2:$K$34,2,FALSE)</f>
        <v xml:space="preserve"> Community Services </v>
      </c>
      <c r="K2308" s="1">
        <v>14763</v>
      </c>
    </row>
    <row r="2309" spans="1:11">
      <c r="A2309" t="s">
        <v>10</v>
      </c>
      <c r="B2309">
        <v>200</v>
      </c>
      <c r="C2309" t="s">
        <v>45</v>
      </c>
      <c r="D2309">
        <v>3</v>
      </c>
      <c r="E2309" t="s">
        <v>34</v>
      </c>
      <c r="F2309">
        <v>2005</v>
      </c>
      <c r="G2309" t="s">
        <v>35</v>
      </c>
      <c r="H2309">
        <v>169</v>
      </c>
      <c r="I2309" t="s">
        <v>25</v>
      </c>
      <c r="J2309" t="str">
        <f>VLOOKUP(E2309,'Expenditure Category Lookup'!$J$2:$K$34,2,FALSE)</f>
        <v xml:space="preserve"> Regulatory </v>
      </c>
      <c r="K2309" s="1">
        <v>14712</v>
      </c>
    </row>
    <row r="2310" spans="1:11">
      <c r="A2310" t="s">
        <v>10</v>
      </c>
      <c r="B2310">
        <v>740</v>
      </c>
      <c r="C2310" t="s">
        <v>48</v>
      </c>
      <c r="D2310">
        <v>3</v>
      </c>
      <c r="E2310" t="s">
        <v>34</v>
      </c>
      <c r="F2310">
        <v>2005</v>
      </c>
      <c r="G2310" t="s">
        <v>35</v>
      </c>
      <c r="H2310">
        <v>169</v>
      </c>
      <c r="I2310" t="s">
        <v>25</v>
      </c>
      <c r="J2310" t="str">
        <f>VLOOKUP(E2310,'Expenditure Category Lookup'!$J$2:$K$34,2,FALSE)</f>
        <v xml:space="preserve"> Regulatory </v>
      </c>
      <c r="K2310" s="1">
        <v>14712</v>
      </c>
    </row>
    <row r="2311" spans="1:11">
      <c r="A2311" t="s">
        <v>10</v>
      </c>
      <c r="B2311">
        <v>100</v>
      </c>
      <c r="C2311" t="s">
        <v>11</v>
      </c>
      <c r="D2311">
        <v>84</v>
      </c>
      <c r="E2311" t="s">
        <v>282</v>
      </c>
      <c r="F2311">
        <v>2155</v>
      </c>
      <c r="G2311" t="s">
        <v>291</v>
      </c>
      <c r="H2311">
        <v>15</v>
      </c>
      <c r="I2311" t="s">
        <v>36</v>
      </c>
      <c r="J2311" t="str">
        <f>VLOOKUP(E2311,'Expenditure Category Lookup'!$J$2:$K$34,2,FALSE)</f>
        <v xml:space="preserve"> Streets and Transportation </v>
      </c>
      <c r="K2311" s="1">
        <v>14643</v>
      </c>
    </row>
    <row r="2312" spans="1:11">
      <c r="A2312" t="s">
        <v>10</v>
      </c>
      <c r="B2312">
        <v>740</v>
      </c>
      <c r="C2312" t="s">
        <v>48</v>
      </c>
      <c r="D2312">
        <v>58</v>
      </c>
      <c r="E2312" t="s">
        <v>239</v>
      </c>
      <c r="F2312">
        <v>2705</v>
      </c>
      <c r="G2312" t="s">
        <v>239</v>
      </c>
      <c r="H2312">
        <v>91</v>
      </c>
      <c r="I2312" t="s">
        <v>132</v>
      </c>
      <c r="J2312" t="str">
        <f>VLOOKUP(E2312,'Expenditure Category Lookup'!$J$2:$K$34,2,FALSE)</f>
        <v xml:space="preserve"> Emergency Management </v>
      </c>
      <c r="K2312" s="1">
        <v>14550</v>
      </c>
    </row>
    <row r="2313" spans="1:11">
      <c r="A2313" t="s">
        <v>10</v>
      </c>
      <c r="B2313">
        <v>610</v>
      </c>
      <c r="C2313" t="s">
        <v>47</v>
      </c>
      <c r="D2313">
        <v>59</v>
      </c>
      <c r="E2313" t="s">
        <v>244</v>
      </c>
      <c r="F2313">
        <v>2005</v>
      </c>
      <c r="G2313" t="s">
        <v>245</v>
      </c>
      <c r="H2313">
        <v>15</v>
      </c>
      <c r="I2313" t="s">
        <v>36</v>
      </c>
      <c r="J2313" t="str">
        <f>VLOOKUP(E2313,'Expenditure Category Lookup'!$J$2:$K$34,2,FALSE)</f>
        <v xml:space="preserve"> Fire </v>
      </c>
      <c r="K2313" s="1">
        <v>14543</v>
      </c>
    </row>
    <row r="2314" spans="1:11">
      <c r="A2314" t="s">
        <v>10</v>
      </c>
      <c r="B2314">
        <v>100</v>
      </c>
      <c r="C2314" t="s">
        <v>11</v>
      </c>
      <c r="D2314">
        <v>70</v>
      </c>
      <c r="E2314" t="s">
        <v>256</v>
      </c>
      <c r="F2314">
        <v>2005</v>
      </c>
      <c r="G2314" t="s">
        <v>256</v>
      </c>
      <c r="H2314">
        <v>340</v>
      </c>
      <c r="I2314" t="s">
        <v>41</v>
      </c>
      <c r="J2314" t="str">
        <f>VLOOKUP(E2314,'Expenditure Category Lookup'!$J$2:$K$34,2,FALSE)</f>
        <v xml:space="preserve"> Regulatory </v>
      </c>
      <c r="K2314" s="1">
        <v>14535</v>
      </c>
    </row>
    <row r="2315" spans="1:11">
      <c r="A2315" t="s">
        <v>10</v>
      </c>
      <c r="B2315">
        <v>100</v>
      </c>
      <c r="C2315" t="s">
        <v>11</v>
      </c>
      <c r="D2315">
        <v>28</v>
      </c>
      <c r="E2315" t="s">
        <v>140</v>
      </c>
      <c r="F2315">
        <v>2005</v>
      </c>
      <c r="G2315" t="s">
        <v>141</v>
      </c>
      <c r="H2315">
        <v>245</v>
      </c>
      <c r="I2315" t="s">
        <v>30</v>
      </c>
      <c r="J2315" t="str">
        <f>VLOOKUP(E2315,'Expenditure Category Lookup'!$J$2:$K$34,2,FALSE)</f>
        <v xml:space="preserve"> Finance and Administration </v>
      </c>
      <c r="K2315" s="1">
        <v>14500</v>
      </c>
    </row>
    <row r="2316" spans="1:11">
      <c r="A2316" t="s">
        <v>10</v>
      </c>
      <c r="B2316">
        <v>100</v>
      </c>
      <c r="C2316" t="s">
        <v>11</v>
      </c>
      <c r="D2316">
        <v>50</v>
      </c>
      <c r="E2316" t="s">
        <v>190</v>
      </c>
      <c r="F2316">
        <v>2005</v>
      </c>
      <c r="G2316" t="s">
        <v>191</v>
      </c>
      <c r="H2316">
        <v>340</v>
      </c>
      <c r="I2316" t="s">
        <v>41</v>
      </c>
      <c r="J2316" t="str">
        <f>VLOOKUP(E2316,'Expenditure Category Lookup'!$J$2:$K$34,2,FALSE)</f>
        <v xml:space="preserve"> Community Services </v>
      </c>
      <c r="K2316" s="1">
        <v>14500</v>
      </c>
    </row>
    <row r="2317" spans="1:11">
      <c r="A2317" t="s">
        <v>10</v>
      </c>
      <c r="B2317">
        <v>300</v>
      </c>
      <c r="C2317" t="s">
        <v>85</v>
      </c>
      <c r="D2317">
        <v>84</v>
      </c>
      <c r="E2317" t="s">
        <v>282</v>
      </c>
      <c r="F2317">
        <v>2135</v>
      </c>
      <c r="G2317" t="s">
        <v>293</v>
      </c>
      <c r="H2317">
        <v>340</v>
      </c>
      <c r="I2317" t="s">
        <v>41</v>
      </c>
      <c r="J2317" t="str">
        <f>VLOOKUP(E2317,'Expenditure Category Lookup'!$J$2:$K$34,2,FALSE)</f>
        <v xml:space="preserve"> Streets and Transportation </v>
      </c>
      <c r="K2317" s="1">
        <v>14500</v>
      </c>
    </row>
    <row r="2318" spans="1:11">
      <c r="A2318" t="s">
        <v>10</v>
      </c>
      <c r="B2318">
        <v>200</v>
      </c>
      <c r="C2318" t="s">
        <v>45</v>
      </c>
      <c r="D2318">
        <v>88</v>
      </c>
      <c r="E2318" t="s">
        <v>304</v>
      </c>
      <c r="F2318">
        <v>2005</v>
      </c>
      <c r="G2318" t="s">
        <v>267</v>
      </c>
      <c r="H2318">
        <v>350</v>
      </c>
      <c r="I2318" t="s">
        <v>32</v>
      </c>
      <c r="J2318" t="e">
        <f>VLOOKUP(E2318,'Expenditure Category Lookup'!$J$2:$K$34,2,FALSE)</f>
        <v>#N/A</v>
      </c>
      <c r="K2318" s="1">
        <v>14500</v>
      </c>
    </row>
    <row r="2319" spans="1:11">
      <c r="A2319" t="s">
        <v>10</v>
      </c>
      <c r="B2319">
        <v>346</v>
      </c>
      <c r="C2319" t="s">
        <v>178</v>
      </c>
      <c r="D2319">
        <v>38</v>
      </c>
      <c r="E2319" t="s">
        <v>155</v>
      </c>
      <c r="F2319">
        <v>2140</v>
      </c>
      <c r="G2319" t="s">
        <v>171</v>
      </c>
      <c r="H2319">
        <v>176</v>
      </c>
      <c r="I2319" t="s">
        <v>172</v>
      </c>
      <c r="J2319" t="str">
        <f>VLOOKUP(E2319,'Expenditure Category Lookup'!$J$2:$K$34,2,FALSE)</f>
        <v xml:space="preserve"> Finance and Administration </v>
      </c>
      <c r="K2319" s="1">
        <v>14485</v>
      </c>
    </row>
    <row r="2320" spans="1:11">
      <c r="A2320" t="s">
        <v>10</v>
      </c>
      <c r="B2320">
        <v>100</v>
      </c>
      <c r="C2320" t="s">
        <v>11</v>
      </c>
      <c r="D2320">
        <v>84</v>
      </c>
      <c r="E2320" t="s">
        <v>282</v>
      </c>
      <c r="F2320">
        <v>2140</v>
      </c>
      <c r="G2320" t="s">
        <v>287</v>
      </c>
      <c r="H2320">
        <v>446</v>
      </c>
      <c r="I2320" t="s">
        <v>154</v>
      </c>
      <c r="J2320" t="str">
        <f>VLOOKUP(E2320,'Expenditure Category Lookup'!$J$2:$K$34,2,FALSE)</f>
        <v xml:space="preserve"> Streets and Transportation </v>
      </c>
      <c r="K2320" s="1">
        <v>14485</v>
      </c>
    </row>
    <row r="2321" spans="1:11">
      <c r="A2321" t="s">
        <v>10</v>
      </c>
      <c r="B2321">
        <v>740</v>
      </c>
      <c r="C2321" t="s">
        <v>48</v>
      </c>
      <c r="D2321">
        <v>35</v>
      </c>
      <c r="E2321" t="s">
        <v>149</v>
      </c>
      <c r="F2321">
        <v>2005</v>
      </c>
      <c r="G2321" t="s">
        <v>150</v>
      </c>
      <c r="H2321">
        <v>15</v>
      </c>
      <c r="I2321" t="s">
        <v>36</v>
      </c>
      <c r="J2321" t="str">
        <f>VLOOKUP(E2321,'Expenditure Category Lookup'!$J$2:$K$34,2,FALSE)</f>
        <v xml:space="preserve"> Finance and Administration </v>
      </c>
      <c r="K2321" s="1">
        <v>14440</v>
      </c>
    </row>
    <row r="2322" spans="1:11">
      <c r="A2322" t="s">
        <v>10</v>
      </c>
      <c r="B2322">
        <v>100</v>
      </c>
      <c r="C2322" t="s">
        <v>11</v>
      </c>
      <c r="D2322">
        <v>30</v>
      </c>
      <c r="E2322" t="s">
        <v>142</v>
      </c>
      <c r="F2322">
        <v>2005</v>
      </c>
      <c r="G2322" t="s">
        <v>142</v>
      </c>
      <c r="H2322">
        <v>340</v>
      </c>
      <c r="I2322" t="s">
        <v>41</v>
      </c>
      <c r="J2322" t="str">
        <f>VLOOKUP(E2322,'Expenditure Category Lookup'!$J$2:$K$34,2,FALSE)</f>
        <v xml:space="preserve"> Finance and Administration </v>
      </c>
      <c r="K2322" s="1">
        <v>14370</v>
      </c>
    </row>
    <row r="2323" spans="1:11">
      <c r="A2323" t="s">
        <v>10</v>
      </c>
      <c r="B2323">
        <v>355</v>
      </c>
      <c r="C2323" t="s">
        <v>33</v>
      </c>
      <c r="D2323">
        <v>99</v>
      </c>
      <c r="E2323" t="s">
        <v>317</v>
      </c>
      <c r="F2323">
        <v>2005</v>
      </c>
      <c r="G2323" t="s">
        <v>317</v>
      </c>
      <c r="H2323">
        <v>52</v>
      </c>
      <c r="I2323" t="s">
        <v>324</v>
      </c>
      <c r="J2323" t="str">
        <f>VLOOKUP(E2323,'Expenditure Category Lookup'!$J$2:$K$34,2,FALSE)</f>
        <v>General Financing</v>
      </c>
      <c r="K2323" s="1">
        <v>14319</v>
      </c>
    </row>
    <row r="2324" spans="1:11">
      <c r="A2324" t="s">
        <v>10</v>
      </c>
      <c r="B2324">
        <v>100</v>
      </c>
      <c r="C2324" t="s">
        <v>11</v>
      </c>
      <c r="D2324">
        <v>25</v>
      </c>
      <c r="E2324" t="s">
        <v>118</v>
      </c>
      <c r="F2324">
        <v>2005</v>
      </c>
      <c r="G2324" t="s">
        <v>118</v>
      </c>
      <c r="H2324">
        <v>190</v>
      </c>
      <c r="I2324" t="s">
        <v>27</v>
      </c>
      <c r="J2324" t="str">
        <f>VLOOKUP(E2324,'Expenditure Category Lookup'!$J$2:$K$34,2,FALSE)</f>
        <v xml:space="preserve"> Finance and Administration </v>
      </c>
      <c r="K2324" s="1">
        <v>14300</v>
      </c>
    </row>
    <row r="2325" spans="1:11">
      <c r="A2325" t="s">
        <v>10</v>
      </c>
      <c r="B2325">
        <v>610</v>
      </c>
      <c r="C2325" t="s">
        <v>47</v>
      </c>
      <c r="D2325">
        <v>58</v>
      </c>
      <c r="E2325" t="s">
        <v>239</v>
      </c>
      <c r="F2325">
        <v>2705</v>
      </c>
      <c r="G2325" t="s">
        <v>239</v>
      </c>
      <c r="H2325">
        <v>15</v>
      </c>
      <c r="I2325" t="s">
        <v>36</v>
      </c>
      <c r="J2325" t="str">
        <f>VLOOKUP(E2325,'Expenditure Category Lookup'!$J$2:$K$34,2,FALSE)</f>
        <v xml:space="preserve"> Emergency Management </v>
      </c>
      <c r="K2325" s="1">
        <v>14274</v>
      </c>
    </row>
    <row r="2326" spans="1:11">
      <c r="A2326" t="s">
        <v>1000</v>
      </c>
      <c r="B2326" t="s">
        <v>1001</v>
      </c>
      <c r="C2326" t="s">
        <v>1000</v>
      </c>
      <c r="D2326">
        <v>50</v>
      </c>
      <c r="E2326" t="s">
        <v>190</v>
      </c>
      <c r="F2326">
        <v>2520</v>
      </c>
      <c r="G2326" t="s">
        <v>1027</v>
      </c>
      <c r="H2326">
        <v>3</v>
      </c>
      <c r="I2326" t="s">
        <v>318</v>
      </c>
      <c r="J2326" t="str">
        <f>VLOOKUP(E2326,'Expenditure Category Lookup'!$J$2:$K$34,2,FALSE)</f>
        <v xml:space="preserve"> Community Services </v>
      </c>
      <c r="K2326" s="1">
        <v>14257</v>
      </c>
    </row>
    <row r="2327" spans="1:11">
      <c r="A2327" t="s">
        <v>10</v>
      </c>
      <c r="B2327">
        <v>300</v>
      </c>
      <c r="C2327" t="s">
        <v>85</v>
      </c>
      <c r="D2327">
        <v>81</v>
      </c>
      <c r="E2327" t="s">
        <v>266</v>
      </c>
      <c r="F2327">
        <v>2045</v>
      </c>
      <c r="G2327" t="s">
        <v>272</v>
      </c>
      <c r="H2327">
        <v>15</v>
      </c>
      <c r="I2327" t="s">
        <v>36</v>
      </c>
      <c r="J2327" t="str">
        <f>VLOOKUP(E2327,'Expenditure Category Lookup'!$J$2:$K$34,2,FALSE)</f>
        <v xml:space="preserve"> Streets and Transportation </v>
      </c>
      <c r="K2327" s="1">
        <v>14235</v>
      </c>
    </row>
    <row r="2328" spans="1:11">
      <c r="A2328" t="s">
        <v>10</v>
      </c>
      <c r="B2328">
        <v>100</v>
      </c>
      <c r="C2328" t="s">
        <v>11</v>
      </c>
      <c r="D2328">
        <v>45</v>
      </c>
      <c r="E2328" t="s">
        <v>187</v>
      </c>
      <c r="F2328">
        <v>2005</v>
      </c>
      <c r="G2328" t="s">
        <v>187</v>
      </c>
      <c r="H2328">
        <v>166</v>
      </c>
      <c r="I2328" t="s">
        <v>24</v>
      </c>
      <c r="J2328" t="str">
        <f>VLOOKUP(E2328,'Expenditure Category Lookup'!$J$2:$K$34,2,FALSE)</f>
        <v xml:space="preserve"> Community Services </v>
      </c>
      <c r="K2328" s="1">
        <v>14194</v>
      </c>
    </row>
    <row r="2329" spans="1:11">
      <c r="A2329" t="s">
        <v>10</v>
      </c>
      <c r="B2329">
        <v>100</v>
      </c>
      <c r="C2329" t="s">
        <v>11</v>
      </c>
      <c r="D2329">
        <v>54</v>
      </c>
      <c r="E2329" t="s">
        <v>212</v>
      </c>
      <c r="F2329">
        <v>2005</v>
      </c>
      <c r="G2329" t="s">
        <v>213</v>
      </c>
      <c r="H2329">
        <v>190</v>
      </c>
      <c r="I2329" t="s">
        <v>27</v>
      </c>
      <c r="J2329" t="str">
        <f>VLOOKUP(E2329,'Expenditure Category Lookup'!$J$2:$K$34,2,FALSE)</f>
        <v xml:space="preserve"> City Development </v>
      </c>
      <c r="K2329" s="1">
        <v>14100</v>
      </c>
    </row>
    <row r="2330" spans="1:11">
      <c r="A2330" t="s">
        <v>10</v>
      </c>
      <c r="B2330">
        <v>100</v>
      </c>
      <c r="C2330" t="s">
        <v>11</v>
      </c>
      <c r="D2330">
        <v>41</v>
      </c>
      <c r="E2330" t="s">
        <v>183</v>
      </c>
      <c r="F2330">
        <v>1005</v>
      </c>
      <c r="G2330" t="s">
        <v>184</v>
      </c>
      <c r="H2330">
        <v>11</v>
      </c>
      <c r="I2330" t="s">
        <v>130</v>
      </c>
      <c r="J2330" t="str">
        <f>VLOOKUP(E2330,'Expenditure Category Lookup'!$J$2:$K$34,2,FALSE)</f>
        <v xml:space="preserve"> Community Services </v>
      </c>
      <c r="K2330" s="1">
        <v>14058</v>
      </c>
    </row>
    <row r="2331" spans="1:11">
      <c r="A2331" t="s">
        <v>10</v>
      </c>
      <c r="B2331">
        <v>314</v>
      </c>
      <c r="C2331" t="s">
        <v>46</v>
      </c>
      <c r="D2331">
        <v>67</v>
      </c>
      <c r="E2331" t="s">
        <v>253</v>
      </c>
      <c r="F2331">
        <v>2005</v>
      </c>
      <c r="G2331" t="s">
        <v>253</v>
      </c>
      <c r="H2331">
        <v>181</v>
      </c>
      <c r="I2331" t="s">
        <v>26</v>
      </c>
      <c r="J2331" t="str">
        <f>VLOOKUP(E2331,'Expenditure Category Lookup'!$J$2:$K$34,2,FALSE)</f>
        <v xml:space="preserve"> Regulatory </v>
      </c>
      <c r="K2331" s="1">
        <v>14000</v>
      </c>
    </row>
    <row r="2332" spans="1:11">
      <c r="A2332" t="s">
        <v>10</v>
      </c>
      <c r="B2332">
        <v>300</v>
      </c>
      <c r="C2332" t="s">
        <v>85</v>
      </c>
      <c r="D2332">
        <v>84</v>
      </c>
      <c r="E2332" t="s">
        <v>282</v>
      </c>
      <c r="F2332">
        <v>2155</v>
      </c>
      <c r="G2332" t="s">
        <v>291</v>
      </c>
      <c r="H2332">
        <v>160</v>
      </c>
      <c r="I2332" t="s">
        <v>151</v>
      </c>
      <c r="J2332" t="str">
        <f>VLOOKUP(E2332,'Expenditure Category Lookup'!$J$2:$K$34,2,FALSE)</f>
        <v xml:space="preserve"> Streets and Transportation </v>
      </c>
      <c r="K2332" s="1">
        <v>14000</v>
      </c>
    </row>
    <row r="2333" spans="1:11">
      <c r="A2333" t="s">
        <v>10</v>
      </c>
      <c r="B2333">
        <v>610</v>
      </c>
      <c r="C2333" t="s">
        <v>47</v>
      </c>
      <c r="D2333">
        <v>38</v>
      </c>
      <c r="E2333" t="s">
        <v>155</v>
      </c>
      <c r="F2333">
        <v>2140</v>
      </c>
      <c r="G2333" t="s">
        <v>171</v>
      </c>
      <c r="H2333">
        <v>12</v>
      </c>
      <c r="I2333" t="s">
        <v>131</v>
      </c>
      <c r="J2333" t="str">
        <f>VLOOKUP(E2333,'Expenditure Category Lookup'!$J$2:$K$34,2,FALSE)</f>
        <v xml:space="preserve"> Finance and Administration </v>
      </c>
      <c r="K2333" s="1">
        <v>13942</v>
      </c>
    </row>
    <row r="2334" spans="1:11">
      <c r="A2334" t="s">
        <v>10</v>
      </c>
      <c r="B2334">
        <v>346</v>
      </c>
      <c r="C2334" t="s">
        <v>178</v>
      </c>
      <c r="D2334">
        <v>91</v>
      </c>
      <c r="E2334" t="s">
        <v>312</v>
      </c>
      <c r="F2334">
        <v>2005</v>
      </c>
      <c r="G2334" t="s">
        <v>313</v>
      </c>
      <c r="H2334">
        <v>165</v>
      </c>
      <c r="I2334" t="s">
        <v>56</v>
      </c>
      <c r="J2334" t="e">
        <f>VLOOKUP(E2334,'Expenditure Category Lookup'!$J$2:$K$34,2,FALSE)</f>
        <v>#N/A</v>
      </c>
      <c r="K2334" s="1">
        <v>13813</v>
      </c>
    </row>
    <row r="2335" spans="1:11">
      <c r="A2335" t="s">
        <v>403</v>
      </c>
      <c r="B2335" t="s">
        <v>511</v>
      </c>
      <c r="C2335" t="s">
        <v>512</v>
      </c>
      <c r="D2335">
        <v>41</v>
      </c>
      <c r="E2335" t="s">
        <v>183</v>
      </c>
      <c r="F2335">
        <v>2820</v>
      </c>
      <c r="G2335" t="s">
        <v>513</v>
      </c>
      <c r="H2335">
        <v>229</v>
      </c>
      <c r="I2335" t="s">
        <v>29</v>
      </c>
      <c r="J2335" t="str">
        <f>VLOOKUP(E2335,'Expenditure Category Lookup'!$J$2:$K$34,2,FALSE)</f>
        <v xml:space="preserve"> Community Services </v>
      </c>
      <c r="K2335" s="1">
        <v>13803</v>
      </c>
    </row>
    <row r="2336" spans="1:11">
      <c r="A2336" t="s">
        <v>10</v>
      </c>
      <c r="B2336" t="s">
        <v>52</v>
      </c>
      <c r="C2336" t="s">
        <v>53</v>
      </c>
      <c r="D2336">
        <v>54</v>
      </c>
      <c r="E2336" t="s">
        <v>212</v>
      </c>
      <c r="F2336">
        <v>2005</v>
      </c>
      <c r="G2336" t="s">
        <v>213</v>
      </c>
      <c r="H2336">
        <v>169</v>
      </c>
      <c r="I2336" t="s">
        <v>25</v>
      </c>
      <c r="J2336" t="str">
        <f>VLOOKUP(E2336,'Expenditure Category Lookup'!$J$2:$K$34,2,FALSE)</f>
        <v xml:space="preserve"> City Development </v>
      </c>
      <c r="K2336" s="1">
        <v>13800</v>
      </c>
    </row>
    <row r="2337" spans="1:11">
      <c r="A2337" t="s">
        <v>10</v>
      </c>
      <c r="B2337">
        <v>100</v>
      </c>
      <c r="C2337" t="s">
        <v>11</v>
      </c>
      <c r="D2337">
        <v>70</v>
      </c>
      <c r="E2337" t="s">
        <v>256</v>
      </c>
      <c r="F2337">
        <v>2005</v>
      </c>
      <c r="G2337" t="s">
        <v>256</v>
      </c>
      <c r="H2337">
        <v>188</v>
      </c>
      <c r="I2337" t="s">
        <v>153</v>
      </c>
      <c r="J2337" t="str">
        <f>VLOOKUP(E2337,'Expenditure Category Lookup'!$J$2:$K$34,2,FALSE)</f>
        <v xml:space="preserve"> Regulatory </v>
      </c>
      <c r="K2337" s="1">
        <v>13710</v>
      </c>
    </row>
    <row r="2338" spans="1:11">
      <c r="A2338" t="s">
        <v>403</v>
      </c>
      <c r="B2338" t="s">
        <v>511</v>
      </c>
      <c r="C2338" t="s">
        <v>512</v>
      </c>
      <c r="D2338">
        <v>41</v>
      </c>
      <c r="E2338" t="s">
        <v>183</v>
      </c>
      <c r="F2338">
        <v>2820</v>
      </c>
      <c r="G2338" t="s">
        <v>513</v>
      </c>
      <c r="H2338">
        <v>152</v>
      </c>
      <c r="I2338" t="s">
        <v>51</v>
      </c>
      <c r="J2338" t="str">
        <f>VLOOKUP(E2338,'Expenditure Category Lookup'!$J$2:$K$34,2,FALSE)</f>
        <v xml:space="preserve"> Community Services </v>
      </c>
      <c r="K2338" s="1">
        <v>13500</v>
      </c>
    </row>
    <row r="2339" spans="1:11">
      <c r="A2339" t="s">
        <v>1000</v>
      </c>
      <c r="B2339" t="s">
        <v>1001</v>
      </c>
      <c r="C2339" t="s">
        <v>1000</v>
      </c>
      <c r="D2339">
        <v>48</v>
      </c>
      <c r="E2339" t="s">
        <v>188</v>
      </c>
      <c r="F2339">
        <v>2503</v>
      </c>
      <c r="G2339" t="s">
        <v>283</v>
      </c>
      <c r="H2339">
        <v>138</v>
      </c>
      <c r="I2339" t="s">
        <v>37</v>
      </c>
      <c r="J2339" t="str">
        <f>VLOOKUP(E2339,'Expenditure Category Lookup'!$J$2:$K$34,2,FALSE)</f>
        <v xml:space="preserve"> Community Services </v>
      </c>
      <c r="K2339" s="1">
        <v>13410</v>
      </c>
    </row>
    <row r="2340" spans="1:11">
      <c r="A2340" t="s">
        <v>403</v>
      </c>
      <c r="B2340" t="s">
        <v>582</v>
      </c>
      <c r="C2340" t="s">
        <v>583</v>
      </c>
      <c r="D2340">
        <v>41</v>
      </c>
      <c r="E2340" t="s">
        <v>183</v>
      </c>
      <c r="F2340">
        <v>2804</v>
      </c>
      <c r="G2340" t="s">
        <v>584</v>
      </c>
      <c r="H2340">
        <v>15</v>
      </c>
      <c r="I2340" t="s">
        <v>36</v>
      </c>
      <c r="J2340" t="str">
        <f>VLOOKUP(E2340,'Expenditure Category Lookup'!$J$2:$K$34,2,FALSE)</f>
        <v xml:space="preserve"> Community Services </v>
      </c>
      <c r="K2340" s="1">
        <v>13344</v>
      </c>
    </row>
    <row r="2341" spans="1:11">
      <c r="A2341" t="s">
        <v>10</v>
      </c>
      <c r="B2341">
        <v>100</v>
      </c>
      <c r="C2341" t="s">
        <v>11</v>
      </c>
      <c r="D2341">
        <v>48</v>
      </c>
      <c r="E2341" t="s">
        <v>188</v>
      </c>
      <c r="F2341">
        <v>2005</v>
      </c>
      <c r="G2341" t="s">
        <v>188</v>
      </c>
      <c r="H2341">
        <v>155</v>
      </c>
      <c r="I2341" t="s">
        <v>162</v>
      </c>
      <c r="J2341" t="str">
        <f>VLOOKUP(E2341,'Expenditure Category Lookup'!$J$2:$K$34,2,FALSE)</f>
        <v xml:space="preserve"> Community Services </v>
      </c>
      <c r="K2341" s="1">
        <v>13250</v>
      </c>
    </row>
    <row r="2342" spans="1:11">
      <c r="A2342" t="s">
        <v>10</v>
      </c>
      <c r="B2342">
        <v>100</v>
      </c>
      <c r="C2342" t="s">
        <v>11</v>
      </c>
      <c r="D2342">
        <v>81</v>
      </c>
      <c r="E2342" t="s">
        <v>266</v>
      </c>
      <c r="F2342">
        <v>2045</v>
      </c>
      <c r="G2342" t="s">
        <v>272</v>
      </c>
      <c r="H2342">
        <v>140</v>
      </c>
      <c r="I2342" t="s">
        <v>18</v>
      </c>
      <c r="J2342" t="str">
        <f>VLOOKUP(E2342,'Expenditure Category Lookup'!$J$2:$K$34,2,FALSE)</f>
        <v xml:space="preserve"> Streets and Transportation </v>
      </c>
      <c r="K2342" s="1">
        <v>13200</v>
      </c>
    </row>
    <row r="2343" spans="1:11">
      <c r="A2343" t="s">
        <v>10</v>
      </c>
      <c r="B2343">
        <v>100</v>
      </c>
      <c r="C2343" t="s">
        <v>11</v>
      </c>
      <c r="D2343">
        <v>84</v>
      </c>
      <c r="E2343" t="s">
        <v>282</v>
      </c>
      <c r="F2343">
        <v>2115</v>
      </c>
      <c r="G2343" t="s">
        <v>283</v>
      </c>
      <c r="H2343">
        <v>350</v>
      </c>
      <c r="I2343" t="s">
        <v>32</v>
      </c>
      <c r="J2343" t="str">
        <f>VLOOKUP(E2343,'Expenditure Category Lookup'!$J$2:$K$34,2,FALSE)</f>
        <v xml:space="preserve"> Streets and Transportation </v>
      </c>
      <c r="K2343" s="1">
        <v>13200</v>
      </c>
    </row>
    <row r="2344" spans="1:11">
      <c r="A2344" t="s">
        <v>1000</v>
      </c>
      <c r="B2344" t="s">
        <v>1001</v>
      </c>
      <c r="C2344" t="s">
        <v>1000</v>
      </c>
      <c r="D2344">
        <v>50</v>
      </c>
      <c r="E2344" t="s">
        <v>190</v>
      </c>
      <c r="F2344">
        <v>2501</v>
      </c>
      <c r="G2344" t="s">
        <v>1025</v>
      </c>
      <c r="H2344">
        <v>9438</v>
      </c>
      <c r="I2344" t="s">
        <v>44</v>
      </c>
      <c r="J2344" t="str">
        <f>VLOOKUP(E2344,'Expenditure Category Lookup'!$J$2:$K$34,2,FALSE)</f>
        <v xml:space="preserve"> Community Services </v>
      </c>
      <c r="K2344" s="1">
        <v>13148</v>
      </c>
    </row>
    <row r="2345" spans="1:11">
      <c r="A2345" t="s">
        <v>10</v>
      </c>
      <c r="B2345">
        <v>314</v>
      </c>
      <c r="C2345" t="s">
        <v>46</v>
      </c>
      <c r="D2345">
        <v>99</v>
      </c>
      <c r="E2345" t="s">
        <v>317</v>
      </c>
      <c r="F2345">
        <v>2005</v>
      </c>
      <c r="G2345" t="s">
        <v>317</v>
      </c>
      <c r="H2345">
        <v>9027</v>
      </c>
      <c r="I2345" t="s">
        <v>334</v>
      </c>
      <c r="J2345" t="str">
        <f>VLOOKUP(E2345,'Expenditure Category Lookup'!$J$2:$K$34,2,FALSE)</f>
        <v>General Financing</v>
      </c>
      <c r="K2345" s="1">
        <v>13087</v>
      </c>
    </row>
    <row r="2346" spans="1:11">
      <c r="A2346" t="s">
        <v>10</v>
      </c>
      <c r="B2346">
        <v>200</v>
      </c>
      <c r="C2346" t="s">
        <v>45</v>
      </c>
      <c r="D2346">
        <v>31</v>
      </c>
      <c r="E2346" t="s">
        <v>144</v>
      </c>
      <c r="F2346">
        <v>2005</v>
      </c>
      <c r="G2346" t="s">
        <v>144</v>
      </c>
      <c r="H2346">
        <v>138</v>
      </c>
      <c r="I2346" t="s">
        <v>37</v>
      </c>
      <c r="J2346" t="str">
        <f>VLOOKUP(E2346,'Expenditure Category Lookup'!$J$2:$K$34,2,FALSE)</f>
        <v xml:space="preserve"> Finance and Administration </v>
      </c>
      <c r="K2346" s="1">
        <v>13074</v>
      </c>
    </row>
    <row r="2347" spans="1:11">
      <c r="A2347" t="s">
        <v>10</v>
      </c>
      <c r="B2347">
        <v>100</v>
      </c>
      <c r="C2347" t="s">
        <v>11</v>
      </c>
      <c r="D2347">
        <v>39</v>
      </c>
      <c r="E2347" t="s">
        <v>180</v>
      </c>
      <c r="F2347">
        <v>2005</v>
      </c>
      <c r="G2347" t="s">
        <v>181</v>
      </c>
      <c r="H2347">
        <v>270</v>
      </c>
      <c r="I2347" t="s">
        <v>31</v>
      </c>
      <c r="J2347" t="str">
        <f>VLOOKUP(E2347,'Expenditure Category Lookup'!$J$2:$K$34,2,FALSE)</f>
        <v xml:space="preserve"> Finance and Administration </v>
      </c>
      <c r="K2347" s="1">
        <v>13000</v>
      </c>
    </row>
    <row r="2348" spans="1:11">
      <c r="A2348" t="s">
        <v>10</v>
      </c>
      <c r="B2348">
        <v>100</v>
      </c>
      <c r="C2348" t="s">
        <v>11</v>
      </c>
      <c r="D2348">
        <v>50</v>
      </c>
      <c r="E2348" t="s">
        <v>190</v>
      </c>
      <c r="F2348">
        <v>2005</v>
      </c>
      <c r="G2348" t="s">
        <v>191</v>
      </c>
      <c r="H2348">
        <v>130</v>
      </c>
      <c r="I2348" t="s">
        <v>17</v>
      </c>
      <c r="J2348" t="str">
        <f>VLOOKUP(E2348,'Expenditure Category Lookup'!$J$2:$K$34,2,FALSE)</f>
        <v xml:space="preserve"> Community Services </v>
      </c>
      <c r="K2348" s="1">
        <v>13000</v>
      </c>
    </row>
    <row r="2349" spans="1:11">
      <c r="A2349" t="s">
        <v>403</v>
      </c>
      <c r="B2349" t="s">
        <v>563</v>
      </c>
      <c r="C2349" t="s">
        <v>564</v>
      </c>
      <c r="D2349">
        <v>41</v>
      </c>
      <c r="E2349" t="s">
        <v>183</v>
      </c>
      <c r="F2349">
        <v>2878</v>
      </c>
      <c r="G2349" t="s">
        <v>564</v>
      </c>
      <c r="H2349">
        <v>140</v>
      </c>
      <c r="I2349" t="s">
        <v>18</v>
      </c>
      <c r="J2349" t="str">
        <f>VLOOKUP(E2349,'Expenditure Category Lookup'!$J$2:$K$34,2,FALSE)</f>
        <v xml:space="preserve"> Community Services </v>
      </c>
      <c r="K2349" s="1">
        <v>13000</v>
      </c>
    </row>
    <row r="2350" spans="1:11">
      <c r="A2350" t="s">
        <v>403</v>
      </c>
      <c r="B2350" t="s">
        <v>663</v>
      </c>
      <c r="C2350" t="s">
        <v>664</v>
      </c>
      <c r="D2350">
        <v>50</v>
      </c>
      <c r="E2350" t="s">
        <v>190</v>
      </c>
      <c r="F2350">
        <v>2862</v>
      </c>
      <c r="G2350" t="s">
        <v>665</v>
      </c>
      <c r="H2350">
        <v>6</v>
      </c>
      <c r="I2350" t="s">
        <v>238</v>
      </c>
      <c r="J2350" t="str">
        <f>VLOOKUP(E2350,'Expenditure Category Lookup'!$J$2:$K$34,2,FALSE)</f>
        <v xml:space="preserve"> Community Services </v>
      </c>
      <c r="K2350" s="1">
        <v>13000</v>
      </c>
    </row>
    <row r="2351" spans="1:11">
      <c r="A2351" t="s">
        <v>10</v>
      </c>
      <c r="B2351">
        <v>100</v>
      </c>
      <c r="C2351" t="s">
        <v>11</v>
      </c>
      <c r="D2351">
        <v>39</v>
      </c>
      <c r="E2351" t="s">
        <v>180</v>
      </c>
      <c r="F2351">
        <v>2005</v>
      </c>
      <c r="G2351" t="s">
        <v>181</v>
      </c>
      <c r="H2351">
        <v>229</v>
      </c>
      <c r="I2351" t="s">
        <v>29</v>
      </c>
      <c r="J2351" t="str">
        <f>VLOOKUP(E2351,'Expenditure Category Lookup'!$J$2:$K$34,2,FALSE)</f>
        <v xml:space="preserve"> Finance and Administration </v>
      </c>
      <c r="K2351" s="1">
        <v>12970</v>
      </c>
    </row>
    <row r="2352" spans="1:11">
      <c r="A2352" t="s">
        <v>10</v>
      </c>
      <c r="B2352">
        <v>100</v>
      </c>
      <c r="C2352" t="s">
        <v>11</v>
      </c>
      <c r="D2352">
        <v>27</v>
      </c>
      <c r="E2352" t="s">
        <v>60</v>
      </c>
      <c r="F2352">
        <v>2015</v>
      </c>
      <c r="G2352" t="s">
        <v>125</v>
      </c>
      <c r="H2352">
        <v>340</v>
      </c>
      <c r="I2352" t="s">
        <v>41</v>
      </c>
      <c r="J2352" t="str">
        <f>VLOOKUP(E2352,'Expenditure Category Lookup'!$J$2:$K$34,2,FALSE)</f>
        <v xml:space="preserve"> Finance and Administration </v>
      </c>
      <c r="K2352" s="1">
        <v>12941</v>
      </c>
    </row>
    <row r="2353" spans="1:11">
      <c r="A2353" t="s">
        <v>10</v>
      </c>
      <c r="B2353">
        <v>300</v>
      </c>
      <c r="C2353" t="s">
        <v>85</v>
      </c>
      <c r="D2353">
        <v>84</v>
      </c>
      <c r="E2353" t="s">
        <v>282</v>
      </c>
      <c r="F2353">
        <v>2155</v>
      </c>
      <c r="G2353" t="s">
        <v>291</v>
      </c>
      <c r="H2353">
        <v>159</v>
      </c>
      <c r="I2353" t="s">
        <v>22</v>
      </c>
      <c r="J2353" t="str">
        <f>VLOOKUP(E2353,'Expenditure Category Lookup'!$J$2:$K$34,2,FALSE)</f>
        <v xml:space="preserve"> Streets and Transportation </v>
      </c>
      <c r="K2353" s="1">
        <v>12920</v>
      </c>
    </row>
    <row r="2354" spans="1:11">
      <c r="A2354" t="s">
        <v>1000</v>
      </c>
      <c r="B2354" t="s">
        <v>1001</v>
      </c>
      <c r="C2354" t="s">
        <v>1000</v>
      </c>
      <c r="D2354">
        <v>54</v>
      </c>
      <c r="E2354" t="s">
        <v>212</v>
      </c>
      <c r="F2354">
        <v>2505</v>
      </c>
      <c r="G2354" t="s">
        <v>1030</v>
      </c>
      <c r="H2354">
        <v>190</v>
      </c>
      <c r="I2354" t="s">
        <v>27</v>
      </c>
      <c r="J2354" t="str">
        <f>VLOOKUP(E2354,'Expenditure Category Lookup'!$J$2:$K$34,2,FALSE)</f>
        <v xml:space="preserve"> City Development </v>
      </c>
      <c r="K2354" s="1">
        <v>12900</v>
      </c>
    </row>
    <row r="2355" spans="1:11">
      <c r="A2355" t="s">
        <v>10</v>
      </c>
      <c r="B2355">
        <v>100</v>
      </c>
      <c r="C2355" t="s">
        <v>11</v>
      </c>
      <c r="D2355">
        <v>84</v>
      </c>
      <c r="E2355" t="s">
        <v>282</v>
      </c>
      <c r="F2355">
        <v>2155</v>
      </c>
      <c r="G2355" t="s">
        <v>291</v>
      </c>
      <c r="H2355">
        <v>188</v>
      </c>
      <c r="I2355" t="s">
        <v>153</v>
      </c>
      <c r="J2355" t="str">
        <f>VLOOKUP(E2355,'Expenditure Category Lookup'!$J$2:$K$34,2,FALSE)</f>
        <v xml:space="preserve"> Streets and Transportation </v>
      </c>
      <c r="K2355" s="1">
        <v>12816</v>
      </c>
    </row>
    <row r="2356" spans="1:11">
      <c r="A2356" t="s">
        <v>10</v>
      </c>
      <c r="B2356">
        <v>200</v>
      </c>
      <c r="C2356" t="s">
        <v>45</v>
      </c>
      <c r="D2356">
        <v>31</v>
      </c>
      <c r="E2356" t="s">
        <v>144</v>
      </c>
      <c r="F2356">
        <v>2005</v>
      </c>
      <c r="G2356" t="s">
        <v>144</v>
      </c>
      <c r="H2356">
        <v>145</v>
      </c>
      <c r="I2356" t="s">
        <v>145</v>
      </c>
      <c r="J2356" t="str">
        <f>VLOOKUP(E2356,'Expenditure Category Lookup'!$J$2:$K$34,2,FALSE)</f>
        <v xml:space="preserve"> Finance and Administration </v>
      </c>
      <c r="K2356" s="1">
        <v>12813</v>
      </c>
    </row>
    <row r="2357" spans="1:11">
      <c r="A2357" t="s">
        <v>403</v>
      </c>
      <c r="B2357" t="s">
        <v>731</v>
      </c>
      <c r="C2357" t="s">
        <v>658</v>
      </c>
      <c r="D2357">
        <v>50</v>
      </c>
      <c r="E2357" t="s">
        <v>190</v>
      </c>
      <c r="F2357">
        <v>2942</v>
      </c>
      <c r="G2357" t="s">
        <v>659</v>
      </c>
      <c r="H2357">
        <v>190</v>
      </c>
      <c r="I2357" t="s">
        <v>27</v>
      </c>
      <c r="J2357" t="str">
        <f>VLOOKUP(E2357,'Expenditure Category Lookup'!$J$2:$K$34,2,FALSE)</f>
        <v xml:space="preserve"> Community Services </v>
      </c>
      <c r="K2357" s="1">
        <v>12803</v>
      </c>
    </row>
    <row r="2358" spans="1:11">
      <c r="A2358" t="s">
        <v>1000</v>
      </c>
      <c r="B2358" t="s">
        <v>1001</v>
      </c>
      <c r="C2358" t="s">
        <v>1000</v>
      </c>
      <c r="D2358">
        <v>67</v>
      </c>
      <c r="E2358" t="s">
        <v>253</v>
      </c>
      <c r="F2358">
        <v>2515</v>
      </c>
      <c r="G2358" t="s">
        <v>1031</v>
      </c>
      <c r="H2358">
        <v>181</v>
      </c>
      <c r="I2358" t="s">
        <v>26</v>
      </c>
      <c r="J2358" t="str">
        <f>VLOOKUP(E2358,'Expenditure Category Lookup'!$J$2:$K$34,2,FALSE)</f>
        <v xml:space="preserve"> Regulatory </v>
      </c>
      <c r="K2358" s="1">
        <v>12750</v>
      </c>
    </row>
    <row r="2359" spans="1:11">
      <c r="A2359" t="s">
        <v>10</v>
      </c>
      <c r="B2359">
        <v>610</v>
      </c>
      <c r="C2359" t="s">
        <v>47</v>
      </c>
      <c r="D2359">
        <v>85</v>
      </c>
      <c r="E2359" t="s">
        <v>71</v>
      </c>
      <c r="F2359">
        <v>2010</v>
      </c>
      <c r="G2359" t="s">
        <v>294</v>
      </c>
      <c r="H2359">
        <v>148</v>
      </c>
      <c r="I2359" t="s">
        <v>157</v>
      </c>
      <c r="J2359" t="e">
        <f>VLOOKUP(E2359,'Expenditure Category Lookup'!$J$2:$K$34,2,FALSE)</f>
        <v>#N/A</v>
      </c>
      <c r="K2359" s="1">
        <v>12500</v>
      </c>
    </row>
    <row r="2360" spans="1:11">
      <c r="A2360" t="s">
        <v>10</v>
      </c>
      <c r="B2360">
        <v>200</v>
      </c>
      <c r="C2360" t="s">
        <v>45</v>
      </c>
      <c r="D2360">
        <v>88</v>
      </c>
      <c r="E2360" t="s">
        <v>304</v>
      </c>
      <c r="F2360">
        <v>2035</v>
      </c>
      <c r="G2360" t="s">
        <v>311</v>
      </c>
      <c r="H2360">
        <v>350</v>
      </c>
      <c r="I2360" t="s">
        <v>32</v>
      </c>
      <c r="J2360" t="e">
        <f>VLOOKUP(E2360,'Expenditure Category Lookup'!$J$2:$K$34,2,FALSE)</f>
        <v>#N/A</v>
      </c>
      <c r="K2360" s="1">
        <v>12500</v>
      </c>
    </row>
    <row r="2361" spans="1:11">
      <c r="A2361" t="s">
        <v>10</v>
      </c>
      <c r="B2361">
        <v>100</v>
      </c>
      <c r="C2361" t="s">
        <v>11</v>
      </c>
      <c r="D2361">
        <v>30</v>
      </c>
      <c r="E2361" t="s">
        <v>142</v>
      </c>
      <c r="F2361">
        <v>2005</v>
      </c>
      <c r="G2361" t="s">
        <v>142</v>
      </c>
      <c r="H2361">
        <v>350</v>
      </c>
      <c r="I2361" t="s">
        <v>32</v>
      </c>
      <c r="J2361" t="str">
        <f>VLOOKUP(E2361,'Expenditure Category Lookup'!$J$2:$K$34,2,FALSE)</f>
        <v xml:space="preserve"> Finance and Administration </v>
      </c>
      <c r="K2361" s="1">
        <v>12440</v>
      </c>
    </row>
    <row r="2362" spans="1:11">
      <c r="A2362" t="s">
        <v>1000</v>
      </c>
      <c r="B2362" t="s">
        <v>1001</v>
      </c>
      <c r="C2362" t="s">
        <v>1000</v>
      </c>
      <c r="D2362">
        <v>67</v>
      </c>
      <c r="E2362" t="s">
        <v>253</v>
      </c>
      <c r="F2362">
        <v>2510</v>
      </c>
      <c r="G2362" t="s">
        <v>1014</v>
      </c>
      <c r="H2362">
        <v>3</v>
      </c>
      <c r="I2362" t="s">
        <v>318</v>
      </c>
      <c r="J2362" t="str">
        <f>VLOOKUP(E2362,'Expenditure Category Lookup'!$J$2:$K$34,2,FALSE)</f>
        <v xml:space="preserve"> Regulatory </v>
      </c>
      <c r="K2362" s="1">
        <v>12358</v>
      </c>
    </row>
    <row r="2363" spans="1:11">
      <c r="A2363" t="s">
        <v>10</v>
      </c>
      <c r="B2363">
        <v>100</v>
      </c>
      <c r="C2363" t="s">
        <v>11</v>
      </c>
      <c r="D2363">
        <v>30</v>
      </c>
      <c r="E2363" t="s">
        <v>142</v>
      </c>
      <c r="F2363">
        <v>2005</v>
      </c>
      <c r="G2363" t="s">
        <v>142</v>
      </c>
      <c r="H2363">
        <v>15</v>
      </c>
      <c r="I2363" t="s">
        <v>36</v>
      </c>
      <c r="J2363" t="str">
        <f>VLOOKUP(E2363,'Expenditure Category Lookup'!$J$2:$K$34,2,FALSE)</f>
        <v xml:space="preserve"> Finance and Administration </v>
      </c>
      <c r="K2363" s="1">
        <v>12335</v>
      </c>
    </row>
    <row r="2364" spans="1:11">
      <c r="A2364" t="s">
        <v>10</v>
      </c>
      <c r="B2364">
        <v>300</v>
      </c>
      <c r="C2364" t="s">
        <v>85</v>
      </c>
      <c r="D2364">
        <v>84</v>
      </c>
      <c r="E2364" t="s">
        <v>282</v>
      </c>
      <c r="F2364">
        <v>2125</v>
      </c>
      <c r="G2364" t="s">
        <v>284</v>
      </c>
      <c r="H2364">
        <v>350</v>
      </c>
      <c r="I2364" t="s">
        <v>32</v>
      </c>
      <c r="J2364" t="str">
        <f>VLOOKUP(E2364,'Expenditure Category Lookup'!$J$2:$K$34,2,FALSE)</f>
        <v xml:space="preserve"> Streets and Transportation </v>
      </c>
      <c r="K2364" s="1">
        <v>12310</v>
      </c>
    </row>
    <row r="2365" spans="1:11">
      <c r="A2365" t="s">
        <v>1000</v>
      </c>
      <c r="B2365" t="s">
        <v>1001</v>
      </c>
      <c r="C2365" t="s">
        <v>1000</v>
      </c>
      <c r="D2365">
        <v>67</v>
      </c>
      <c r="E2365" t="s">
        <v>253</v>
      </c>
      <c r="F2365">
        <v>2510</v>
      </c>
      <c r="G2365" t="s">
        <v>1014</v>
      </c>
      <c r="H2365">
        <v>15</v>
      </c>
      <c r="I2365" t="s">
        <v>36</v>
      </c>
      <c r="J2365" t="str">
        <f>VLOOKUP(E2365,'Expenditure Category Lookup'!$J$2:$K$34,2,FALSE)</f>
        <v xml:space="preserve"> Regulatory </v>
      </c>
      <c r="K2365" s="1">
        <v>12259</v>
      </c>
    </row>
    <row r="2366" spans="1:11">
      <c r="A2366" t="s">
        <v>10</v>
      </c>
      <c r="B2366">
        <v>100</v>
      </c>
      <c r="C2366" t="s">
        <v>11</v>
      </c>
      <c r="D2366">
        <v>41</v>
      </c>
      <c r="E2366" t="s">
        <v>183</v>
      </c>
      <c r="F2366">
        <v>1005</v>
      </c>
      <c r="G2366" t="s">
        <v>184</v>
      </c>
      <c r="H2366">
        <v>197</v>
      </c>
      <c r="I2366" t="s">
        <v>28</v>
      </c>
      <c r="J2366" t="str">
        <f>VLOOKUP(E2366,'Expenditure Category Lookup'!$J$2:$K$34,2,FALSE)</f>
        <v xml:space="preserve"> Community Services </v>
      </c>
      <c r="K2366" s="1">
        <v>12235</v>
      </c>
    </row>
    <row r="2367" spans="1:11">
      <c r="A2367" t="s">
        <v>10</v>
      </c>
      <c r="B2367">
        <v>610</v>
      </c>
      <c r="C2367" t="s">
        <v>47</v>
      </c>
      <c r="D2367">
        <v>85</v>
      </c>
      <c r="E2367" t="s">
        <v>71</v>
      </c>
      <c r="F2367">
        <v>2010</v>
      </c>
      <c r="G2367" t="s">
        <v>294</v>
      </c>
      <c r="H2367">
        <v>245</v>
      </c>
      <c r="I2367" t="s">
        <v>30</v>
      </c>
      <c r="J2367" t="e">
        <f>VLOOKUP(E2367,'Expenditure Category Lookup'!$J$2:$K$34,2,FALSE)</f>
        <v>#N/A</v>
      </c>
      <c r="K2367" s="1">
        <v>12200</v>
      </c>
    </row>
    <row r="2368" spans="1:11">
      <c r="A2368" t="s">
        <v>10</v>
      </c>
      <c r="B2368">
        <v>355</v>
      </c>
      <c r="C2368" t="s">
        <v>33</v>
      </c>
      <c r="D2368">
        <v>23</v>
      </c>
      <c r="E2368" t="s">
        <v>103</v>
      </c>
      <c r="F2368">
        <v>2015</v>
      </c>
      <c r="G2368" t="s">
        <v>104</v>
      </c>
      <c r="H2368">
        <v>181</v>
      </c>
      <c r="I2368" t="s">
        <v>26</v>
      </c>
      <c r="J2368" t="e">
        <f>VLOOKUP(E2368,'Expenditure Category Lookup'!$J$2:$K$34,2,FALSE)</f>
        <v>#N/A</v>
      </c>
      <c r="K2368" s="1">
        <v>12180</v>
      </c>
    </row>
    <row r="2369" spans="1:11">
      <c r="A2369" t="s">
        <v>10</v>
      </c>
      <c r="B2369">
        <v>314</v>
      </c>
      <c r="C2369" t="s">
        <v>46</v>
      </c>
      <c r="D2369">
        <v>38</v>
      </c>
      <c r="E2369" t="s">
        <v>155</v>
      </c>
      <c r="F2369">
        <v>2140</v>
      </c>
      <c r="G2369" t="s">
        <v>171</v>
      </c>
      <c r="H2369">
        <v>149</v>
      </c>
      <c r="I2369" t="s">
        <v>19</v>
      </c>
      <c r="J2369" t="str">
        <f>VLOOKUP(E2369,'Expenditure Category Lookup'!$J$2:$K$34,2,FALSE)</f>
        <v xml:space="preserve"> Finance and Administration </v>
      </c>
      <c r="K2369" s="1">
        <v>12126</v>
      </c>
    </row>
    <row r="2370" spans="1:11">
      <c r="A2370" t="s">
        <v>10</v>
      </c>
      <c r="B2370">
        <v>300</v>
      </c>
      <c r="C2370" t="s">
        <v>85</v>
      </c>
      <c r="D2370">
        <v>25</v>
      </c>
      <c r="E2370" t="s">
        <v>118</v>
      </c>
      <c r="F2370">
        <v>2005</v>
      </c>
      <c r="G2370" t="s">
        <v>118</v>
      </c>
      <c r="H2370">
        <v>154</v>
      </c>
      <c r="I2370" t="s">
        <v>120</v>
      </c>
      <c r="J2370" t="str">
        <f>VLOOKUP(E2370,'Expenditure Category Lookup'!$J$2:$K$34,2,FALSE)</f>
        <v xml:space="preserve"> Finance and Administration </v>
      </c>
      <c r="K2370" s="1">
        <v>12125</v>
      </c>
    </row>
    <row r="2371" spans="1:11">
      <c r="A2371" t="s">
        <v>403</v>
      </c>
      <c r="B2371" t="s">
        <v>657</v>
      </c>
      <c r="C2371" t="s">
        <v>658</v>
      </c>
      <c r="D2371">
        <v>50</v>
      </c>
      <c r="E2371" t="s">
        <v>190</v>
      </c>
      <c r="F2371">
        <v>2942</v>
      </c>
      <c r="G2371" t="s">
        <v>659</v>
      </c>
      <c r="H2371">
        <v>190</v>
      </c>
      <c r="I2371" t="s">
        <v>27</v>
      </c>
      <c r="J2371" t="str">
        <f>VLOOKUP(E2371,'Expenditure Category Lookup'!$J$2:$K$34,2,FALSE)</f>
        <v xml:space="preserve"> Community Services </v>
      </c>
      <c r="K2371" s="1">
        <v>12063</v>
      </c>
    </row>
    <row r="2372" spans="1:11">
      <c r="A2372" t="s">
        <v>1000</v>
      </c>
      <c r="B2372" t="s">
        <v>1001</v>
      </c>
      <c r="C2372" t="s">
        <v>1000</v>
      </c>
      <c r="D2372">
        <v>54</v>
      </c>
      <c r="E2372" t="s">
        <v>212</v>
      </c>
      <c r="F2372">
        <v>2505</v>
      </c>
      <c r="G2372" t="s">
        <v>1030</v>
      </c>
      <c r="H2372">
        <v>350</v>
      </c>
      <c r="I2372" t="s">
        <v>32</v>
      </c>
      <c r="J2372" t="str">
        <f>VLOOKUP(E2372,'Expenditure Category Lookup'!$J$2:$K$34,2,FALSE)</f>
        <v xml:space="preserve"> City Development </v>
      </c>
      <c r="K2372" s="1">
        <v>12045</v>
      </c>
    </row>
    <row r="2373" spans="1:11">
      <c r="A2373" t="s">
        <v>10</v>
      </c>
      <c r="B2373">
        <v>100</v>
      </c>
      <c r="C2373" t="s">
        <v>11</v>
      </c>
      <c r="D2373">
        <v>59</v>
      </c>
      <c r="E2373" t="s">
        <v>244</v>
      </c>
      <c r="F2373">
        <v>2005</v>
      </c>
      <c r="G2373" t="s">
        <v>245</v>
      </c>
      <c r="H2373">
        <v>169</v>
      </c>
      <c r="I2373" t="s">
        <v>25</v>
      </c>
      <c r="J2373" t="str">
        <f>VLOOKUP(E2373,'Expenditure Category Lookup'!$J$2:$K$34,2,FALSE)</f>
        <v xml:space="preserve"> Fire </v>
      </c>
      <c r="K2373" s="1">
        <v>12015</v>
      </c>
    </row>
    <row r="2374" spans="1:11">
      <c r="A2374" t="s">
        <v>10</v>
      </c>
      <c r="B2374">
        <v>200</v>
      </c>
      <c r="C2374" t="s">
        <v>45</v>
      </c>
      <c r="D2374">
        <v>31</v>
      </c>
      <c r="E2374" t="s">
        <v>144</v>
      </c>
      <c r="F2374">
        <v>2005</v>
      </c>
      <c r="G2374" t="s">
        <v>144</v>
      </c>
      <c r="H2374">
        <v>149</v>
      </c>
      <c r="I2374" t="s">
        <v>19</v>
      </c>
      <c r="J2374" t="str">
        <f>VLOOKUP(E2374,'Expenditure Category Lookup'!$J$2:$K$34,2,FALSE)</f>
        <v xml:space="preserve"> Finance and Administration </v>
      </c>
      <c r="K2374" s="1">
        <v>12011</v>
      </c>
    </row>
    <row r="2375" spans="1:11">
      <c r="A2375" t="s">
        <v>10</v>
      </c>
      <c r="B2375">
        <v>100</v>
      </c>
      <c r="C2375" t="s">
        <v>11</v>
      </c>
      <c r="D2375">
        <v>15</v>
      </c>
      <c r="E2375" t="s">
        <v>54</v>
      </c>
      <c r="F2375">
        <v>2214</v>
      </c>
      <c r="G2375" t="s">
        <v>66</v>
      </c>
      <c r="H2375">
        <v>300</v>
      </c>
      <c r="I2375" t="s">
        <v>68</v>
      </c>
      <c r="J2375" t="str">
        <f>VLOOKUP(E2375,'Expenditure Category Lookup'!$J$2:$K$34,2,FALSE)</f>
        <v xml:space="preserve"> Finance and Administration </v>
      </c>
      <c r="K2375" s="1">
        <v>12000</v>
      </c>
    </row>
    <row r="2376" spans="1:11">
      <c r="A2376" t="s">
        <v>10</v>
      </c>
      <c r="B2376">
        <v>355</v>
      </c>
      <c r="C2376" t="s">
        <v>33</v>
      </c>
      <c r="D2376">
        <v>23</v>
      </c>
      <c r="E2376" t="s">
        <v>103</v>
      </c>
      <c r="F2376">
        <v>2015</v>
      </c>
      <c r="G2376" t="s">
        <v>104</v>
      </c>
      <c r="H2376">
        <v>153</v>
      </c>
      <c r="I2376" t="s">
        <v>106</v>
      </c>
      <c r="J2376" t="e">
        <f>VLOOKUP(E2376,'Expenditure Category Lookup'!$J$2:$K$34,2,FALSE)</f>
        <v>#N/A</v>
      </c>
      <c r="K2376" s="1">
        <v>12000</v>
      </c>
    </row>
    <row r="2377" spans="1:11">
      <c r="A2377" t="s">
        <v>10</v>
      </c>
      <c r="B2377">
        <v>100</v>
      </c>
      <c r="C2377" t="s">
        <v>11</v>
      </c>
      <c r="D2377">
        <v>25</v>
      </c>
      <c r="E2377" t="s">
        <v>118</v>
      </c>
      <c r="F2377">
        <v>2005</v>
      </c>
      <c r="G2377" t="s">
        <v>118</v>
      </c>
      <c r="H2377">
        <v>166</v>
      </c>
      <c r="I2377" t="s">
        <v>24</v>
      </c>
      <c r="J2377" t="str">
        <f>VLOOKUP(E2377,'Expenditure Category Lookup'!$J$2:$K$34,2,FALSE)</f>
        <v xml:space="preserve"> Finance and Administration </v>
      </c>
      <c r="K2377" s="1">
        <v>12000</v>
      </c>
    </row>
    <row r="2378" spans="1:11">
      <c r="A2378" t="s">
        <v>10</v>
      </c>
      <c r="B2378">
        <v>100</v>
      </c>
      <c r="C2378" t="s">
        <v>11</v>
      </c>
      <c r="D2378">
        <v>27</v>
      </c>
      <c r="E2378" t="s">
        <v>60</v>
      </c>
      <c r="F2378">
        <v>2015</v>
      </c>
      <c r="G2378" t="s">
        <v>125</v>
      </c>
      <c r="H2378">
        <v>179</v>
      </c>
      <c r="I2378" t="s">
        <v>127</v>
      </c>
      <c r="J2378" t="str">
        <f>VLOOKUP(E2378,'Expenditure Category Lookup'!$J$2:$K$34,2,FALSE)</f>
        <v xml:space="preserve"> Finance and Administration </v>
      </c>
      <c r="K2378" s="1">
        <v>12000</v>
      </c>
    </row>
    <row r="2379" spans="1:11">
      <c r="A2379" t="s">
        <v>10</v>
      </c>
      <c r="B2379">
        <v>100</v>
      </c>
      <c r="C2379" t="s">
        <v>11</v>
      </c>
      <c r="D2379">
        <v>41</v>
      </c>
      <c r="E2379" t="s">
        <v>183</v>
      </c>
      <c r="F2379">
        <v>1005</v>
      </c>
      <c r="G2379" t="s">
        <v>184</v>
      </c>
      <c r="H2379">
        <v>189</v>
      </c>
      <c r="I2379" t="s">
        <v>39</v>
      </c>
      <c r="J2379" t="str">
        <f>VLOOKUP(E2379,'Expenditure Category Lookup'!$J$2:$K$34,2,FALSE)</f>
        <v xml:space="preserve"> Community Services </v>
      </c>
      <c r="K2379" s="1">
        <v>12000</v>
      </c>
    </row>
    <row r="2380" spans="1:11">
      <c r="A2380" t="s">
        <v>10</v>
      </c>
      <c r="B2380">
        <v>100</v>
      </c>
      <c r="C2380" t="s">
        <v>11</v>
      </c>
      <c r="D2380">
        <v>59</v>
      </c>
      <c r="E2380" t="s">
        <v>244</v>
      </c>
      <c r="F2380">
        <v>2005</v>
      </c>
      <c r="G2380" t="s">
        <v>245</v>
      </c>
      <c r="H2380">
        <v>160</v>
      </c>
      <c r="I2380" t="s">
        <v>151</v>
      </c>
      <c r="J2380" t="str">
        <f>VLOOKUP(E2380,'Expenditure Category Lookup'!$J$2:$K$34,2,FALSE)</f>
        <v xml:space="preserve"> Fire </v>
      </c>
      <c r="K2380" s="1">
        <v>12000</v>
      </c>
    </row>
    <row r="2381" spans="1:11">
      <c r="A2381" t="s">
        <v>10</v>
      </c>
      <c r="B2381">
        <v>100</v>
      </c>
      <c r="C2381" t="s">
        <v>11</v>
      </c>
      <c r="D2381">
        <v>67</v>
      </c>
      <c r="E2381" t="s">
        <v>253</v>
      </c>
      <c r="F2381">
        <v>2005</v>
      </c>
      <c r="G2381" t="s">
        <v>253</v>
      </c>
      <c r="H2381">
        <v>154</v>
      </c>
      <c r="I2381" t="s">
        <v>120</v>
      </c>
      <c r="J2381" t="str">
        <f>VLOOKUP(E2381,'Expenditure Category Lookup'!$J$2:$K$34,2,FALSE)</f>
        <v xml:space="preserve"> Regulatory </v>
      </c>
      <c r="K2381" s="1">
        <v>12000</v>
      </c>
    </row>
    <row r="2382" spans="1:11">
      <c r="A2382" t="s">
        <v>10</v>
      </c>
      <c r="B2382">
        <v>300</v>
      </c>
      <c r="C2382" t="s">
        <v>85</v>
      </c>
      <c r="D2382">
        <v>81</v>
      </c>
      <c r="E2382" t="s">
        <v>266</v>
      </c>
      <c r="F2382">
        <v>2045</v>
      </c>
      <c r="G2382" t="s">
        <v>272</v>
      </c>
      <c r="H2382">
        <v>181</v>
      </c>
      <c r="I2382" t="s">
        <v>26</v>
      </c>
      <c r="J2382" t="str">
        <f>VLOOKUP(E2382,'Expenditure Category Lookup'!$J$2:$K$34,2,FALSE)</f>
        <v xml:space="preserve"> Streets and Transportation </v>
      </c>
      <c r="K2382" s="1">
        <v>12000</v>
      </c>
    </row>
    <row r="2383" spans="1:11">
      <c r="A2383" t="s">
        <v>1000</v>
      </c>
      <c r="B2383" t="s">
        <v>1001</v>
      </c>
      <c r="C2383" t="s">
        <v>1000</v>
      </c>
      <c r="D2383">
        <v>27</v>
      </c>
      <c r="E2383" t="s">
        <v>60</v>
      </c>
      <c r="F2383">
        <v>2512</v>
      </c>
      <c r="G2383" t="s">
        <v>123</v>
      </c>
      <c r="H2383">
        <v>348</v>
      </c>
      <c r="I2383" t="s">
        <v>42</v>
      </c>
      <c r="J2383" t="str">
        <f>VLOOKUP(E2383,'Expenditure Category Lookup'!$J$2:$K$34,2,FALSE)</f>
        <v xml:space="preserve"> Finance and Administration </v>
      </c>
      <c r="K2383" s="1">
        <v>12000</v>
      </c>
    </row>
    <row r="2384" spans="1:11">
      <c r="A2384" t="s">
        <v>1000</v>
      </c>
      <c r="B2384" t="s">
        <v>1001</v>
      </c>
      <c r="C2384" t="s">
        <v>1000</v>
      </c>
      <c r="D2384">
        <v>45</v>
      </c>
      <c r="E2384" t="s">
        <v>187</v>
      </c>
      <c r="F2384">
        <v>2505</v>
      </c>
      <c r="G2384" t="s">
        <v>1020</v>
      </c>
      <c r="H2384">
        <v>9438</v>
      </c>
      <c r="I2384" t="s">
        <v>44</v>
      </c>
      <c r="J2384" t="str">
        <f>VLOOKUP(E2384,'Expenditure Category Lookup'!$J$2:$K$34,2,FALSE)</f>
        <v xml:space="preserve"> Community Services </v>
      </c>
      <c r="K2384" s="1">
        <v>12000</v>
      </c>
    </row>
    <row r="2385" spans="1:11">
      <c r="A2385" t="s">
        <v>1000</v>
      </c>
      <c r="B2385" t="s">
        <v>1001</v>
      </c>
      <c r="C2385" t="s">
        <v>1000</v>
      </c>
      <c r="D2385">
        <v>45</v>
      </c>
      <c r="E2385" t="s">
        <v>187</v>
      </c>
      <c r="F2385">
        <v>2510</v>
      </c>
      <c r="G2385" t="s">
        <v>1021</v>
      </c>
      <c r="H2385">
        <v>9438</v>
      </c>
      <c r="I2385" t="s">
        <v>44</v>
      </c>
      <c r="J2385" t="str">
        <f>VLOOKUP(E2385,'Expenditure Category Lookup'!$J$2:$K$34,2,FALSE)</f>
        <v xml:space="preserve"> Community Services </v>
      </c>
      <c r="K2385" s="1">
        <v>12000</v>
      </c>
    </row>
    <row r="2386" spans="1:11">
      <c r="A2386" t="s">
        <v>10</v>
      </c>
      <c r="B2386">
        <v>200</v>
      </c>
      <c r="C2386" t="s">
        <v>45</v>
      </c>
      <c r="D2386">
        <v>88</v>
      </c>
      <c r="E2386" t="s">
        <v>304</v>
      </c>
      <c r="F2386">
        <v>2035</v>
      </c>
      <c r="G2386" t="s">
        <v>311</v>
      </c>
      <c r="H2386">
        <v>15</v>
      </c>
      <c r="I2386" t="s">
        <v>36</v>
      </c>
      <c r="J2386" t="e">
        <f>VLOOKUP(E2386,'Expenditure Category Lookup'!$J$2:$K$34,2,FALSE)</f>
        <v>#N/A</v>
      </c>
      <c r="K2386" s="1">
        <v>11996</v>
      </c>
    </row>
    <row r="2387" spans="1:11">
      <c r="A2387" t="s">
        <v>403</v>
      </c>
      <c r="B2387" t="s">
        <v>511</v>
      </c>
      <c r="C2387" t="s">
        <v>512</v>
      </c>
      <c r="D2387">
        <v>41</v>
      </c>
      <c r="E2387" t="s">
        <v>183</v>
      </c>
      <c r="F2387">
        <v>2820</v>
      </c>
      <c r="G2387" t="s">
        <v>513</v>
      </c>
      <c r="H2387">
        <v>245</v>
      </c>
      <c r="I2387" t="s">
        <v>30</v>
      </c>
      <c r="J2387" t="str">
        <f>VLOOKUP(E2387,'Expenditure Category Lookup'!$J$2:$K$34,2,FALSE)</f>
        <v xml:space="preserve"> Community Services </v>
      </c>
      <c r="K2387" s="1">
        <v>11928</v>
      </c>
    </row>
    <row r="2388" spans="1:11">
      <c r="A2388" t="s">
        <v>10</v>
      </c>
      <c r="B2388">
        <v>100</v>
      </c>
      <c r="C2388" t="s">
        <v>11</v>
      </c>
      <c r="D2388">
        <v>41</v>
      </c>
      <c r="E2388" t="s">
        <v>183</v>
      </c>
      <c r="F2388">
        <v>1005</v>
      </c>
      <c r="G2388" t="s">
        <v>184</v>
      </c>
      <c r="H2388">
        <v>91</v>
      </c>
      <c r="I2388" t="s">
        <v>132</v>
      </c>
      <c r="J2388" t="str">
        <f>VLOOKUP(E2388,'Expenditure Category Lookup'!$J$2:$K$34,2,FALSE)</f>
        <v xml:space="preserve"> Community Services </v>
      </c>
      <c r="K2388" s="1">
        <v>11900</v>
      </c>
    </row>
    <row r="2389" spans="1:11">
      <c r="A2389" t="s">
        <v>10</v>
      </c>
      <c r="B2389">
        <v>314</v>
      </c>
      <c r="C2389" t="s">
        <v>46</v>
      </c>
      <c r="D2389">
        <v>3</v>
      </c>
      <c r="E2389" t="s">
        <v>34</v>
      </c>
      <c r="F2389">
        <v>2005</v>
      </c>
      <c r="G2389" t="s">
        <v>35</v>
      </c>
      <c r="H2389">
        <v>149</v>
      </c>
      <c r="I2389" t="s">
        <v>19</v>
      </c>
      <c r="J2389" t="str">
        <f>VLOOKUP(E2389,'Expenditure Category Lookup'!$J$2:$K$34,2,FALSE)</f>
        <v xml:space="preserve"> Regulatory </v>
      </c>
      <c r="K2389" s="1">
        <v>11818</v>
      </c>
    </row>
    <row r="2390" spans="1:11">
      <c r="A2390" t="s">
        <v>10</v>
      </c>
      <c r="B2390">
        <v>100</v>
      </c>
      <c r="C2390" t="s">
        <v>11</v>
      </c>
      <c r="D2390">
        <v>81</v>
      </c>
      <c r="E2390" t="s">
        <v>266</v>
      </c>
      <c r="F2390">
        <v>2025</v>
      </c>
      <c r="G2390" t="s">
        <v>271</v>
      </c>
      <c r="H2390">
        <v>15</v>
      </c>
      <c r="I2390" t="s">
        <v>36</v>
      </c>
      <c r="J2390" t="str">
        <f>VLOOKUP(E2390,'Expenditure Category Lookup'!$J$2:$K$34,2,FALSE)</f>
        <v xml:space="preserve"> Streets and Transportation </v>
      </c>
      <c r="K2390" s="1">
        <v>11817</v>
      </c>
    </row>
    <row r="2391" spans="1:11">
      <c r="A2391" t="s">
        <v>10</v>
      </c>
      <c r="B2391">
        <v>100</v>
      </c>
      <c r="C2391" t="s">
        <v>11</v>
      </c>
      <c r="D2391">
        <v>81</v>
      </c>
      <c r="E2391" t="s">
        <v>266</v>
      </c>
      <c r="F2391">
        <v>2005</v>
      </c>
      <c r="G2391" t="s">
        <v>267</v>
      </c>
      <c r="H2391">
        <v>140</v>
      </c>
      <c r="I2391" t="s">
        <v>18</v>
      </c>
      <c r="J2391" t="str">
        <f>VLOOKUP(E2391,'Expenditure Category Lookup'!$J$2:$K$34,2,FALSE)</f>
        <v xml:space="preserve"> Streets and Transportation </v>
      </c>
      <c r="K2391" s="1">
        <v>11800</v>
      </c>
    </row>
    <row r="2392" spans="1:11">
      <c r="A2392" t="s">
        <v>10</v>
      </c>
      <c r="B2392">
        <v>100</v>
      </c>
      <c r="C2392" t="s">
        <v>11</v>
      </c>
      <c r="D2392">
        <v>84</v>
      </c>
      <c r="E2392" t="s">
        <v>282</v>
      </c>
      <c r="F2392">
        <v>2150</v>
      </c>
      <c r="G2392" t="s">
        <v>290</v>
      </c>
      <c r="H2392">
        <v>350</v>
      </c>
      <c r="I2392" t="s">
        <v>32</v>
      </c>
      <c r="J2392" t="str">
        <f>VLOOKUP(E2392,'Expenditure Category Lookup'!$J$2:$K$34,2,FALSE)</f>
        <v xml:space="preserve"> Streets and Transportation </v>
      </c>
      <c r="K2392" s="1">
        <v>11800</v>
      </c>
    </row>
    <row r="2393" spans="1:11">
      <c r="A2393" t="s">
        <v>10</v>
      </c>
      <c r="B2393">
        <v>300</v>
      </c>
      <c r="C2393" t="s">
        <v>85</v>
      </c>
      <c r="D2393">
        <v>99</v>
      </c>
      <c r="E2393" t="s">
        <v>317</v>
      </c>
      <c r="F2393">
        <v>2005</v>
      </c>
      <c r="G2393" t="s">
        <v>317</v>
      </c>
      <c r="H2393">
        <v>931</v>
      </c>
      <c r="I2393" t="s">
        <v>231</v>
      </c>
      <c r="J2393" t="str">
        <f>VLOOKUP(E2393,'Expenditure Category Lookup'!$J$2:$K$34,2,FALSE)</f>
        <v>General Financing</v>
      </c>
      <c r="K2393" s="1">
        <v>11800</v>
      </c>
    </row>
    <row r="2394" spans="1:11">
      <c r="A2394" t="s">
        <v>1000</v>
      </c>
      <c r="B2394" t="s">
        <v>1001</v>
      </c>
      <c r="C2394" t="s">
        <v>1000</v>
      </c>
      <c r="D2394">
        <v>21</v>
      </c>
      <c r="E2394" t="s">
        <v>89</v>
      </c>
      <c r="F2394">
        <v>2563</v>
      </c>
      <c r="G2394" t="s">
        <v>1013</v>
      </c>
      <c r="H2394">
        <v>169</v>
      </c>
      <c r="I2394" t="s">
        <v>25</v>
      </c>
      <c r="J2394" t="str">
        <f>VLOOKUP(E2394,'Expenditure Category Lookup'!$J$2:$K$34,2,FALSE)</f>
        <v xml:space="preserve"> City Development </v>
      </c>
      <c r="K2394" s="1">
        <v>11800</v>
      </c>
    </row>
    <row r="2395" spans="1:11">
      <c r="A2395" t="s">
        <v>10</v>
      </c>
      <c r="B2395">
        <v>100</v>
      </c>
      <c r="C2395" t="s">
        <v>11</v>
      </c>
      <c r="D2395">
        <v>84</v>
      </c>
      <c r="E2395" t="s">
        <v>282</v>
      </c>
      <c r="F2395">
        <v>2150</v>
      </c>
      <c r="G2395" t="s">
        <v>290</v>
      </c>
      <c r="H2395">
        <v>319</v>
      </c>
      <c r="I2395" t="s">
        <v>136</v>
      </c>
      <c r="J2395" t="str">
        <f>VLOOKUP(E2395,'Expenditure Category Lookup'!$J$2:$K$34,2,FALSE)</f>
        <v xml:space="preserve"> Streets and Transportation </v>
      </c>
      <c r="K2395" s="1">
        <v>11730</v>
      </c>
    </row>
    <row r="2396" spans="1:11">
      <c r="A2396" t="s">
        <v>10</v>
      </c>
      <c r="B2396">
        <v>100</v>
      </c>
      <c r="C2396" t="s">
        <v>11</v>
      </c>
      <c r="D2396">
        <v>38</v>
      </c>
      <c r="E2396" t="s">
        <v>155</v>
      </c>
      <c r="F2396">
        <v>2140</v>
      </c>
      <c r="G2396" t="s">
        <v>171</v>
      </c>
      <c r="H2396">
        <v>319</v>
      </c>
      <c r="I2396" t="s">
        <v>136</v>
      </c>
      <c r="J2396" t="str">
        <f>VLOOKUP(E2396,'Expenditure Category Lookup'!$J$2:$K$34,2,FALSE)</f>
        <v xml:space="preserve"> Finance and Administration </v>
      </c>
      <c r="K2396" s="1">
        <v>11715</v>
      </c>
    </row>
    <row r="2397" spans="1:11">
      <c r="A2397" t="s">
        <v>1000</v>
      </c>
      <c r="B2397" t="s">
        <v>1001</v>
      </c>
      <c r="C2397" t="s">
        <v>1000</v>
      </c>
      <c r="D2397">
        <v>21</v>
      </c>
      <c r="E2397" t="s">
        <v>89</v>
      </c>
      <c r="F2397">
        <v>2556</v>
      </c>
      <c r="G2397" t="s">
        <v>1003</v>
      </c>
      <c r="H2397">
        <v>3</v>
      </c>
      <c r="I2397" t="s">
        <v>318</v>
      </c>
      <c r="J2397" t="str">
        <f>VLOOKUP(E2397,'Expenditure Category Lookup'!$J$2:$K$34,2,FALSE)</f>
        <v xml:space="preserve"> City Development </v>
      </c>
      <c r="K2397" s="1">
        <v>11668</v>
      </c>
    </row>
    <row r="2398" spans="1:11">
      <c r="A2398" t="s">
        <v>10</v>
      </c>
      <c r="B2398">
        <v>100</v>
      </c>
      <c r="C2398" t="s">
        <v>11</v>
      </c>
      <c r="D2398">
        <v>35</v>
      </c>
      <c r="E2398" t="s">
        <v>149</v>
      </c>
      <c r="F2398">
        <v>2005</v>
      </c>
      <c r="G2398" t="s">
        <v>150</v>
      </c>
      <c r="H2398">
        <v>190</v>
      </c>
      <c r="I2398" t="s">
        <v>27</v>
      </c>
      <c r="J2398" t="str">
        <f>VLOOKUP(E2398,'Expenditure Category Lookup'!$J$2:$K$34,2,FALSE)</f>
        <v xml:space="preserve"> Finance and Administration </v>
      </c>
      <c r="K2398" s="1">
        <v>11653</v>
      </c>
    </row>
    <row r="2399" spans="1:11">
      <c r="A2399" t="s">
        <v>1000</v>
      </c>
      <c r="B2399" t="s">
        <v>1001</v>
      </c>
      <c r="C2399" t="s">
        <v>1000</v>
      </c>
      <c r="D2399">
        <v>50</v>
      </c>
      <c r="E2399" t="s">
        <v>190</v>
      </c>
      <c r="F2399">
        <v>2515</v>
      </c>
      <c r="G2399" t="s">
        <v>201</v>
      </c>
      <c r="H2399">
        <v>3</v>
      </c>
      <c r="I2399" t="s">
        <v>318</v>
      </c>
      <c r="J2399" t="str">
        <f>VLOOKUP(E2399,'Expenditure Category Lookup'!$J$2:$K$34,2,FALSE)</f>
        <v xml:space="preserve"> Community Services </v>
      </c>
      <c r="K2399" s="1">
        <v>11645</v>
      </c>
    </row>
    <row r="2400" spans="1:11">
      <c r="A2400" t="s">
        <v>10</v>
      </c>
      <c r="B2400">
        <v>300</v>
      </c>
      <c r="C2400" t="s">
        <v>85</v>
      </c>
      <c r="D2400">
        <v>84</v>
      </c>
      <c r="E2400" t="s">
        <v>282</v>
      </c>
      <c r="F2400">
        <v>2125</v>
      </c>
      <c r="G2400" t="s">
        <v>284</v>
      </c>
      <c r="H2400">
        <v>15</v>
      </c>
      <c r="I2400" t="s">
        <v>36</v>
      </c>
      <c r="J2400" t="str">
        <f>VLOOKUP(E2400,'Expenditure Category Lookup'!$J$2:$K$34,2,FALSE)</f>
        <v xml:space="preserve"> Streets and Transportation </v>
      </c>
      <c r="K2400" s="1">
        <v>11626</v>
      </c>
    </row>
    <row r="2401" spans="1:11">
      <c r="A2401" t="s">
        <v>10</v>
      </c>
      <c r="B2401">
        <v>100</v>
      </c>
      <c r="C2401" t="s">
        <v>11</v>
      </c>
      <c r="D2401">
        <v>84</v>
      </c>
      <c r="E2401" t="s">
        <v>282</v>
      </c>
      <c r="F2401">
        <v>2105</v>
      </c>
      <c r="G2401" t="s">
        <v>267</v>
      </c>
      <c r="H2401">
        <v>181</v>
      </c>
      <c r="I2401" t="s">
        <v>26</v>
      </c>
      <c r="J2401" t="str">
        <f>VLOOKUP(E2401,'Expenditure Category Lookup'!$J$2:$K$34,2,FALSE)</f>
        <v xml:space="preserve"> Streets and Transportation </v>
      </c>
      <c r="K2401" s="1">
        <v>11600</v>
      </c>
    </row>
    <row r="2402" spans="1:11">
      <c r="A2402" t="s">
        <v>10</v>
      </c>
      <c r="B2402">
        <v>100</v>
      </c>
      <c r="C2402" t="s">
        <v>11</v>
      </c>
      <c r="D2402">
        <v>35</v>
      </c>
      <c r="E2402" t="s">
        <v>149</v>
      </c>
      <c r="F2402">
        <v>2005</v>
      </c>
      <c r="G2402" t="s">
        <v>150</v>
      </c>
      <c r="H2402">
        <v>160</v>
      </c>
      <c r="I2402" t="s">
        <v>151</v>
      </c>
      <c r="J2402" t="str">
        <f>VLOOKUP(E2402,'Expenditure Category Lookup'!$J$2:$K$34,2,FALSE)</f>
        <v xml:space="preserve"> Finance and Administration </v>
      </c>
      <c r="K2402" s="1">
        <v>11576</v>
      </c>
    </row>
    <row r="2403" spans="1:11">
      <c r="A2403" t="s">
        <v>10</v>
      </c>
      <c r="B2403">
        <v>740</v>
      </c>
      <c r="C2403" t="s">
        <v>48</v>
      </c>
      <c r="D2403">
        <v>31</v>
      </c>
      <c r="E2403" t="s">
        <v>144</v>
      </c>
      <c r="F2403">
        <v>2005</v>
      </c>
      <c r="G2403" t="s">
        <v>144</v>
      </c>
      <c r="H2403">
        <v>159</v>
      </c>
      <c r="I2403" t="s">
        <v>22</v>
      </c>
      <c r="J2403" t="str">
        <f>VLOOKUP(E2403,'Expenditure Category Lookup'!$J$2:$K$34,2,FALSE)</f>
        <v xml:space="preserve"> Finance and Administration </v>
      </c>
      <c r="K2403" s="1">
        <v>11520</v>
      </c>
    </row>
    <row r="2404" spans="1:11">
      <c r="A2404" t="s">
        <v>10</v>
      </c>
      <c r="B2404">
        <v>100</v>
      </c>
      <c r="C2404" t="s">
        <v>11</v>
      </c>
      <c r="D2404">
        <v>27</v>
      </c>
      <c r="E2404" t="s">
        <v>60</v>
      </c>
      <c r="F2404">
        <v>2020</v>
      </c>
      <c r="G2404" t="s">
        <v>129</v>
      </c>
      <c r="H2404">
        <v>421</v>
      </c>
      <c r="I2404" t="s">
        <v>128</v>
      </c>
      <c r="J2404" t="str">
        <f>VLOOKUP(E2404,'Expenditure Category Lookup'!$J$2:$K$34,2,FALSE)</f>
        <v xml:space="preserve"> Finance and Administration </v>
      </c>
      <c r="K2404" s="1">
        <v>11500</v>
      </c>
    </row>
    <row r="2405" spans="1:11">
      <c r="A2405" t="s">
        <v>1000</v>
      </c>
      <c r="B2405" t="s">
        <v>1001</v>
      </c>
      <c r="C2405" t="s">
        <v>1000</v>
      </c>
      <c r="D2405">
        <v>50</v>
      </c>
      <c r="E2405" t="s">
        <v>190</v>
      </c>
      <c r="F2405">
        <v>2501</v>
      </c>
      <c r="G2405" t="s">
        <v>1025</v>
      </c>
      <c r="H2405">
        <v>140</v>
      </c>
      <c r="I2405" t="s">
        <v>18</v>
      </c>
      <c r="J2405" t="str">
        <f>VLOOKUP(E2405,'Expenditure Category Lookup'!$J$2:$K$34,2,FALSE)</f>
        <v xml:space="preserve"> Community Services </v>
      </c>
      <c r="K2405" s="1">
        <v>11500</v>
      </c>
    </row>
    <row r="2406" spans="1:11">
      <c r="A2406" t="s">
        <v>10</v>
      </c>
      <c r="B2406">
        <v>100</v>
      </c>
      <c r="C2406" t="s">
        <v>11</v>
      </c>
      <c r="D2406">
        <v>50</v>
      </c>
      <c r="E2406" t="s">
        <v>190</v>
      </c>
      <c r="F2406">
        <v>2005</v>
      </c>
      <c r="G2406" t="s">
        <v>191</v>
      </c>
      <c r="H2406">
        <v>350</v>
      </c>
      <c r="I2406" t="s">
        <v>32</v>
      </c>
      <c r="J2406" t="str">
        <f>VLOOKUP(E2406,'Expenditure Category Lookup'!$J$2:$K$34,2,FALSE)</f>
        <v xml:space="preserve"> Community Services </v>
      </c>
      <c r="K2406" s="1">
        <v>11399</v>
      </c>
    </row>
    <row r="2407" spans="1:11">
      <c r="A2407" t="s">
        <v>403</v>
      </c>
      <c r="B2407" t="s">
        <v>498</v>
      </c>
      <c r="C2407" t="s">
        <v>499</v>
      </c>
      <c r="D2407">
        <v>41</v>
      </c>
      <c r="E2407" t="s">
        <v>183</v>
      </c>
      <c r="F2407">
        <v>2829</v>
      </c>
      <c r="G2407" t="s">
        <v>500</v>
      </c>
      <c r="H2407">
        <v>270</v>
      </c>
      <c r="I2407" t="s">
        <v>31</v>
      </c>
      <c r="J2407" t="str">
        <f>VLOOKUP(E2407,'Expenditure Category Lookup'!$J$2:$K$34,2,FALSE)</f>
        <v xml:space="preserve"> Community Services </v>
      </c>
      <c r="K2407" s="1">
        <v>11394</v>
      </c>
    </row>
    <row r="2408" spans="1:11">
      <c r="A2408" t="s">
        <v>1000</v>
      </c>
      <c r="B2408" t="s">
        <v>1001</v>
      </c>
      <c r="C2408" t="s">
        <v>1000</v>
      </c>
      <c r="D2408">
        <v>21</v>
      </c>
      <c r="E2408" t="s">
        <v>89</v>
      </c>
      <c r="F2408">
        <v>2563</v>
      </c>
      <c r="G2408" t="s">
        <v>1013</v>
      </c>
      <c r="H2408">
        <v>340</v>
      </c>
      <c r="I2408" t="s">
        <v>41</v>
      </c>
      <c r="J2408" t="str">
        <f>VLOOKUP(E2408,'Expenditure Category Lookup'!$J$2:$K$34,2,FALSE)</f>
        <v xml:space="preserve"> City Development </v>
      </c>
      <c r="K2408" s="1">
        <v>11312</v>
      </c>
    </row>
    <row r="2409" spans="1:11">
      <c r="A2409" t="s">
        <v>10</v>
      </c>
      <c r="B2409">
        <v>100</v>
      </c>
      <c r="C2409" t="s">
        <v>11</v>
      </c>
      <c r="D2409">
        <v>33</v>
      </c>
      <c r="E2409" t="s">
        <v>146</v>
      </c>
      <c r="F2409">
        <v>2005</v>
      </c>
      <c r="G2409" t="s">
        <v>147</v>
      </c>
      <c r="H2409">
        <v>350</v>
      </c>
      <c r="I2409" t="s">
        <v>32</v>
      </c>
      <c r="J2409" t="str">
        <f>VLOOKUP(E2409,'Expenditure Category Lookup'!$J$2:$K$34,2,FALSE)</f>
        <v xml:space="preserve"> Finance and Administration </v>
      </c>
      <c r="K2409" s="1">
        <v>11300</v>
      </c>
    </row>
    <row r="2410" spans="1:11">
      <c r="A2410" t="s">
        <v>10</v>
      </c>
      <c r="B2410">
        <v>100</v>
      </c>
      <c r="C2410" t="s">
        <v>11</v>
      </c>
      <c r="D2410">
        <v>27</v>
      </c>
      <c r="E2410" t="s">
        <v>60</v>
      </c>
      <c r="F2410">
        <v>2020</v>
      </c>
      <c r="G2410" t="s">
        <v>129</v>
      </c>
      <c r="H2410">
        <v>169</v>
      </c>
      <c r="I2410" t="s">
        <v>25</v>
      </c>
      <c r="J2410" t="str">
        <f>VLOOKUP(E2410,'Expenditure Category Lookup'!$J$2:$K$34,2,FALSE)</f>
        <v xml:space="preserve"> Finance and Administration </v>
      </c>
      <c r="K2410" s="1">
        <v>11210</v>
      </c>
    </row>
    <row r="2411" spans="1:11">
      <c r="A2411" t="s">
        <v>10</v>
      </c>
      <c r="B2411">
        <v>100</v>
      </c>
      <c r="C2411" t="s">
        <v>11</v>
      </c>
      <c r="D2411">
        <v>35</v>
      </c>
      <c r="E2411" t="s">
        <v>149</v>
      </c>
      <c r="F2411">
        <v>2005</v>
      </c>
      <c r="G2411" t="s">
        <v>150</v>
      </c>
      <c r="H2411">
        <v>181</v>
      </c>
      <c r="I2411" t="s">
        <v>26</v>
      </c>
      <c r="J2411" t="str">
        <f>VLOOKUP(E2411,'Expenditure Category Lookup'!$J$2:$K$34,2,FALSE)</f>
        <v xml:space="preserve"> Finance and Administration </v>
      </c>
      <c r="K2411" s="1">
        <v>11202</v>
      </c>
    </row>
    <row r="2412" spans="1:11">
      <c r="A2412" t="s">
        <v>10</v>
      </c>
      <c r="B2412">
        <v>610</v>
      </c>
      <c r="C2412" t="s">
        <v>47</v>
      </c>
      <c r="D2412">
        <v>35</v>
      </c>
      <c r="E2412" t="s">
        <v>149</v>
      </c>
      <c r="F2412">
        <v>2005</v>
      </c>
      <c r="G2412" t="s">
        <v>150</v>
      </c>
      <c r="H2412">
        <v>140</v>
      </c>
      <c r="I2412" t="s">
        <v>18</v>
      </c>
      <c r="J2412" t="str">
        <f>VLOOKUP(E2412,'Expenditure Category Lookup'!$J$2:$K$34,2,FALSE)</f>
        <v xml:space="preserve"> Finance and Administration </v>
      </c>
      <c r="K2412" s="1">
        <v>11200</v>
      </c>
    </row>
    <row r="2413" spans="1:11">
      <c r="A2413" t="s">
        <v>10</v>
      </c>
      <c r="B2413">
        <v>200</v>
      </c>
      <c r="C2413" t="s">
        <v>45</v>
      </c>
      <c r="D2413">
        <v>3</v>
      </c>
      <c r="E2413" t="s">
        <v>34</v>
      </c>
      <c r="F2413">
        <v>2005</v>
      </c>
      <c r="G2413" t="s">
        <v>35</v>
      </c>
      <c r="H2413">
        <v>15</v>
      </c>
      <c r="I2413" t="s">
        <v>36</v>
      </c>
      <c r="J2413" t="str">
        <f>VLOOKUP(E2413,'Expenditure Category Lookup'!$J$2:$K$34,2,FALSE)</f>
        <v xml:space="preserve"> Regulatory </v>
      </c>
      <c r="K2413" s="1">
        <v>11149</v>
      </c>
    </row>
    <row r="2414" spans="1:11">
      <c r="A2414" t="s">
        <v>10</v>
      </c>
      <c r="B2414" t="s">
        <v>52</v>
      </c>
      <c r="C2414" t="s">
        <v>53</v>
      </c>
      <c r="D2414">
        <v>99</v>
      </c>
      <c r="E2414" t="s">
        <v>317</v>
      </c>
      <c r="F2414">
        <v>2005</v>
      </c>
      <c r="G2414" t="s">
        <v>317</v>
      </c>
      <c r="H2414">
        <v>52</v>
      </c>
      <c r="I2414" t="s">
        <v>324</v>
      </c>
      <c r="J2414" t="str">
        <f>VLOOKUP(E2414,'Expenditure Category Lookup'!$J$2:$K$34,2,FALSE)</f>
        <v>General Financing</v>
      </c>
      <c r="K2414" s="1">
        <v>11101</v>
      </c>
    </row>
    <row r="2415" spans="1:11">
      <c r="A2415" t="s">
        <v>10</v>
      </c>
      <c r="B2415">
        <v>300</v>
      </c>
      <c r="C2415" t="s">
        <v>85</v>
      </c>
      <c r="D2415">
        <v>84</v>
      </c>
      <c r="E2415" t="s">
        <v>282</v>
      </c>
      <c r="F2415">
        <v>2135</v>
      </c>
      <c r="G2415" t="s">
        <v>293</v>
      </c>
      <c r="H2415">
        <v>319</v>
      </c>
      <c r="I2415" t="s">
        <v>136</v>
      </c>
      <c r="J2415" t="str">
        <f>VLOOKUP(E2415,'Expenditure Category Lookup'!$J$2:$K$34,2,FALSE)</f>
        <v xml:space="preserve"> Streets and Transportation </v>
      </c>
      <c r="K2415" s="1">
        <v>11000</v>
      </c>
    </row>
    <row r="2416" spans="1:11">
      <c r="A2416" t="s">
        <v>10</v>
      </c>
      <c r="B2416">
        <v>300</v>
      </c>
      <c r="C2416" t="s">
        <v>85</v>
      </c>
      <c r="D2416">
        <v>84</v>
      </c>
      <c r="E2416" t="s">
        <v>282</v>
      </c>
      <c r="F2416">
        <v>2135</v>
      </c>
      <c r="G2416" t="s">
        <v>293</v>
      </c>
      <c r="H2416">
        <v>350</v>
      </c>
      <c r="I2416" t="s">
        <v>32</v>
      </c>
      <c r="J2416" t="str">
        <f>VLOOKUP(E2416,'Expenditure Category Lookup'!$J$2:$K$34,2,FALSE)</f>
        <v xml:space="preserve"> Streets and Transportation </v>
      </c>
      <c r="K2416" s="1">
        <v>11000</v>
      </c>
    </row>
    <row r="2417" spans="1:11">
      <c r="A2417" t="s">
        <v>1000</v>
      </c>
      <c r="B2417" t="s">
        <v>1001</v>
      </c>
      <c r="C2417" t="s">
        <v>1000</v>
      </c>
      <c r="D2417">
        <v>54</v>
      </c>
      <c r="E2417" t="s">
        <v>212</v>
      </c>
      <c r="F2417">
        <v>2505</v>
      </c>
      <c r="G2417" t="s">
        <v>1030</v>
      </c>
      <c r="H2417">
        <v>340</v>
      </c>
      <c r="I2417" t="s">
        <v>41</v>
      </c>
      <c r="J2417" t="str">
        <f>VLOOKUP(E2417,'Expenditure Category Lookup'!$J$2:$K$34,2,FALSE)</f>
        <v xml:space="preserve"> City Development </v>
      </c>
      <c r="K2417" s="1">
        <v>10951</v>
      </c>
    </row>
    <row r="2418" spans="1:11">
      <c r="A2418" t="s">
        <v>10</v>
      </c>
      <c r="B2418">
        <v>100</v>
      </c>
      <c r="C2418" t="s">
        <v>11</v>
      </c>
      <c r="D2418">
        <v>81</v>
      </c>
      <c r="E2418" t="s">
        <v>266</v>
      </c>
      <c r="F2418">
        <v>2020</v>
      </c>
      <c r="G2418" t="s">
        <v>269</v>
      </c>
      <c r="H2418">
        <v>350</v>
      </c>
      <c r="I2418" t="s">
        <v>32</v>
      </c>
      <c r="J2418" t="str">
        <f>VLOOKUP(E2418,'Expenditure Category Lookup'!$J$2:$K$34,2,FALSE)</f>
        <v xml:space="preserve"> Streets and Transportation </v>
      </c>
      <c r="K2418" s="1">
        <v>10946</v>
      </c>
    </row>
    <row r="2419" spans="1:11">
      <c r="A2419" t="s">
        <v>10</v>
      </c>
      <c r="B2419">
        <v>100</v>
      </c>
      <c r="C2419" t="s">
        <v>11</v>
      </c>
      <c r="D2419">
        <v>48</v>
      </c>
      <c r="E2419" t="s">
        <v>188</v>
      </c>
      <c r="F2419">
        <v>2005</v>
      </c>
      <c r="G2419" t="s">
        <v>188</v>
      </c>
      <c r="H2419">
        <v>270</v>
      </c>
      <c r="I2419" t="s">
        <v>31</v>
      </c>
      <c r="J2419" t="str">
        <f>VLOOKUP(E2419,'Expenditure Category Lookup'!$J$2:$K$34,2,FALSE)</f>
        <v xml:space="preserve"> Community Services </v>
      </c>
      <c r="K2419" s="1">
        <v>10874</v>
      </c>
    </row>
    <row r="2420" spans="1:11">
      <c r="A2420" t="s">
        <v>10</v>
      </c>
      <c r="B2420">
        <v>100</v>
      </c>
      <c r="C2420" t="s">
        <v>11</v>
      </c>
      <c r="D2420">
        <v>59</v>
      </c>
      <c r="E2420" t="s">
        <v>244</v>
      </c>
      <c r="F2420">
        <v>2005</v>
      </c>
      <c r="G2420" t="s">
        <v>245</v>
      </c>
      <c r="H2420">
        <v>166</v>
      </c>
      <c r="I2420" t="s">
        <v>24</v>
      </c>
      <c r="J2420" t="str">
        <f>VLOOKUP(E2420,'Expenditure Category Lookup'!$J$2:$K$34,2,FALSE)</f>
        <v xml:space="preserve"> Fire </v>
      </c>
      <c r="K2420" s="1">
        <v>10835</v>
      </c>
    </row>
    <row r="2421" spans="1:11">
      <c r="A2421" t="s">
        <v>10</v>
      </c>
      <c r="B2421">
        <v>100</v>
      </c>
      <c r="C2421" t="s">
        <v>11</v>
      </c>
      <c r="D2421">
        <v>33</v>
      </c>
      <c r="E2421" t="s">
        <v>146</v>
      </c>
      <c r="F2421">
        <v>2005</v>
      </c>
      <c r="G2421" t="s">
        <v>147</v>
      </c>
      <c r="H2421">
        <v>190</v>
      </c>
      <c r="I2421" t="s">
        <v>27</v>
      </c>
      <c r="J2421" t="str">
        <f>VLOOKUP(E2421,'Expenditure Category Lookup'!$J$2:$K$34,2,FALSE)</f>
        <v xml:space="preserve"> Finance and Administration </v>
      </c>
      <c r="K2421" s="1">
        <v>10816</v>
      </c>
    </row>
    <row r="2422" spans="1:11">
      <c r="A2422" t="s">
        <v>10</v>
      </c>
      <c r="B2422">
        <v>100</v>
      </c>
      <c r="C2422" t="s">
        <v>11</v>
      </c>
      <c r="D2422">
        <v>35</v>
      </c>
      <c r="E2422" t="s">
        <v>149</v>
      </c>
      <c r="F2422">
        <v>2005</v>
      </c>
      <c r="G2422" t="s">
        <v>150</v>
      </c>
      <c r="H2422">
        <v>166</v>
      </c>
      <c r="I2422" t="s">
        <v>24</v>
      </c>
      <c r="J2422" t="str">
        <f>VLOOKUP(E2422,'Expenditure Category Lookup'!$J$2:$K$34,2,FALSE)</f>
        <v xml:space="preserve"> Finance and Administration </v>
      </c>
      <c r="K2422" s="1">
        <v>10740</v>
      </c>
    </row>
    <row r="2423" spans="1:11">
      <c r="A2423" t="s">
        <v>1000</v>
      </c>
      <c r="B2423" t="s">
        <v>1001</v>
      </c>
      <c r="C2423" t="s">
        <v>1000</v>
      </c>
      <c r="D2423">
        <v>21</v>
      </c>
      <c r="E2423" t="s">
        <v>89</v>
      </c>
      <c r="F2423">
        <v>2563</v>
      </c>
      <c r="G2423" t="s">
        <v>1013</v>
      </c>
      <c r="H2423">
        <v>3</v>
      </c>
      <c r="I2423" t="s">
        <v>318</v>
      </c>
      <c r="J2423" t="str">
        <f>VLOOKUP(E2423,'Expenditure Category Lookup'!$J$2:$K$34,2,FALSE)</f>
        <v xml:space="preserve"> City Development </v>
      </c>
      <c r="K2423" s="1">
        <v>10714</v>
      </c>
    </row>
    <row r="2424" spans="1:11">
      <c r="A2424" t="s">
        <v>10</v>
      </c>
      <c r="B2424">
        <v>740</v>
      </c>
      <c r="C2424" t="s">
        <v>48</v>
      </c>
      <c r="D2424">
        <v>31</v>
      </c>
      <c r="E2424" t="s">
        <v>144</v>
      </c>
      <c r="F2424">
        <v>2005</v>
      </c>
      <c r="G2424" t="s">
        <v>144</v>
      </c>
      <c r="H2424">
        <v>169</v>
      </c>
      <c r="I2424" t="s">
        <v>25</v>
      </c>
      <c r="J2424" t="str">
        <f>VLOOKUP(E2424,'Expenditure Category Lookup'!$J$2:$K$34,2,FALSE)</f>
        <v xml:space="preserve"> Finance and Administration </v>
      </c>
      <c r="K2424" s="1">
        <v>10655</v>
      </c>
    </row>
    <row r="2425" spans="1:11">
      <c r="A2425" t="s">
        <v>10</v>
      </c>
      <c r="B2425">
        <v>200</v>
      </c>
      <c r="C2425" t="s">
        <v>45</v>
      </c>
      <c r="D2425">
        <v>27</v>
      </c>
      <c r="E2425" t="s">
        <v>60</v>
      </c>
      <c r="F2425">
        <v>2015</v>
      </c>
      <c r="G2425" t="s">
        <v>125</v>
      </c>
      <c r="H2425">
        <v>149</v>
      </c>
      <c r="I2425" t="s">
        <v>19</v>
      </c>
      <c r="J2425" t="str">
        <f>VLOOKUP(E2425,'Expenditure Category Lookup'!$J$2:$K$34,2,FALSE)</f>
        <v xml:space="preserve"> Finance and Administration </v>
      </c>
      <c r="K2425" s="1">
        <v>10640</v>
      </c>
    </row>
    <row r="2426" spans="1:11">
      <c r="A2426" t="s">
        <v>10</v>
      </c>
      <c r="B2426">
        <v>200</v>
      </c>
      <c r="C2426" t="s">
        <v>45</v>
      </c>
      <c r="D2426">
        <v>88</v>
      </c>
      <c r="E2426" t="s">
        <v>304</v>
      </c>
      <c r="F2426">
        <v>2010</v>
      </c>
      <c r="G2426" t="s">
        <v>305</v>
      </c>
      <c r="H2426">
        <v>15</v>
      </c>
      <c r="I2426" t="s">
        <v>36</v>
      </c>
      <c r="J2426" t="e">
        <f>VLOOKUP(E2426,'Expenditure Category Lookup'!$J$2:$K$34,2,FALSE)</f>
        <v>#N/A</v>
      </c>
      <c r="K2426" s="1">
        <v>10628</v>
      </c>
    </row>
    <row r="2427" spans="1:11">
      <c r="A2427" t="s">
        <v>10</v>
      </c>
      <c r="B2427">
        <v>100</v>
      </c>
      <c r="C2427" t="s">
        <v>11</v>
      </c>
      <c r="D2427">
        <v>27</v>
      </c>
      <c r="E2427" t="s">
        <v>60</v>
      </c>
      <c r="F2427">
        <v>2012</v>
      </c>
      <c r="G2427" t="s">
        <v>123</v>
      </c>
      <c r="H2427">
        <v>15</v>
      </c>
      <c r="I2427" t="s">
        <v>36</v>
      </c>
      <c r="J2427" t="str">
        <f>VLOOKUP(E2427,'Expenditure Category Lookup'!$J$2:$K$34,2,FALSE)</f>
        <v xml:space="preserve"> Finance and Administration </v>
      </c>
      <c r="K2427" s="1">
        <v>10621</v>
      </c>
    </row>
    <row r="2428" spans="1:11">
      <c r="A2428" t="s">
        <v>10</v>
      </c>
      <c r="B2428">
        <v>740</v>
      </c>
      <c r="C2428" t="s">
        <v>48</v>
      </c>
      <c r="D2428">
        <v>3</v>
      </c>
      <c r="E2428" t="s">
        <v>34</v>
      </c>
      <c r="F2428">
        <v>2005</v>
      </c>
      <c r="G2428" t="s">
        <v>35</v>
      </c>
      <c r="H2428">
        <v>157</v>
      </c>
      <c r="I2428" t="s">
        <v>21</v>
      </c>
      <c r="J2428" t="str">
        <f>VLOOKUP(E2428,'Expenditure Category Lookup'!$J$2:$K$34,2,FALSE)</f>
        <v xml:space="preserve"> Regulatory </v>
      </c>
      <c r="K2428" s="1">
        <v>10560</v>
      </c>
    </row>
    <row r="2429" spans="1:11">
      <c r="A2429" t="s">
        <v>403</v>
      </c>
      <c r="B2429" t="s">
        <v>742</v>
      </c>
      <c r="C2429" t="s">
        <v>667</v>
      </c>
      <c r="D2429">
        <v>50</v>
      </c>
      <c r="E2429" t="s">
        <v>190</v>
      </c>
      <c r="F2429">
        <v>2815</v>
      </c>
      <c r="G2429" t="s">
        <v>667</v>
      </c>
      <c r="H2429">
        <v>140</v>
      </c>
      <c r="I2429" t="s">
        <v>18</v>
      </c>
      <c r="J2429" t="str">
        <f>VLOOKUP(E2429,'Expenditure Category Lookup'!$J$2:$K$34,2,FALSE)</f>
        <v xml:space="preserve"> Community Services </v>
      </c>
      <c r="K2429" s="1">
        <v>10534</v>
      </c>
    </row>
    <row r="2430" spans="1:11">
      <c r="A2430" t="s">
        <v>10</v>
      </c>
      <c r="B2430">
        <v>100</v>
      </c>
      <c r="C2430" t="s">
        <v>11</v>
      </c>
      <c r="D2430">
        <v>25</v>
      </c>
      <c r="E2430" t="s">
        <v>118</v>
      </c>
      <c r="F2430">
        <v>2005</v>
      </c>
      <c r="G2430" t="s">
        <v>118</v>
      </c>
      <c r="H2430">
        <v>171</v>
      </c>
      <c r="I2430" t="s">
        <v>119</v>
      </c>
      <c r="J2430" t="str">
        <f>VLOOKUP(E2430,'Expenditure Category Lookup'!$J$2:$K$34,2,FALSE)</f>
        <v xml:space="preserve"> Finance and Administration </v>
      </c>
      <c r="K2430" s="1">
        <v>10500</v>
      </c>
    </row>
    <row r="2431" spans="1:11">
      <c r="A2431" t="s">
        <v>10</v>
      </c>
      <c r="B2431">
        <v>100</v>
      </c>
      <c r="C2431" t="s">
        <v>11</v>
      </c>
      <c r="D2431">
        <v>54</v>
      </c>
      <c r="E2431" t="s">
        <v>212</v>
      </c>
      <c r="F2431">
        <v>2005</v>
      </c>
      <c r="G2431" t="s">
        <v>213</v>
      </c>
      <c r="H2431">
        <v>350</v>
      </c>
      <c r="I2431" t="s">
        <v>32</v>
      </c>
      <c r="J2431" t="str">
        <f>VLOOKUP(E2431,'Expenditure Category Lookup'!$J$2:$K$34,2,FALSE)</f>
        <v xml:space="preserve"> City Development </v>
      </c>
      <c r="K2431" s="1">
        <v>10500</v>
      </c>
    </row>
    <row r="2432" spans="1:11">
      <c r="A2432" t="s">
        <v>10</v>
      </c>
      <c r="B2432">
        <v>300</v>
      </c>
      <c r="C2432" t="s">
        <v>85</v>
      </c>
      <c r="D2432">
        <v>84</v>
      </c>
      <c r="E2432" t="s">
        <v>282</v>
      </c>
      <c r="F2432">
        <v>2155</v>
      </c>
      <c r="G2432" t="s">
        <v>291</v>
      </c>
      <c r="H2432">
        <v>350</v>
      </c>
      <c r="I2432" t="s">
        <v>32</v>
      </c>
      <c r="J2432" t="str">
        <f>VLOOKUP(E2432,'Expenditure Category Lookup'!$J$2:$K$34,2,FALSE)</f>
        <v xml:space="preserve"> Streets and Transportation </v>
      </c>
      <c r="K2432" s="1">
        <v>10500</v>
      </c>
    </row>
    <row r="2433" spans="1:11">
      <c r="A2433" t="s">
        <v>10</v>
      </c>
      <c r="B2433">
        <v>200</v>
      </c>
      <c r="C2433" t="s">
        <v>45</v>
      </c>
      <c r="D2433">
        <v>88</v>
      </c>
      <c r="E2433" t="s">
        <v>304</v>
      </c>
      <c r="F2433">
        <v>2010</v>
      </c>
      <c r="G2433" t="s">
        <v>305</v>
      </c>
      <c r="H2433">
        <v>168</v>
      </c>
      <c r="I2433" t="s">
        <v>152</v>
      </c>
      <c r="J2433" t="e">
        <f>VLOOKUP(E2433,'Expenditure Category Lookup'!$J$2:$K$34,2,FALSE)</f>
        <v>#N/A</v>
      </c>
      <c r="K2433" s="1">
        <v>10500</v>
      </c>
    </row>
    <row r="2434" spans="1:11">
      <c r="A2434" t="s">
        <v>403</v>
      </c>
      <c r="B2434" t="s">
        <v>728</v>
      </c>
      <c r="C2434" t="s">
        <v>645</v>
      </c>
      <c r="D2434">
        <v>50</v>
      </c>
      <c r="E2434" t="s">
        <v>190</v>
      </c>
      <c r="F2434">
        <v>2805</v>
      </c>
      <c r="G2434" t="s">
        <v>646</v>
      </c>
      <c r="H2434">
        <v>340</v>
      </c>
      <c r="I2434" t="s">
        <v>41</v>
      </c>
      <c r="J2434" t="str">
        <f>VLOOKUP(E2434,'Expenditure Category Lookup'!$J$2:$K$34,2,FALSE)</f>
        <v xml:space="preserve"> Community Services </v>
      </c>
      <c r="K2434" s="1">
        <v>10500</v>
      </c>
    </row>
    <row r="2435" spans="1:11">
      <c r="A2435" t="s">
        <v>403</v>
      </c>
      <c r="B2435" t="s">
        <v>732</v>
      </c>
      <c r="C2435" t="s">
        <v>672</v>
      </c>
      <c r="D2435">
        <v>50</v>
      </c>
      <c r="E2435" t="s">
        <v>190</v>
      </c>
      <c r="F2435">
        <v>2904</v>
      </c>
      <c r="G2435" t="s">
        <v>672</v>
      </c>
      <c r="H2435">
        <v>130</v>
      </c>
      <c r="I2435" t="s">
        <v>17</v>
      </c>
      <c r="J2435" t="str">
        <f>VLOOKUP(E2435,'Expenditure Category Lookup'!$J$2:$K$34,2,FALSE)</f>
        <v xml:space="preserve"> Community Services </v>
      </c>
      <c r="K2435" s="1">
        <v>10163</v>
      </c>
    </row>
    <row r="2436" spans="1:11">
      <c r="A2436" t="s">
        <v>10</v>
      </c>
      <c r="B2436">
        <v>100</v>
      </c>
      <c r="C2436" t="s">
        <v>11</v>
      </c>
      <c r="D2436">
        <v>31</v>
      </c>
      <c r="E2436" t="s">
        <v>144</v>
      </c>
      <c r="F2436">
        <v>2005</v>
      </c>
      <c r="G2436" t="s">
        <v>144</v>
      </c>
      <c r="H2436">
        <v>178</v>
      </c>
      <c r="I2436" t="s">
        <v>126</v>
      </c>
      <c r="J2436" t="str">
        <f>VLOOKUP(E2436,'Expenditure Category Lookup'!$J$2:$K$34,2,FALSE)</f>
        <v xml:space="preserve"> Finance and Administration </v>
      </c>
      <c r="K2436" s="1">
        <v>10142</v>
      </c>
    </row>
    <row r="2437" spans="1:11">
      <c r="A2437" t="s">
        <v>403</v>
      </c>
      <c r="B2437" t="s">
        <v>732</v>
      </c>
      <c r="C2437" t="s">
        <v>672</v>
      </c>
      <c r="D2437">
        <v>50</v>
      </c>
      <c r="E2437" t="s">
        <v>190</v>
      </c>
      <c r="F2437">
        <v>2904</v>
      </c>
      <c r="G2437" t="s">
        <v>672</v>
      </c>
      <c r="H2437">
        <v>340</v>
      </c>
      <c r="I2437" t="s">
        <v>41</v>
      </c>
      <c r="J2437" t="str">
        <f>VLOOKUP(E2437,'Expenditure Category Lookup'!$J$2:$K$34,2,FALSE)</f>
        <v xml:space="preserve"> Community Services </v>
      </c>
      <c r="K2437" s="1">
        <v>10116</v>
      </c>
    </row>
    <row r="2438" spans="1:11">
      <c r="A2438" t="s">
        <v>10</v>
      </c>
      <c r="B2438">
        <v>100</v>
      </c>
      <c r="C2438" t="s">
        <v>11</v>
      </c>
      <c r="D2438">
        <v>67</v>
      </c>
      <c r="E2438" t="s">
        <v>253</v>
      </c>
      <c r="F2438">
        <v>2005</v>
      </c>
      <c r="G2438" t="s">
        <v>253</v>
      </c>
      <c r="H2438">
        <v>196</v>
      </c>
      <c r="I2438" t="s">
        <v>134</v>
      </c>
      <c r="J2438" t="str">
        <f>VLOOKUP(E2438,'Expenditure Category Lookup'!$J$2:$K$34,2,FALSE)</f>
        <v xml:space="preserve"> Regulatory </v>
      </c>
      <c r="K2438" s="1">
        <v>10100</v>
      </c>
    </row>
    <row r="2439" spans="1:11">
      <c r="A2439" t="s">
        <v>1000</v>
      </c>
      <c r="B2439" t="s">
        <v>1001</v>
      </c>
      <c r="C2439" t="s">
        <v>1000</v>
      </c>
      <c r="D2439">
        <v>50</v>
      </c>
      <c r="E2439" t="s">
        <v>190</v>
      </c>
      <c r="F2439">
        <v>2530</v>
      </c>
      <c r="G2439" t="s">
        <v>1029</v>
      </c>
      <c r="H2439">
        <v>3</v>
      </c>
      <c r="I2439" t="s">
        <v>318</v>
      </c>
      <c r="J2439" t="str">
        <f>VLOOKUP(E2439,'Expenditure Category Lookup'!$J$2:$K$34,2,FALSE)</f>
        <v xml:space="preserve"> Community Services </v>
      </c>
      <c r="K2439" s="1">
        <v>10009</v>
      </c>
    </row>
    <row r="2440" spans="1:11">
      <c r="A2440" t="s">
        <v>10</v>
      </c>
      <c r="B2440">
        <v>100</v>
      </c>
      <c r="C2440" t="s">
        <v>11</v>
      </c>
      <c r="D2440">
        <v>3</v>
      </c>
      <c r="E2440" t="s">
        <v>34</v>
      </c>
      <c r="F2440">
        <v>2005</v>
      </c>
      <c r="G2440" t="s">
        <v>35</v>
      </c>
      <c r="H2440">
        <v>700</v>
      </c>
      <c r="I2440" t="s">
        <v>43</v>
      </c>
      <c r="J2440" t="str">
        <f>VLOOKUP(E2440,'Expenditure Category Lookup'!$J$2:$K$34,2,FALSE)</f>
        <v xml:space="preserve"> Regulatory </v>
      </c>
      <c r="K2440" s="1">
        <v>10000</v>
      </c>
    </row>
    <row r="2441" spans="1:11">
      <c r="A2441" t="s">
        <v>10</v>
      </c>
      <c r="B2441">
        <v>100</v>
      </c>
      <c r="C2441" t="s">
        <v>11</v>
      </c>
      <c r="D2441">
        <v>5</v>
      </c>
      <c r="E2441" t="s">
        <v>50</v>
      </c>
      <c r="F2441">
        <v>2005</v>
      </c>
      <c r="G2441" t="s">
        <v>50</v>
      </c>
      <c r="H2441">
        <v>157</v>
      </c>
      <c r="I2441" t="s">
        <v>21</v>
      </c>
      <c r="J2441" t="str">
        <f>VLOOKUP(E2441,'Expenditure Category Lookup'!$J$2:$K$34,2,FALSE)</f>
        <v xml:space="preserve"> Finance and Administration </v>
      </c>
      <c r="K2441" s="1">
        <v>10000</v>
      </c>
    </row>
    <row r="2442" spans="1:11">
      <c r="A2442" t="s">
        <v>10</v>
      </c>
      <c r="B2442">
        <v>100</v>
      </c>
      <c r="C2442" t="s">
        <v>11</v>
      </c>
      <c r="D2442">
        <v>21</v>
      </c>
      <c r="E2442" t="s">
        <v>89</v>
      </c>
      <c r="F2442">
        <v>2010</v>
      </c>
      <c r="G2442" t="s">
        <v>90</v>
      </c>
      <c r="H2442">
        <v>152</v>
      </c>
      <c r="I2442" t="s">
        <v>51</v>
      </c>
      <c r="J2442" t="str">
        <f>VLOOKUP(E2442,'Expenditure Category Lookup'!$J$2:$K$34,2,FALSE)</f>
        <v xml:space="preserve"> City Development </v>
      </c>
      <c r="K2442" s="1">
        <v>10000</v>
      </c>
    </row>
    <row r="2443" spans="1:11">
      <c r="A2443" t="s">
        <v>10</v>
      </c>
      <c r="B2443">
        <v>355</v>
      </c>
      <c r="C2443" t="s">
        <v>33</v>
      </c>
      <c r="D2443">
        <v>23</v>
      </c>
      <c r="E2443" t="s">
        <v>103</v>
      </c>
      <c r="F2443">
        <v>2015</v>
      </c>
      <c r="G2443" t="s">
        <v>104</v>
      </c>
      <c r="H2443">
        <v>9438</v>
      </c>
      <c r="I2443" t="s">
        <v>44</v>
      </c>
      <c r="J2443" t="e">
        <f>VLOOKUP(E2443,'Expenditure Category Lookup'!$J$2:$K$34,2,FALSE)</f>
        <v>#N/A</v>
      </c>
      <c r="K2443" s="1">
        <v>10000</v>
      </c>
    </row>
    <row r="2444" spans="1:11">
      <c r="A2444" t="s">
        <v>10</v>
      </c>
      <c r="B2444">
        <v>314</v>
      </c>
      <c r="C2444" t="s">
        <v>46</v>
      </c>
      <c r="D2444">
        <v>27</v>
      </c>
      <c r="E2444" t="s">
        <v>60</v>
      </c>
      <c r="F2444">
        <v>2015</v>
      </c>
      <c r="G2444" t="s">
        <v>125</v>
      </c>
      <c r="H2444">
        <v>154</v>
      </c>
      <c r="I2444" t="s">
        <v>120</v>
      </c>
      <c r="J2444" t="str">
        <f>VLOOKUP(E2444,'Expenditure Category Lookup'!$J$2:$K$34,2,FALSE)</f>
        <v xml:space="preserve"> Finance and Administration </v>
      </c>
      <c r="K2444" s="1">
        <v>10000</v>
      </c>
    </row>
    <row r="2445" spans="1:11">
      <c r="A2445" t="s">
        <v>10</v>
      </c>
      <c r="B2445">
        <v>610</v>
      </c>
      <c r="C2445" t="s">
        <v>47</v>
      </c>
      <c r="D2445">
        <v>27</v>
      </c>
      <c r="E2445" t="s">
        <v>60</v>
      </c>
      <c r="F2445">
        <v>2012</v>
      </c>
      <c r="G2445" t="s">
        <v>123</v>
      </c>
      <c r="H2445">
        <v>140</v>
      </c>
      <c r="I2445" t="s">
        <v>18</v>
      </c>
      <c r="J2445" t="str">
        <f>VLOOKUP(E2445,'Expenditure Category Lookup'!$J$2:$K$34,2,FALSE)</f>
        <v xml:space="preserve"> Finance and Administration </v>
      </c>
      <c r="K2445" s="1">
        <v>10000</v>
      </c>
    </row>
    <row r="2446" spans="1:11">
      <c r="A2446" t="s">
        <v>10</v>
      </c>
      <c r="B2446">
        <v>100</v>
      </c>
      <c r="C2446" t="s">
        <v>11</v>
      </c>
      <c r="D2446">
        <v>28</v>
      </c>
      <c r="E2446" t="s">
        <v>140</v>
      </c>
      <c r="F2446">
        <v>2005</v>
      </c>
      <c r="G2446" t="s">
        <v>141</v>
      </c>
      <c r="H2446">
        <v>9438</v>
      </c>
      <c r="I2446" t="s">
        <v>44</v>
      </c>
      <c r="J2446" t="str">
        <f>VLOOKUP(E2446,'Expenditure Category Lookup'!$J$2:$K$34,2,FALSE)</f>
        <v xml:space="preserve"> Finance and Administration </v>
      </c>
      <c r="K2446" s="1">
        <v>10000</v>
      </c>
    </row>
    <row r="2447" spans="1:11">
      <c r="A2447" t="s">
        <v>10</v>
      </c>
      <c r="B2447" t="s">
        <v>52</v>
      </c>
      <c r="C2447" t="s">
        <v>53</v>
      </c>
      <c r="D2447">
        <v>28</v>
      </c>
      <c r="E2447" t="s">
        <v>140</v>
      </c>
      <c r="F2447">
        <v>2005</v>
      </c>
      <c r="G2447" t="s">
        <v>141</v>
      </c>
      <c r="H2447">
        <v>139</v>
      </c>
      <c r="I2447" t="s">
        <v>101</v>
      </c>
      <c r="J2447" t="str">
        <f>VLOOKUP(E2447,'Expenditure Category Lookup'!$J$2:$K$34,2,FALSE)</f>
        <v xml:space="preserve"> Finance and Administration </v>
      </c>
      <c r="K2447" s="1">
        <v>10000</v>
      </c>
    </row>
    <row r="2448" spans="1:11">
      <c r="A2448" t="s">
        <v>10</v>
      </c>
      <c r="B2448">
        <v>100</v>
      </c>
      <c r="C2448" t="s">
        <v>11</v>
      </c>
      <c r="D2448">
        <v>38</v>
      </c>
      <c r="E2448" t="s">
        <v>155</v>
      </c>
      <c r="F2448">
        <v>2131</v>
      </c>
      <c r="G2448" t="s">
        <v>161</v>
      </c>
      <c r="H2448">
        <v>20</v>
      </c>
      <c r="I2448" t="s">
        <v>49</v>
      </c>
      <c r="J2448" t="str">
        <f>VLOOKUP(E2448,'Expenditure Category Lookup'!$J$2:$K$34,2,FALSE)</f>
        <v xml:space="preserve"> Finance and Administration </v>
      </c>
      <c r="K2448" s="1">
        <v>10000</v>
      </c>
    </row>
    <row r="2449" spans="1:11">
      <c r="A2449" t="s">
        <v>10</v>
      </c>
      <c r="B2449">
        <v>100</v>
      </c>
      <c r="C2449" t="s">
        <v>11</v>
      </c>
      <c r="D2449">
        <v>38</v>
      </c>
      <c r="E2449" t="s">
        <v>155</v>
      </c>
      <c r="F2449">
        <v>2140</v>
      </c>
      <c r="G2449" t="s">
        <v>171</v>
      </c>
      <c r="H2449">
        <v>245</v>
      </c>
      <c r="I2449" t="s">
        <v>30</v>
      </c>
      <c r="J2449" t="str">
        <f>VLOOKUP(E2449,'Expenditure Category Lookup'!$J$2:$K$34,2,FALSE)</f>
        <v xml:space="preserve"> Finance and Administration </v>
      </c>
      <c r="K2449" s="1">
        <v>10000</v>
      </c>
    </row>
    <row r="2450" spans="1:11">
      <c r="A2450" t="s">
        <v>10</v>
      </c>
      <c r="B2450">
        <v>100</v>
      </c>
      <c r="C2450" t="s">
        <v>11</v>
      </c>
      <c r="D2450">
        <v>59</v>
      </c>
      <c r="E2450" t="s">
        <v>244</v>
      </c>
      <c r="F2450">
        <v>2005</v>
      </c>
      <c r="G2450" t="s">
        <v>245</v>
      </c>
      <c r="H2450">
        <v>9438</v>
      </c>
      <c r="I2450" t="s">
        <v>44</v>
      </c>
      <c r="J2450" t="str">
        <f>VLOOKUP(E2450,'Expenditure Category Lookup'!$J$2:$K$34,2,FALSE)</f>
        <v xml:space="preserve"> Fire </v>
      </c>
      <c r="K2450" s="1">
        <v>10000</v>
      </c>
    </row>
    <row r="2451" spans="1:11">
      <c r="A2451" t="s">
        <v>10</v>
      </c>
      <c r="B2451">
        <v>610</v>
      </c>
      <c r="C2451" t="s">
        <v>47</v>
      </c>
      <c r="D2451">
        <v>59</v>
      </c>
      <c r="E2451" t="s">
        <v>244</v>
      </c>
      <c r="F2451">
        <v>2005</v>
      </c>
      <c r="G2451" t="s">
        <v>245</v>
      </c>
      <c r="H2451">
        <v>62</v>
      </c>
      <c r="I2451" t="s">
        <v>248</v>
      </c>
      <c r="J2451" t="str">
        <f>VLOOKUP(E2451,'Expenditure Category Lookup'!$J$2:$K$34,2,FALSE)</f>
        <v xml:space="preserve"> Fire </v>
      </c>
      <c r="K2451" s="1">
        <v>10000</v>
      </c>
    </row>
    <row r="2452" spans="1:11">
      <c r="A2452" t="s">
        <v>10</v>
      </c>
      <c r="B2452">
        <v>740</v>
      </c>
      <c r="C2452" t="s">
        <v>48</v>
      </c>
      <c r="D2452">
        <v>59</v>
      </c>
      <c r="E2452" t="s">
        <v>244</v>
      </c>
      <c r="F2452">
        <v>2005</v>
      </c>
      <c r="G2452" t="s">
        <v>245</v>
      </c>
      <c r="H2452">
        <v>62</v>
      </c>
      <c r="I2452" t="s">
        <v>248</v>
      </c>
      <c r="J2452" t="str">
        <f>VLOOKUP(E2452,'Expenditure Category Lookup'!$J$2:$K$34,2,FALSE)</f>
        <v xml:space="preserve"> Fire </v>
      </c>
      <c r="K2452" s="1">
        <v>10000</v>
      </c>
    </row>
    <row r="2453" spans="1:11">
      <c r="A2453" t="s">
        <v>10</v>
      </c>
      <c r="B2453">
        <v>100</v>
      </c>
      <c r="C2453" t="s">
        <v>11</v>
      </c>
      <c r="D2453">
        <v>67</v>
      </c>
      <c r="E2453" t="s">
        <v>253</v>
      </c>
      <c r="F2453">
        <v>2005</v>
      </c>
      <c r="G2453" t="s">
        <v>253</v>
      </c>
      <c r="H2453">
        <v>319</v>
      </c>
      <c r="I2453" t="s">
        <v>136</v>
      </c>
      <c r="J2453" t="str">
        <f>VLOOKUP(E2453,'Expenditure Category Lookup'!$J$2:$K$34,2,FALSE)</f>
        <v xml:space="preserve"> Regulatory </v>
      </c>
      <c r="K2453" s="1">
        <v>10000</v>
      </c>
    </row>
    <row r="2454" spans="1:11">
      <c r="A2454" t="s">
        <v>10</v>
      </c>
      <c r="B2454">
        <v>100</v>
      </c>
      <c r="C2454" t="s">
        <v>11</v>
      </c>
      <c r="D2454">
        <v>70</v>
      </c>
      <c r="E2454" t="s">
        <v>256</v>
      </c>
      <c r="F2454">
        <v>2005</v>
      </c>
      <c r="G2454" t="s">
        <v>256</v>
      </c>
      <c r="H2454">
        <v>540</v>
      </c>
      <c r="I2454" t="s">
        <v>258</v>
      </c>
      <c r="J2454" t="str">
        <f>VLOOKUP(E2454,'Expenditure Category Lookup'!$J$2:$K$34,2,FALSE)</f>
        <v xml:space="preserve"> Regulatory </v>
      </c>
      <c r="K2454" s="1">
        <v>10000</v>
      </c>
    </row>
    <row r="2455" spans="1:11">
      <c r="A2455" t="s">
        <v>10</v>
      </c>
      <c r="B2455">
        <v>100</v>
      </c>
      <c r="C2455" t="s">
        <v>11</v>
      </c>
      <c r="D2455">
        <v>77</v>
      </c>
      <c r="E2455" t="s">
        <v>262</v>
      </c>
      <c r="F2455">
        <v>2005</v>
      </c>
      <c r="G2455" t="s">
        <v>263</v>
      </c>
      <c r="H2455">
        <v>143</v>
      </c>
      <c r="I2455" t="s">
        <v>38</v>
      </c>
      <c r="J2455" t="str">
        <f>VLOOKUP(E2455,'Expenditure Category Lookup'!$J$2:$K$34,2,FALSE)</f>
        <v xml:space="preserve"> Regulatory </v>
      </c>
      <c r="K2455" s="1">
        <v>10000</v>
      </c>
    </row>
    <row r="2456" spans="1:11">
      <c r="A2456" t="s">
        <v>10</v>
      </c>
      <c r="B2456">
        <v>300</v>
      </c>
      <c r="C2456" t="s">
        <v>85</v>
      </c>
      <c r="D2456">
        <v>81</v>
      </c>
      <c r="E2456" t="s">
        <v>266</v>
      </c>
      <c r="F2456">
        <v>2045</v>
      </c>
      <c r="G2456" t="s">
        <v>272</v>
      </c>
      <c r="H2456">
        <v>350</v>
      </c>
      <c r="I2456" t="s">
        <v>32</v>
      </c>
      <c r="J2456" t="str">
        <f>VLOOKUP(E2456,'Expenditure Category Lookup'!$J$2:$K$34,2,FALSE)</f>
        <v xml:space="preserve"> Streets and Transportation </v>
      </c>
      <c r="K2456" s="1">
        <v>10000</v>
      </c>
    </row>
    <row r="2457" spans="1:11">
      <c r="A2457" t="s">
        <v>10</v>
      </c>
      <c r="B2457">
        <v>610</v>
      </c>
      <c r="C2457" t="s">
        <v>47</v>
      </c>
      <c r="D2457">
        <v>85</v>
      </c>
      <c r="E2457" t="s">
        <v>71</v>
      </c>
      <c r="F2457">
        <v>2010</v>
      </c>
      <c r="G2457" t="s">
        <v>294</v>
      </c>
      <c r="H2457">
        <v>39</v>
      </c>
      <c r="I2457" t="s">
        <v>15</v>
      </c>
      <c r="J2457" t="e">
        <f>VLOOKUP(E2457,'Expenditure Category Lookup'!$J$2:$K$34,2,FALSE)</f>
        <v>#N/A</v>
      </c>
      <c r="K2457" s="1">
        <v>10000</v>
      </c>
    </row>
    <row r="2458" spans="1:11">
      <c r="A2458" t="s">
        <v>10</v>
      </c>
      <c r="B2458">
        <v>200</v>
      </c>
      <c r="C2458" t="s">
        <v>45</v>
      </c>
      <c r="D2458">
        <v>88</v>
      </c>
      <c r="E2458" t="s">
        <v>304</v>
      </c>
      <c r="F2458">
        <v>2015</v>
      </c>
      <c r="G2458" t="s">
        <v>306</v>
      </c>
      <c r="H2458">
        <v>169</v>
      </c>
      <c r="I2458" t="s">
        <v>25</v>
      </c>
      <c r="J2458" t="e">
        <f>VLOOKUP(E2458,'Expenditure Category Lookup'!$J$2:$K$34,2,FALSE)</f>
        <v>#N/A</v>
      </c>
      <c r="K2458" s="1">
        <v>10000</v>
      </c>
    </row>
    <row r="2459" spans="1:11">
      <c r="A2459" t="s">
        <v>10</v>
      </c>
      <c r="B2459">
        <v>300</v>
      </c>
      <c r="C2459" t="s">
        <v>85</v>
      </c>
      <c r="D2459">
        <v>99</v>
      </c>
      <c r="E2459" t="s">
        <v>317</v>
      </c>
      <c r="F2459">
        <v>2005</v>
      </c>
      <c r="G2459" t="s">
        <v>317</v>
      </c>
      <c r="H2459">
        <v>9774</v>
      </c>
      <c r="I2459" t="s">
        <v>360</v>
      </c>
      <c r="J2459" t="str">
        <f>VLOOKUP(E2459,'Expenditure Category Lookup'!$J$2:$K$34,2,FALSE)</f>
        <v>General Financing</v>
      </c>
      <c r="K2459" s="1">
        <v>10000</v>
      </c>
    </row>
    <row r="2460" spans="1:11">
      <c r="A2460" t="s">
        <v>403</v>
      </c>
      <c r="B2460" t="s">
        <v>511</v>
      </c>
      <c r="C2460" t="s">
        <v>512</v>
      </c>
      <c r="D2460">
        <v>41</v>
      </c>
      <c r="E2460" t="s">
        <v>183</v>
      </c>
      <c r="F2460">
        <v>2820</v>
      </c>
      <c r="G2460" t="s">
        <v>513</v>
      </c>
      <c r="H2460">
        <v>162</v>
      </c>
      <c r="I2460" t="s">
        <v>23</v>
      </c>
      <c r="J2460" t="str">
        <f>VLOOKUP(E2460,'Expenditure Category Lookup'!$J$2:$K$34,2,FALSE)</f>
        <v xml:space="preserve"> Community Services </v>
      </c>
      <c r="K2460" s="1">
        <v>10000</v>
      </c>
    </row>
    <row r="2461" spans="1:11">
      <c r="A2461" t="s">
        <v>403</v>
      </c>
      <c r="B2461" t="s">
        <v>514</v>
      </c>
      <c r="C2461" t="s">
        <v>515</v>
      </c>
      <c r="D2461">
        <v>41</v>
      </c>
      <c r="E2461" t="s">
        <v>183</v>
      </c>
      <c r="F2461">
        <v>2910</v>
      </c>
      <c r="G2461" t="s">
        <v>515</v>
      </c>
      <c r="H2461">
        <v>9438</v>
      </c>
      <c r="I2461" t="s">
        <v>44</v>
      </c>
      <c r="J2461" t="str">
        <f>VLOOKUP(E2461,'Expenditure Category Lookup'!$J$2:$K$34,2,FALSE)</f>
        <v xml:space="preserve"> Community Services </v>
      </c>
      <c r="K2461" s="1">
        <v>10000</v>
      </c>
    </row>
    <row r="2462" spans="1:11">
      <c r="A2462" t="s">
        <v>403</v>
      </c>
      <c r="B2462" t="s">
        <v>666</v>
      </c>
      <c r="C2462" t="s">
        <v>667</v>
      </c>
      <c r="D2462">
        <v>50</v>
      </c>
      <c r="E2462" t="s">
        <v>190</v>
      </c>
      <c r="F2462">
        <v>2815</v>
      </c>
      <c r="G2462" t="s">
        <v>667</v>
      </c>
      <c r="H2462">
        <v>330</v>
      </c>
      <c r="I2462" t="s">
        <v>110</v>
      </c>
      <c r="J2462" t="str">
        <f>VLOOKUP(E2462,'Expenditure Category Lookup'!$J$2:$K$34,2,FALSE)</f>
        <v xml:space="preserve"> Community Services </v>
      </c>
      <c r="K2462" s="1">
        <v>10000</v>
      </c>
    </row>
    <row r="2463" spans="1:11">
      <c r="A2463" t="s">
        <v>403</v>
      </c>
      <c r="B2463" t="s">
        <v>683</v>
      </c>
      <c r="C2463" t="s">
        <v>684</v>
      </c>
      <c r="D2463">
        <v>50</v>
      </c>
      <c r="E2463" t="s">
        <v>190</v>
      </c>
      <c r="F2463">
        <v>2820</v>
      </c>
      <c r="G2463" t="s">
        <v>685</v>
      </c>
      <c r="H2463">
        <v>801</v>
      </c>
      <c r="I2463" t="s">
        <v>497</v>
      </c>
      <c r="J2463" t="str">
        <f>VLOOKUP(E2463,'Expenditure Category Lookup'!$J$2:$K$34,2,FALSE)</f>
        <v xml:space="preserve"> Community Services </v>
      </c>
      <c r="K2463" s="1">
        <v>10000</v>
      </c>
    </row>
    <row r="2464" spans="1:11">
      <c r="A2464" t="s">
        <v>403</v>
      </c>
      <c r="B2464" t="s">
        <v>702</v>
      </c>
      <c r="C2464" t="s">
        <v>703</v>
      </c>
      <c r="D2464">
        <v>50</v>
      </c>
      <c r="E2464" t="s">
        <v>190</v>
      </c>
      <c r="F2464">
        <v>2860</v>
      </c>
      <c r="G2464" t="s">
        <v>701</v>
      </c>
      <c r="H2464">
        <v>245</v>
      </c>
      <c r="I2464" t="s">
        <v>30</v>
      </c>
      <c r="J2464" t="str">
        <f>VLOOKUP(E2464,'Expenditure Category Lookup'!$J$2:$K$34,2,FALSE)</f>
        <v xml:space="preserve"> Community Services </v>
      </c>
      <c r="K2464" s="1">
        <v>10000</v>
      </c>
    </row>
    <row r="2465" spans="1:11">
      <c r="A2465" t="s">
        <v>403</v>
      </c>
      <c r="B2465" t="s">
        <v>726</v>
      </c>
      <c r="C2465" t="s">
        <v>727</v>
      </c>
      <c r="D2465">
        <v>50</v>
      </c>
      <c r="E2465" t="s">
        <v>190</v>
      </c>
      <c r="F2465">
        <v>2860</v>
      </c>
      <c r="G2465" t="s">
        <v>701</v>
      </c>
      <c r="H2465">
        <v>340</v>
      </c>
      <c r="I2465" t="s">
        <v>41</v>
      </c>
      <c r="J2465" t="str">
        <f>VLOOKUP(E2465,'Expenditure Category Lookup'!$J$2:$K$34,2,FALSE)</f>
        <v xml:space="preserve"> Community Services </v>
      </c>
      <c r="K2465" s="1">
        <v>10000</v>
      </c>
    </row>
    <row r="2466" spans="1:11">
      <c r="A2466" t="s">
        <v>403</v>
      </c>
      <c r="B2466" t="s">
        <v>738</v>
      </c>
      <c r="C2466" t="s">
        <v>703</v>
      </c>
      <c r="D2466">
        <v>50</v>
      </c>
      <c r="E2466" t="s">
        <v>190</v>
      </c>
      <c r="F2466">
        <v>2860</v>
      </c>
      <c r="G2466" t="s">
        <v>701</v>
      </c>
      <c r="H2466">
        <v>245</v>
      </c>
      <c r="I2466" t="s">
        <v>30</v>
      </c>
      <c r="J2466" t="str">
        <f>VLOOKUP(E2466,'Expenditure Category Lookup'!$J$2:$K$34,2,FALSE)</f>
        <v xml:space="preserve"> Community Services </v>
      </c>
      <c r="K2466" s="1">
        <v>10000</v>
      </c>
    </row>
    <row r="2467" spans="1:11">
      <c r="A2467" t="s">
        <v>403</v>
      </c>
      <c r="B2467" t="s">
        <v>749</v>
      </c>
      <c r="C2467" t="s">
        <v>750</v>
      </c>
      <c r="D2467">
        <v>50</v>
      </c>
      <c r="E2467" t="s">
        <v>190</v>
      </c>
      <c r="F2467">
        <v>2807</v>
      </c>
      <c r="G2467" t="s">
        <v>662</v>
      </c>
      <c r="H2467">
        <v>125</v>
      </c>
      <c r="I2467" t="s">
        <v>105</v>
      </c>
      <c r="J2467" t="str">
        <f>VLOOKUP(E2467,'Expenditure Category Lookup'!$J$2:$K$34,2,FALSE)</f>
        <v xml:space="preserve"> Community Services </v>
      </c>
      <c r="K2467" s="1">
        <v>10000</v>
      </c>
    </row>
    <row r="2468" spans="1:11">
      <c r="A2468" t="s">
        <v>10</v>
      </c>
      <c r="B2468">
        <v>740</v>
      </c>
      <c r="C2468" t="s">
        <v>48</v>
      </c>
      <c r="D2468">
        <v>3</v>
      </c>
      <c r="E2468" t="s">
        <v>34</v>
      </c>
      <c r="F2468">
        <v>2005</v>
      </c>
      <c r="G2468" t="s">
        <v>35</v>
      </c>
      <c r="H2468">
        <v>15</v>
      </c>
      <c r="I2468" t="s">
        <v>36</v>
      </c>
      <c r="J2468" t="str">
        <f>VLOOKUP(E2468,'Expenditure Category Lookup'!$J$2:$K$34,2,FALSE)</f>
        <v xml:space="preserve"> Regulatory </v>
      </c>
      <c r="K2468" s="1">
        <v>9987</v>
      </c>
    </row>
    <row r="2469" spans="1:11">
      <c r="A2469" t="s">
        <v>10</v>
      </c>
      <c r="B2469">
        <v>300</v>
      </c>
      <c r="C2469" t="s">
        <v>85</v>
      </c>
      <c r="D2469">
        <v>31</v>
      </c>
      <c r="E2469" t="s">
        <v>144</v>
      </c>
      <c r="F2469">
        <v>2005</v>
      </c>
      <c r="G2469" t="s">
        <v>144</v>
      </c>
      <c r="H2469">
        <v>138</v>
      </c>
      <c r="I2469" t="s">
        <v>37</v>
      </c>
      <c r="J2469" t="str">
        <f>VLOOKUP(E2469,'Expenditure Category Lookup'!$J$2:$K$34,2,FALSE)</f>
        <v xml:space="preserve"> Finance and Administration </v>
      </c>
      <c r="K2469" s="1">
        <v>9977</v>
      </c>
    </row>
    <row r="2470" spans="1:11">
      <c r="A2470" t="s">
        <v>10</v>
      </c>
      <c r="B2470">
        <v>100</v>
      </c>
      <c r="C2470" t="s">
        <v>11</v>
      </c>
      <c r="D2470">
        <v>54</v>
      </c>
      <c r="E2470" t="s">
        <v>212</v>
      </c>
      <c r="F2470">
        <v>2005</v>
      </c>
      <c r="G2470" t="s">
        <v>213</v>
      </c>
      <c r="H2470">
        <v>340</v>
      </c>
      <c r="I2470" t="s">
        <v>41</v>
      </c>
      <c r="J2470" t="str">
        <f>VLOOKUP(E2470,'Expenditure Category Lookup'!$J$2:$K$34,2,FALSE)</f>
        <v xml:space="preserve"> City Development </v>
      </c>
      <c r="K2470" s="1">
        <v>9971</v>
      </c>
    </row>
    <row r="2471" spans="1:11">
      <c r="A2471" t="s">
        <v>10</v>
      </c>
      <c r="B2471">
        <v>100</v>
      </c>
      <c r="C2471" t="s">
        <v>11</v>
      </c>
      <c r="D2471">
        <v>57</v>
      </c>
      <c r="E2471" t="s">
        <v>219</v>
      </c>
      <c r="F2471">
        <v>1005</v>
      </c>
      <c r="G2471" t="s">
        <v>220</v>
      </c>
      <c r="H2471">
        <v>342</v>
      </c>
      <c r="I2471" t="s">
        <v>160</v>
      </c>
      <c r="J2471" t="str">
        <f>VLOOKUP(E2471,'Expenditure Category Lookup'!$J$2:$K$34,2,FALSE)</f>
        <v xml:space="preserve"> Police </v>
      </c>
      <c r="K2471" s="1">
        <v>9966</v>
      </c>
    </row>
    <row r="2472" spans="1:11">
      <c r="A2472" t="s">
        <v>403</v>
      </c>
      <c r="B2472" t="s">
        <v>739</v>
      </c>
      <c r="C2472" t="s">
        <v>740</v>
      </c>
      <c r="D2472">
        <v>50</v>
      </c>
      <c r="E2472" t="s">
        <v>190</v>
      </c>
      <c r="F2472">
        <v>2860</v>
      </c>
      <c r="G2472" t="s">
        <v>701</v>
      </c>
      <c r="H2472">
        <v>3</v>
      </c>
      <c r="I2472" t="s">
        <v>318</v>
      </c>
      <c r="J2472" t="str">
        <f>VLOOKUP(E2472,'Expenditure Category Lookup'!$J$2:$K$34,2,FALSE)</f>
        <v xml:space="preserve"> Community Services </v>
      </c>
      <c r="K2472" s="1">
        <v>9872</v>
      </c>
    </row>
    <row r="2473" spans="1:11">
      <c r="A2473" t="s">
        <v>10</v>
      </c>
      <c r="B2473">
        <v>200</v>
      </c>
      <c r="C2473" t="s">
        <v>45</v>
      </c>
      <c r="D2473">
        <v>3</v>
      </c>
      <c r="E2473" t="s">
        <v>34</v>
      </c>
      <c r="F2473">
        <v>2005</v>
      </c>
      <c r="G2473" t="s">
        <v>35</v>
      </c>
      <c r="H2473">
        <v>143</v>
      </c>
      <c r="I2473" t="s">
        <v>38</v>
      </c>
      <c r="J2473" t="str">
        <f>VLOOKUP(E2473,'Expenditure Category Lookup'!$J$2:$K$34,2,FALSE)</f>
        <v xml:space="preserve"> Regulatory </v>
      </c>
      <c r="K2473" s="1">
        <v>9808</v>
      </c>
    </row>
    <row r="2474" spans="1:11">
      <c r="A2474" t="s">
        <v>10</v>
      </c>
      <c r="B2474">
        <v>314</v>
      </c>
      <c r="C2474" t="s">
        <v>46</v>
      </c>
      <c r="D2474">
        <v>3</v>
      </c>
      <c r="E2474" t="s">
        <v>34</v>
      </c>
      <c r="F2474">
        <v>2005</v>
      </c>
      <c r="G2474" t="s">
        <v>35</v>
      </c>
      <c r="H2474">
        <v>143</v>
      </c>
      <c r="I2474" t="s">
        <v>38</v>
      </c>
      <c r="J2474" t="str">
        <f>VLOOKUP(E2474,'Expenditure Category Lookup'!$J$2:$K$34,2,FALSE)</f>
        <v xml:space="preserve"> Regulatory </v>
      </c>
      <c r="K2474" s="1">
        <v>9808</v>
      </c>
    </row>
    <row r="2475" spans="1:11">
      <c r="A2475" t="s">
        <v>10</v>
      </c>
      <c r="B2475">
        <v>100</v>
      </c>
      <c r="C2475" t="s">
        <v>11</v>
      </c>
      <c r="D2475">
        <v>81</v>
      </c>
      <c r="E2475" t="s">
        <v>266</v>
      </c>
      <c r="F2475">
        <v>2020</v>
      </c>
      <c r="G2475" t="s">
        <v>269</v>
      </c>
      <c r="H2475">
        <v>15</v>
      </c>
      <c r="I2475" t="s">
        <v>36</v>
      </c>
      <c r="J2475" t="str">
        <f>VLOOKUP(E2475,'Expenditure Category Lookup'!$J$2:$K$34,2,FALSE)</f>
        <v xml:space="preserve"> Streets and Transportation </v>
      </c>
      <c r="K2475" s="1">
        <v>9682</v>
      </c>
    </row>
    <row r="2476" spans="1:11">
      <c r="A2476" t="s">
        <v>10</v>
      </c>
      <c r="B2476">
        <v>100</v>
      </c>
      <c r="C2476" t="s">
        <v>11</v>
      </c>
      <c r="D2476">
        <v>81</v>
      </c>
      <c r="E2476" t="s">
        <v>266</v>
      </c>
      <c r="F2476">
        <v>2020</v>
      </c>
      <c r="G2476" t="s">
        <v>269</v>
      </c>
      <c r="H2476">
        <v>189</v>
      </c>
      <c r="I2476" t="s">
        <v>39</v>
      </c>
      <c r="J2476" t="str">
        <f>VLOOKUP(E2476,'Expenditure Category Lookup'!$J$2:$K$34,2,FALSE)</f>
        <v xml:space="preserve"> Streets and Transportation </v>
      </c>
      <c r="K2476" s="1">
        <v>9650</v>
      </c>
    </row>
    <row r="2477" spans="1:11">
      <c r="A2477" t="s">
        <v>10</v>
      </c>
      <c r="B2477">
        <v>100</v>
      </c>
      <c r="C2477" t="s">
        <v>11</v>
      </c>
      <c r="D2477">
        <v>81</v>
      </c>
      <c r="E2477" t="s">
        <v>266</v>
      </c>
      <c r="F2477">
        <v>2020</v>
      </c>
      <c r="G2477" t="s">
        <v>269</v>
      </c>
      <c r="H2477">
        <v>162</v>
      </c>
      <c r="I2477" t="s">
        <v>23</v>
      </c>
      <c r="J2477" t="str">
        <f>VLOOKUP(E2477,'Expenditure Category Lookup'!$J$2:$K$34,2,FALSE)</f>
        <v xml:space="preserve"> Streets and Transportation </v>
      </c>
      <c r="K2477" s="1">
        <v>9620</v>
      </c>
    </row>
    <row r="2478" spans="1:11">
      <c r="A2478" t="s">
        <v>403</v>
      </c>
      <c r="B2478" t="s">
        <v>730</v>
      </c>
      <c r="C2478" t="s">
        <v>705</v>
      </c>
      <c r="D2478">
        <v>50</v>
      </c>
      <c r="E2478" t="s">
        <v>190</v>
      </c>
      <c r="F2478">
        <v>2962</v>
      </c>
      <c r="G2478" t="s">
        <v>706</v>
      </c>
      <c r="H2478">
        <v>15</v>
      </c>
      <c r="I2478" t="s">
        <v>36</v>
      </c>
      <c r="J2478" t="str">
        <f>VLOOKUP(E2478,'Expenditure Category Lookup'!$J$2:$K$34,2,FALSE)</f>
        <v xml:space="preserve"> Community Services </v>
      </c>
      <c r="K2478" s="1">
        <v>9563</v>
      </c>
    </row>
    <row r="2479" spans="1:11">
      <c r="A2479" t="s">
        <v>10</v>
      </c>
      <c r="B2479">
        <v>200</v>
      </c>
      <c r="C2479" t="s">
        <v>45</v>
      </c>
      <c r="D2479">
        <v>88</v>
      </c>
      <c r="E2479" t="s">
        <v>304</v>
      </c>
      <c r="F2479">
        <v>2025</v>
      </c>
      <c r="G2479" t="s">
        <v>310</v>
      </c>
      <c r="H2479">
        <v>15</v>
      </c>
      <c r="I2479" t="s">
        <v>36</v>
      </c>
      <c r="J2479" t="e">
        <f>VLOOKUP(E2479,'Expenditure Category Lookup'!$J$2:$K$34,2,FALSE)</f>
        <v>#N/A</v>
      </c>
      <c r="K2479" s="1">
        <v>9556</v>
      </c>
    </row>
    <row r="2480" spans="1:11">
      <c r="A2480" t="s">
        <v>10</v>
      </c>
      <c r="B2480">
        <v>100</v>
      </c>
      <c r="C2480" t="s">
        <v>11</v>
      </c>
      <c r="D2480">
        <v>3</v>
      </c>
      <c r="E2480" t="s">
        <v>34</v>
      </c>
      <c r="F2480">
        <v>2005</v>
      </c>
      <c r="G2480" t="s">
        <v>35</v>
      </c>
      <c r="H2480">
        <v>166</v>
      </c>
      <c r="I2480" t="s">
        <v>24</v>
      </c>
      <c r="J2480" t="str">
        <f>VLOOKUP(E2480,'Expenditure Category Lookup'!$J$2:$K$34,2,FALSE)</f>
        <v xml:space="preserve"> Regulatory </v>
      </c>
      <c r="K2480" s="1">
        <v>9526</v>
      </c>
    </row>
    <row r="2481" spans="1:11">
      <c r="A2481" t="s">
        <v>10</v>
      </c>
      <c r="B2481">
        <v>100</v>
      </c>
      <c r="C2481" t="s">
        <v>11</v>
      </c>
      <c r="D2481">
        <v>38</v>
      </c>
      <c r="E2481" t="s">
        <v>155</v>
      </c>
      <c r="F2481">
        <v>2145</v>
      </c>
      <c r="G2481" t="s">
        <v>175</v>
      </c>
      <c r="H2481">
        <v>197</v>
      </c>
      <c r="I2481" t="s">
        <v>28</v>
      </c>
      <c r="J2481" t="str">
        <f>VLOOKUP(E2481,'Expenditure Category Lookup'!$J$2:$K$34,2,FALSE)</f>
        <v xml:space="preserve"> Finance and Administration </v>
      </c>
      <c r="K2481" s="1">
        <v>9505</v>
      </c>
    </row>
    <row r="2482" spans="1:11">
      <c r="A2482" t="s">
        <v>10</v>
      </c>
      <c r="B2482">
        <v>100</v>
      </c>
      <c r="C2482" t="s">
        <v>11</v>
      </c>
      <c r="D2482">
        <v>15</v>
      </c>
      <c r="E2482" t="s">
        <v>54</v>
      </c>
      <c r="F2482">
        <v>2214</v>
      </c>
      <c r="G2482" t="s">
        <v>66</v>
      </c>
      <c r="H2482">
        <v>400</v>
      </c>
      <c r="I2482" t="s">
        <v>69</v>
      </c>
      <c r="J2482" t="str">
        <f>VLOOKUP(E2482,'Expenditure Category Lookup'!$J$2:$K$34,2,FALSE)</f>
        <v xml:space="preserve"> Finance and Administration </v>
      </c>
      <c r="K2482" s="1">
        <v>9500</v>
      </c>
    </row>
    <row r="2483" spans="1:11">
      <c r="A2483" t="s">
        <v>1000</v>
      </c>
      <c r="B2483" t="s">
        <v>1001</v>
      </c>
      <c r="C2483" t="s">
        <v>1000</v>
      </c>
      <c r="D2483">
        <v>41</v>
      </c>
      <c r="E2483" t="s">
        <v>183</v>
      </c>
      <c r="F2483">
        <v>2598</v>
      </c>
      <c r="G2483" t="s">
        <v>1019</v>
      </c>
      <c r="H2483">
        <v>15</v>
      </c>
      <c r="I2483" t="s">
        <v>36</v>
      </c>
      <c r="J2483" t="str">
        <f>VLOOKUP(E2483,'Expenditure Category Lookup'!$J$2:$K$34,2,FALSE)</f>
        <v xml:space="preserve"> Community Services </v>
      </c>
      <c r="K2483" s="1">
        <v>9461</v>
      </c>
    </row>
    <row r="2484" spans="1:11">
      <c r="A2484" t="s">
        <v>10</v>
      </c>
      <c r="B2484">
        <v>346</v>
      </c>
      <c r="C2484" t="s">
        <v>178</v>
      </c>
      <c r="D2484">
        <v>38</v>
      </c>
      <c r="E2484" t="s">
        <v>155</v>
      </c>
      <c r="F2484">
        <v>2131</v>
      </c>
      <c r="G2484" t="s">
        <v>161</v>
      </c>
      <c r="H2484">
        <v>320</v>
      </c>
      <c r="I2484" t="s">
        <v>40</v>
      </c>
      <c r="J2484" t="str">
        <f>VLOOKUP(E2484,'Expenditure Category Lookup'!$J$2:$K$34,2,FALSE)</f>
        <v xml:space="preserve"> Finance and Administration </v>
      </c>
      <c r="K2484" s="1">
        <v>9441</v>
      </c>
    </row>
    <row r="2485" spans="1:11">
      <c r="A2485" t="s">
        <v>10</v>
      </c>
      <c r="B2485">
        <v>100</v>
      </c>
      <c r="C2485" t="s">
        <v>11</v>
      </c>
      <c r="D2485">
        <v>27</v>
      </c>
      <c r="E2485" t="s">
        <v>60</v>
      </c>
      <c r="F2485">
        <v>2011</v>
      </c>
      <c r="G2485" t="s">
        <v>122</v>
      </c>
      <c r="H2485">
        <v>15</v>
      </c>
      <c r="I2485" t="s">
        <v>36</v>
      </c>
      <c r="J2485" t="str">
        <f>VLOOKUP(E2485,'Expenditure Category Lookup'!$J$2:$K$34,2,FALSE)</f>
        <v xml:space="preserve"> Finance and Administration </v>
      </c>
      <c r="K2485" s="1">
        <v>9407</v>
      </c>
    </row>
    <row r="2486" spans="1:11">
      <c r="A2486" t="s">
        <v>1000</v>
      </c>
      <c r="B2486" t="s">
        <v>1001</v>
      </c>
      <c r="C2486" t="s">
        <v>1000</v>
      </c>
      <c r="D2486">
        <v>21</v>
      </c>
      <c r="E2486" t="s">
        <v>89</v>
      </c>
      <c r="F2486">
        <v>2563</v>
      </c>
      <c r="G2486" t="s">
        <v>1013</v>
      </c>
      <c r="H2486">
        <v>446</v>
      </c>
      <c r="I2486" t="s">
        <v>154</v>
      </c>
      <c r="J2486" t="str">
        <f>VLOOKUP(E2486,'Expenditure Category Lookup'!$J$2:$K$34,2,FALSE)</f>
        <v xml:space="preserve"> City Development </v>
      </c>
      <c r="K2486" s="1">
        <v>9400</v>
      </c>
    </row>
    <row r="2487" spans="1:11">
      <c r="A2487" t="s">
        <v>403</v>
      </c>
      <c r="B2487" t="s">
        <v>669</v>
      </c>
      <c r="C2487" t="s">
        <v>670</v>
      </c>
      <c r="D2487">
        <v>50</v>
      </c>
      <c r="E2487" t="s">
        <v>190</v>
      </c>
      <c r="F2487">
        <v>2818</v>
      </c>
      <c r="G2487" t="s">
        <v>670</v>
      </c>
      <c r="H2487">
        <v>140</v>
      </c>
      <c r="I2487" t="s">
        <v>18</v>
      </c>
      <c r="J2487" t="str">
        <f>VLOOKUP(E2487,'Expenditure Category Lookup'!$J$2:$K$34,2,FALSE)</f>
        <v xml:space="preserve"> Community Services </v>
      </c>
      <c r="K2487" s="1">
        <v>9399</v>
      </c>
    </row>
    <row r="2488" spans="1:11">
      <c r="A2488" t="s">
        <v>10</v>
      </c>
      <c r="B2488">
        <v>100</v>
      </c>
      <c r="C2488" t="s">
        <v>11</v>
      </c>
      <c r="D2488">
        <v>27</v>
      </c>
      <c r="E2488" t="s">
        <v>60</v>
      </c>
      <c r="F2488">
        <v>2011</v>
      </c>
      <c r="G2488" t="s">
        <v>122</v>
      </c>
      <c r="H2488">
        <v>350</v>
      </c>
      <c r="I2488" t="s">
        <v>32</v>
      </c>
      <c r="J2488" t="str">
        <f>VLOOKUP(E2488,'Expenditure Category Lookup'!$J$2:$K$34,2,FALSE)</f>
        <v xml:space="preserve"> Finance and Administration </v>
      </c>
      <c r="K2488" s="1">
        <v>9350</v>
      </c>
    </row>
    <row r="2489" spans="1:11">
      <c r="A2489" t="s">
        <v>10</v>
      </c>
      <c r="B2489">
        <v>100</v>
      </c>
      <c r="C2489" t="s">
        <v>11</v>
      </c>
      <c r="D2489">
        <v>38</v>
      </c>
      <c r="E2489" t="s">
        <v>155</v>
      </c>
      <c r="F2489">
        <v>2103</v>
      </c>
      <c r="G2489" t="s">
        <v>156</v>
      </c>
      <c r="H2489">
        <v>197</v>
      </c>
      <c r="I2489" t="s">
        <v>28</v>
      </c>
      <c r="J2489" t="str">
        <f>VLOOKUP(E2489,'Expenditure Category Lookup'!$J$2:$K$34,2,FALSE)</f>
        <v xml:space="preserve"> Finance and Administration </v>
      </c>
      <c r="K2489" s="1">
        <v>9325</v>
      </c>
    </row>
    <row r="2490" spans="1:11">
      <c r="A2490" t="s">
        <v>403</v>
      </c>
      <c r="B2490" t="s">
        <v>511</v>
      </c>
      <c r="C2490" t="s">
        <v>512</v>
      </c>
      <c r="D2490">
        <v>41</v>
      </c>
      <c r="E2490" t="s">
        <v>183</v>
      </c>
      <c r="F2490">
        <v>2820</v>
      </c>
      <c r="G2490" t="s">
        <v>513</v>
      </c>
      <c r="H2490">
        <v>190</v>
      </c>
      <c r="I2490" t="s">
        <v>27</v>
      </c>
      <c r="J2490" t="str">
        <f>VLOOKUP(E2490,'Expenditure Category Lookup'!$J$2:$K$34,2,FALSE)</f>
        <v xml:space="preserve"> Community Services </v>
      </c>
      <c r="K2490" s="1">
        <v>9300</v>
      </c>
    </row>
    <row r="2491" spans="1:11">
      <c r="A2491" t="s">
        <v>10</v>
      </c>
      <c r="B2491" t="s">
        <v>215</v>
      </c>
      <c r="C2491" t="s">
        <v>216</v>
      </c>
      <c r="D2491">
        <v>99</v>
      </c>
      <c r="E2491" t="s">
        <v>317</v>
      </c>
      <c r="F2491">
        <v>2005</v>
      </c>
      <c r="G2491" t="s">
        <v>317</v>
      </c>
      <c r="H2491">
        <v>42</v>
      </c>
      <c r="I2491" t="s">
        <v>320</v>
      </c>
      <c r="J2491" t="str">
        <f>VLOOKUP(E2491,'Expenditure Category Lookup'!$J$2:$K$34,2,FALSE)</f>
        <v>General Financing</v>
      </c>
      <c r="K2491" s="1">
        <v>9261</v>
      </c>
    </row>
    <row r="2492" spans="1:11">
      <c r="A2492" t="s">
        <v>10</v>
      </c>
      <c r="B2492">
        <v>100</v>
      </c>
      <c r="C2492" t="s">
        <v>11</v>
      </c>
      <c r="D2492">
        <v>84</v>
      </c>
      <c r="E2492" t="s">
        <v>282</v>
      </c>
      <c r="F2492">
        <v>2155</v>
      </c>
      <c r="G2492" t="s">
        <v>291</v>
      </c>
      <c r="H2492">
        <v>446</v>
      </c>
      <c r="I2492" t="s">
        <v>154</v>
      </c>
      <c r="J2492" t="str">
        <f>VLOOKUP(E2492,'Expenditure Category Lookup'!$J$2:$K$34,2,FALSE)</f>
        <v xml:space="preserve"> Streets and Transportation </v>
      </c>
      <c r="K2492" s="1">
        <v>9220</v>
      </c>
    </row>
    <row r="2493" spans="1:11">
      <c r="A2493" t="s">
        <v>403</v>
      </c>
      <c r="B2493" t="s">
        <v>550</v>
      </c>
      <c r="C2493" t="s">
        <v>551</v>
      </c>
      <c r="D2493">
        <v>41</v>
      </c>
      <c r="E2493" t="s">
        <v>183</v>
      </c>
      <c r="F2493">
        <v>2730</v>
      </c>
      <c r="G2493" t="s">
        <v>552</v>
      </c>
      <c r="H2493">
        <v>3</v>
      </c>
      <c r="I2493" t="s">
        <v>318</v>
      </c>
      <c r="J2493" t="str">
        <f>VLOOKUP(E2493,'Expenditure Category Lookup'!$J$2:$K$34,2,FALSE)</f>
        <v xml:space="preserve"> Community Services </v>
      </c>
      <c r="K2493" s="1">
        <v>9215</v>
      </c>
    </row>
    <row r="2494" spans="1:11">
      <c r="A2494" t="s">
        <v>403</v>
      </c>
      <c r="B2494" t="s">
        <v>729</v>
      </c>
      <c r="C2494" t="s">
        <v>651</v>
      </c>
      <c r="D2494">
        <v>50</v>
      </c>
      <c r="E2494" t="s">
        <v>190</v>
      </c>
      <c r="F2494">
        <v>2944</v>
      </c>
      <c r="G2494" t="s">
        <v>652</v>
      </c>
      <c r="H2494">
        <v>3</v>
      </c>
      <c r="I2494" t="s">
        <v>318</v>
      </c>
      <c r="J2494" t="str">
        <f>VLOOKUP(E2494,'Expenditure Category Lookup'!$J$2:$K$34,2,FALSE)</f>
        <v xml:space="preserve"> Community Services </v>
      </c>
      <c r="K2494" s="1">
        <v>9194</v>
      </c>
    </row>
    <row r="2495" spans="1:11">
      <c r="A2495" t="s">
        <v>10</v>
      </c>
      <c r="B2495">
        <v>100</v>
      </c>
      <c r="C2495" t="s">
        <v>11</v>
      </c>
      <c r="D2495">
        <v>73</v>
      </c>
      <c r="E2495" t="s">
        <v>260</v>
      </c>
      <c r="F2495">
        <v>2005</v>
      </c>
      <c r="G2495" t="s">
        <v>261</v>
      </c>
      <c r="H2495">
        <v>350</v>
      </c>
      <c r="I2495" t="s">
        <v>32</v>
      </c>
      <c r="J2495" t="str">
        <f>VLOOKUP(E2495,'Expenditure Category Lookup'!$J$2:$K$34,2,FALSE)</f>
        <v xml:space="preserve"> Regulatory </v>
      </c>
      <c r="K2495" s="1">
        <v>9164</v>
      </c>
    </row>
    <row r="2496" spans="1:11">
      <c r="A2496" t="s">
        <v>10</v>
      </c>
      <c r="B2496">
        <v>300</v>
      </c>
      <c r="C2496" t="s">
        <v>85</v>
      </c>
      <c r="D2496">
        <v>31</v>
      </c>
      <c r="E2496" t="s">
        <v>144</v>
      </c>
      <c r="F2496">
        <v>2005</v>
      </c>
      <c r="G2496" t="s">
        <v>144</v>
      </c>
      <c r="H2496">
        <v>149</v>
      </c>
      <c r="I2496" t="s">
        <v>19</v>
      </c>
      <c r="J2496" t="str">
        <f>VLOOKUP(E2496,'Expenditure Category Lookup'!$J$2:$K$34,2,FALSE)</f>
        <v xml:space="preserve"> Finance and Administration </v>
      </c>
      <c r="K2496" s="1">
        <v>9139</v>
      </c>
    </row>
    <row r="2497" spans="1:11">
      <c r="A2497" t="s">
        <v>10</v>
      </c>
      <c r="B2497">
        <v>610</v>
      </c>
      <c r="C2497" t="s">
        <v>47</v>
      </c>
      <c r="D2497">
        <v>85</v>
      </c>
      <c r="E2497" t="s">
        <v>71</v>
      </c>
      <c r="F2497">
        <v>2010</v>
      </c>
      <c r="G2497" t="s">
        <v>294</v>
      </c>
      <c r="H2497">
        <v>166</v>
      </c>
      <c r="I2497" t="s">
        <v>24</v>
      </c>
      <c r="J2497" t="e">
        <f>VLOOKUP(E2497,'Expenditure Category Lookup'!$J$2:$K$34,2,FALSE)</f>
        <v>#N/A</v>
      </c>
      <c r="K2497" s="1">
        <v>9100</v>
      </c>
    </row>
    <row r="2498" spans="1:11">
      <c r="A2498" t="s">
        <v>10</v>
      </c>
      <c r="B2498">
        <v>346</v>
      </c>
      <c r="C2498" t="s">
        <v>178</v>
      </c>
      <c r="D2498">
        <v>91</v>
      </c>
      <c r="E2498" t="s">
        <v>312</v>
      </c>
      <c r="F2498">
        <v>2005</v>
      </c>
      <c r="G2498" t="s">
        <v>313</v>
      </c>
      <c r="H2498">
        <v>191</v>
      </c>
      <c r="I2498" t="s">
        <v>109</v>
      </c>
      <c r="J2498" t="e">
        <f>VLOOKUP(E2498,'Expenditure Category Lookup'!$J$2:$K$34,2,FALSE)</f>
        <v>#N/A</v>
      </c>
      <c r="K2498" s="1">
        <v>9100</v>
      </c>
    </row>
    <row r="2499" spans="1:11">
      <c r="A2499" t="s">
        <v>403</v>
      </c>
      <c r="B2499" t="s">
        <v>737</v>
      </c>
      <c r="C2499" t="s">
        <v>722</v>
      </c>
      <c r="D2499">
        <v>50</v>
      </c>
      <c r="E2499" t="s">
        <v>190</v>
      </c>
      <c r="F2499">
        <v>2943</v>
      </c>
      <c r="G2499" t="s">
        <v>723</v>
      </c>
      <c r="H2499">
        <v>3</v>
      </c>
      <c r="I2499" t="s">
        <v>318</v>
      </c>
      <c r="J2499" t="str">
        <f>VLOOKUP(E2499,'Expenditure Category Lookup'!$J$2:$K$34,2,FALSE)</f>
        <v xml:space="preserve"> Community Services </v>
      </c>
      <c r="K2499" s="1">
        <v>9087</v>
      </c>
    </row>
    <row r="2500" spans="1:11">
      <c r="A2500" t="s">
        <v>403</v>
      </c>
      <c r="B2500" t="s">
        <v>959</v>
      </c>
      <c r="C2500" t="s">
        <v>960</v>
      </c>
      <c r="D2500">
        <v>84</v>
      </c>
      <c r="E2500" t="s">
        <v>282</v>
      </c>
      <c r="F2500" t="s">
        <v>866</v>
      </c>
      <c r="G2500" t="s">
        <v>961</v>
      </c>
      <c r="H2500">
        <v>3</v>
      </c>
      <c r="I2500" t="s">
        <v>318</v>
      </c>
      <c r="J2500" t="str">
        <f>VLOOKUP(E2500,'Expenditure Category Lookup'!$J$2:$K$34,2,FALSE)</f>
        <v xml:space="preserve"> Streets and Transportation </v>
      </c>
      <c r="K2500" s="1">
        <v>9035</v>
      </c>
    </row>
    <row r="2501" spans="1:11">
      <c r="A2501" t="s">
        <v>10</v>
      </c>
      <c r="B2501">
        <v>100</v>
      </c>
      <c r="C2501" t="s">
        <v>11</v>
      </c>
      <c r="D2501">
        <v>84</v>
      </c>
      <c r="E2501" t="s">
        <v>282</v>
      </c>
      <c r="F2501">
        <v>2140</v>
      </c>
      <c r="G2501" t="s">
        <v>287</v>
      </c>
      <c r="H2501">
        <v>15</v>
      </c>
      <c r="I2501" t="s">
        <v>36</v>
      </c>
      <c r="J2501" t="str">
        <f>VLOOKUP(E2501,'Expenditure Category Lookup'!$J$2:$K$34,2,FALSE)</f>
        <v xml:space="preserve"> Streets and Transportation </v>
      </c>
      <c r="K2501" s="1">
        <v>9027</v>
      </c>
    </row>
    <row r="2502" spans="1:11">
      <c r="A2502" t="s">
        <v>10</v>
      </c>
      <c r="B2502">
        <v>100</v>
      </c>
      <c r="C2502" t="s">
        <v>11</v>
      </c>
      <c r="D2502">
        <v>21</v>
      </c>
      <c r="E2502" t="s">
        <v>89</v>
      </c>
      <c r="F2502">
        <v>2010</v>
      </c>
      <c r="G2502" t="s">
        <v>90</v>
      </c>
      <c r="H2502">
        <v>245</v>
      </c>
      <c r="I2502" t="s">
        <v>30</v>
      </c>
      <c r="J2502" t="str">
        <f>VLOOKUP(E2502,'Expenditure Category Lookup'!$J$2:$K$34,2,FALSE)</f>
        <v xml:space="preserve"> City Development </v>
      </c>
      <c r="K2502" s="1">
        <v>9000</v>
      </c>
    </row>
    <row r="2503" spans="1:11">
      <c r="A2503" t="s">
        <v>10</v>
      </c>
      <c r="B2503">
        <v>996</v>
      </c>
      <c r="C2503" t="s">
        <v>100</v>
      </c>
      <c r="D2503">
        <v>21</v>
      </c>
      <c r="E2503" t="s">
        <v>89</v>
      </c>
      <c r="F2503">
        <v>2010</v>
      </c>
      <c r="G2503" t="s">
        <v>90</v>
      </c>
      <c r="H2503">
        <v>169</v>
      </c>
      <c r="I2503" t="s">
        <v>25</v>
      </c>
      <c r="J2503" t="str">
        <f>VLOOKUP(E2503,'Expenditure Category Lookup'!$J$2:$K$34,2,FALSE)</f>
        <v xml:space="preserve"> City Development </v>
      </c>
      <c r="K2503" s="1">
        <v>9000</v>
      </c>
    </row>
    <row r="2504" spans="1:11">
      <c r="A2504" t="s">
        <v>10</v>
      </c>
      <c r="B2504">
        <v>996</v>
      </c>
      <c r="C2504" t="s">
        <v>100</v>
      </c>
      <c r="D2504">
        <v>21</v>
      </c>
      <c r="E2504" t="s">
        <v>89</v>
      </c>
      <c r="F2504">
        <v>2010</v>
      </c>
      <c r="G2504" t="s">
        <v>90</v>
      </c>
      <c r="H2504">
        <v>245</v>
      </c>
      <c r="I2504" t="s">
        <v>30</v>
      </c>
      <c r="J2504" t="str">
        <f>VLOOKUP(E2504,'Expenditure Category Lookup'!$J$2:$K$34,2,FALSE)</f>
        <v xml:space="preserve"> City Development </v>
      </c>
      <c r="K2504" s="1">
        <v>9000</v>
      </c>
    </row>
    <row r="2505" spans="1:11">
      <c r="A2505" t="s">
        <v>10</v>
      </c>
      <c r="B2505">
        <v>100</v>
      </c>
      <c r="C2505" t="s">
        <v>11</v>
      </c>
      <c r="D2505">
        <v>27</v>
      </c>
      <c r="E2505" t="s">
        <v>60</v>
      </c>
      <c r="F2505">
        <v>2012</v>
      </c>
      <c r="G2505" t="s">
        <v>123</v>
      </c>
      <c r="H2505">
        <v>350</v>
      </c>
      <c r="I2505" t="s">
        <v>32</v>
      </c>
      <c r="J2505" t="str">
        <f>VLOOKUP(E2505,'Expenditure Category Lookup'!$J$2:$K$34,2,FALSE)</f>
        <v xml:space="preserve"> Finance and Administration </v>
      </c>
      <c r="K2505" s="1">
        <v>9000</v>
      </c>
    </row>
    <row r="2506" spans="1:11">
      <c r="A2506" t="s">
        <v>10</v>
      </c>
      <c r="B2506">
        <v>100</v>
      </c>
      <c r="C2506" t="s">
        <v>11</v>
      </c>
      <c r="D2506">
        <v>33</v>
      </c>
      <c r="E2506" t="s">
        <v>146</v>
      </c>
      <c r="F2506">
        <v>2005</v>
      </c>
      <c r="G2506" t="s">
        <v>147</v>
      </c>
      <c r="H2506">
        <v>152</v>
      </c>
      <c r="I2506" t="s">
        <v>51</v>
      </c>
      <c r="J2506" t="str">
        <f>VLOOKUP(E2506,'Expenditure Category Lookup'!$J$2:$K$34,2,FALSE)</f>
        <v xml:space="preserve"> Finance and Administration </v>
      </c>
      <c r="K2506" s="1">
        <v>9000</v>
      </c>
    </row>
    <row r="2507" spans="1:11">
      <c r="A2507" t="s">
        <v>10</v>
      </c>
      <c r="B2507">
        <v>100</v>
      </c>
      <c r="C2507" t="s">
        <v>11</v>
      </c>
      <c r="D2507">
        <v>38</v>
      </c>
      <c r="E2507" t="s">
        <v>155</v>
      </c>
      <c r="F2507">
        <v>2126</v>
      </c>
      <c r="G2507" t="s">
        <v>158</v>
      </c>
      <c r="H2507">
        <v>191</v>
      </c>
      <c r="I2507" t="s">
        <v>109</v>
      </c>
      <c r="J2507" t="str">
        <f>VLOOKUP(E2507,'Expenditure Category Lookup'!$J$2:$K$34,2,FALSE)</f>
        <v xml:space="preserve"> Finance and Administration </v>
      </c>
      <c r="K2507" s="1">
        <v>9000</v>
      </c>
    </row>
    <row r="2508" spans="1:11">
      <c r="A2508" t="s">
        <v>10</v>
      </c>
      <c r="B2508" t="s">
        <v>215</v>
      </c>
      <c r="C2508" t="s">
        <v>216</v>
      </c>
      <c r="D2508">
        <v>54</v>
      </c>
      <c r="E2508" t="s">
        <v>212</v>
      </c>
      <c r="F2508">
        <v>2005</v>
      </c>
      <c r="G2508" t="s">
        <v>213</v>
      </c>
      <c r="H2508">
        <v>9438</v>
      </c>
      <c r="I2508" t="s">
        <v>44</v>
      </c>
      <c r="J2508" t="str">
        <f>VLOOKUP(E2508,'Expenditure Category Lookup'!$J$2:$K$34,2,FALSE)</f>
        <v xml:space="preserve"> City Development </v>
      </c>
      <c r="K2508" s="1">
        <v>9000</v>
      </c>
    </row>
    <row r="2509" spans="1:11">
      <c r="A2509" t="s">
        <v>10</v>
      </c>
      <c r="B2509">
        <v>610</v>
      </c>
      <c r="C2509" t="s">
        <v>47</v>
      </c>
      <c r="D2509">
        <v>59</v>
      </c>
      <c r="E2509" t="s">
        <v>244</v>
      </c>
      <c r="F2509">
        <v>2005</v>
      </c>
      <c r="G2509" t="s">
        <v>245</v>
      </c>
      <c r="H2509">
        <v>63</v>
      </c>
      <c r="I2509" t="s">
        <v>249</v>
      </c>
      <c r="J2509" t="str">
        <f>VLOOKUP(E2509,'Expenditure Category Lookup'!$J$2:$K$34,2,FALSE)</f>
        <v xml:space="preserve"> Fire </v>
      </c>
      <c r="K2509" s="1">
        <v>9000</v>
      </c>
    </row>
    <row r="2510" spans="1:11">
      <c r="A2510" t="s">
        <v>10</v>
      </c>
      <c r="B2510">
        <v>300</v>
      </c>
      <c r="C2510" t="s">
        <v>85</v>
      </c>
      <c r="D2510">
        <v>81</v>
      </c>
      <c r="E2510" t="s">
        <v>266</v>
      </c>
      <c r="F2510">
        <v>2070</v>
      </c>
      <c r="G2510" t="s">
        <v>278</v>
      </c>
      <c r="H2510">
        <v>150</v>
      </c>
      <c r="I2510" t="s">
        <v>20</v>
      </c>
      <c r="J2510" t="str">
        <f>VLOOKUP(E2510,'Expenditure Category Lookup'!$J$2:$K$34,2,FALSE)</f>
        <v xml:space="preserve"> Streets and Transportation </v>
      </c>
      <c r="K2510" s="1">
        <v>9000</v>
      </c>
    </row>
    <row r="2511" spans="1:11">
      <c r="A2511" t="s">
        <v>10</v>
      </c>
      <c r="B2511">
        <v>100</v>
      </c>
      <c r="C2511" t="s">
        <v>11</v>
      </c>
      <c r="D2511">
        <v>84</v>
      </c>
      <c r="E2511" t="s">
        <v>282</v>
      </c>
      <c r="F2511">
        <v>2140</v>
      </c>
      <c r="G2511" t="s">
        <v>287</v>
      </c>
      <c r="H2511">
        <v>149</v>
      </c>
      <c r="I2511" t="s">
        <v>19</v>
      </c>
      <c r="J2511" t="str">
        <f>VLOOKUP(E2511,'Expenditure Category Lookup'!$J$2:$K$34,2,FALSE)</f>
        <v xml:space="preserve"> Streets and Transportation </v>
      </c>
      <c r="K2511" s="1">
        <v>9000</v>
      </c>
    </row>
    <row r="2512" spans="1:11">
      <c r="A2512" t="s">
        <v>10</v>
      </c>
      <c r="B2512">
        <v>300</v>
      </c>
      <c r="C2512" t="s">
        <v>85</v>
      </c>
      <c r="D2512">
        <v>84</v>
      </c>
      <c r="E2512" t="s">
        <v>282</v>
      </c>
      <c r="F2512">
        <v>2125</v>
      </c>
      <c r="G2512" t="s">
        <v>284</v>
      </c>
      <c r="H2512">
        <v>166</v>
      </c>
      <c r="I2512" t="s">
        <v>24</v>
      </c>
      <c r="J2512" t="str">
        <f>VLOOKUP(E2512,'Expenditure Category Lookup'!$J$2:$K$34,2,FALSE)</f>
        <v xml:space="preserve"> Streets and Transportation </v>
      </c>
      <c r="K2512" s="1">
        <v>9000</v>
      </c>
    </row>
    <row r="2513" spans="1:11">
      <c r="A2513" t="s">
        <v>10</v>
      </c>
      <c r="B2513">
        <v>200</v>
      </c>
      <c r="C2513" t="s">
        <v>45</v>
      </c>
      <c r="D2513">
        <v>88</v>
      </c>
      <c r="E2513" t="s">
        <v>304</v>
      </c>
      <c r="F2513">
        <v>2035</v>
      </c>
      <c r="G2513" t="s">
        <v>311</v>
      </c>
      <c r="H2513">
        <v>189</v>
      </c>
      <c r="I2513" t="s">
        <v>39</v>
      </c>
      <c r="J2513" t="e">
        <f>VLOOKUP(E2513,'Expenditure Category Lookup'!$J$2:$K$34,2,FALSE)</f>
        <v>#N/A</v>
      </c>
      <c r="K2513" s="1">
        <v>9000</v>
      </c>
    </row>
    <row r="2514" spans="1:11">
      <c r="A2514" t="s">
        <v>403</v>
      </c>
      <c r="B2514" t="s">
        <v>514</v>
      </c>
      <c r="C2514" t="s">
        <v>515</v>
      </c>
      <c r="D2514">
        <v>41</v>
      </c>
      <c r="E2514" t="s">
        <v>183</v>
      </c>
      <c r="F2514">
        <v>2910</v>
      </c>
      <c r="G2514" t="s">
        <v>515</v>
      </c>
      <c r="H2514">
        <v>91</v>
      </c>
      <c r="I2514" t="s">
        <v>132</v>
      </c>
      <c r="J2514" t="str">
        <f>VLOOKUP(E2514,'Expenditure Category Lookup'!$J$2:$K$34,2,FALSE)</f>
        <v xml:space="preserve"> Community Services </v>
      </c>
      <c r="K2514" s="1">
        <v>9000</v>
      </c>
    </row>
    <row r="2515" spans="1:11">
      <c r="A2515" t="s">
        <v>403</v>
      </c>
      <c r="B2515" t="s">
        <v>678</v>
      </c>
      <c r="C2515" t="s">
        <v>679</v>
      </c>
      <c r="D2515">
        <v>50</v>
      </c>
      <c r="E2515" t="s">
        <v>190</v>
      </c>
      <c r="F2515">
        <v>2945</v>
      </c>
      <c r="G2515" t="s">
        <v>680</v>
      </c>
      <c r="H2515">
        <v>135</v>
      </c>
      <c r="I2515" t="s">
        <v>91</v>
      </c>
      <c r="J2515" t="str">
        <f>VLOOKUP(E2515,'Expenditure Category Lookup'!$J$2:$K$34,2,FALSE)</f>
        <v xml:space="preserve"> Community Services </v>
      </c>
      <c r="K2515" s="1">
        <v>9000</v>
      </c>
    </row>
    <row r="2516" spans="1:11">
      <c r="A2516" t="s">
        <v>10</v>
      </c>
      <c r="B2516">
        <v>610</v>
      </c>
      <c r="C2516" t="s">
        <v>47</v>
      </c>
      <c r="D2516">
        <v>57</v>
      </c>
      <c r="E2516" t="s">
        <v>219</v>
      </c>
      <c r="F2516">
        <v>1005</v>
      </c>
      <c r="G2516" t="s">
        <v>220</v>
      </c>
      <c r="H2516">
        <v>15</v>
      </c>
      <c r="I2516" t="s">
        <v>36</v>
      </c>
      <c r="J2516" t="str">
        <f>VLOOKUP(E2516,'Expenditure Category Lookup'!$J$2:$K$34,2,FALSE)</f>
        <v xml:space="preserve"> Police </v>
      </c>
      <c r="K2516" s="1">
        <v>8930</v>
      </c>
    </row>
    <row r="2517" spans="1:11">
      <c r="A2517" t="s">
        <v>10</v>
      </c>
      <c r="B2517">
        <v>200</v>
      </c>
      <c r="C2517" t="s">
        <v>45</v>
      </c>
      <c r="D2517">
        <v>31</v>
      </c>
      <c r="E2517" t="s">
        <v>144</v>
      </c>
      <c r="F2517">
        <v>2005</v>
      </c>
      <c r="G2517" t="s">
        <v>144</v>
      </c>
      <c r="H2517">
        <v>159</v>
      </c>
      <c r="I2517" t="s">
        <v>22</v>
      </c>
      <c r="J2517" t="str">
        <f>VLOOKUP(E2517,'Expenditure Category Lookup'!$J$2:$K$34,2,FALSE)</f>
        <v xml:space="preserve"> Finance and Administration </v>
      </c>
      <c r="K2517" s="1">
        <v>8832</v>
      </c>
    </row>
    <row r="2518" spans="1:11">
      <c r="A2518" t="s">
        <v>10</v>
      </c>
      <c r="B2518">
        <v>100</v>
      </c>
      <c r="C2518" t="s">
        <v>11</v>
      </c>
      <c r="D2518">
        <v>84</v>
      </c>
      <c r="E2518" t="s">
        <v>282</v>
      </c>
      <c r="F2518">
        <v>2155</v>
      </c>
      <c r="G2518" t="s">
        <v>291</v>
      </c>
      <c r="H2518">
        <v>160</v>
      </c>
      <c r="I2518" t="s">
        <v>151</v>
      </c>
      <c r="J2518" t="str">
        <f>VLOOKUP(E2518,'Expenditure Category Lookup'!$J$2:$K$34,2,FALSE)</f>
        <v xml:space="preserve"> Streets and Transportation </v>
      </c>
      <c r="K2518" s="1">
        <v>8800</v>
      </c>
    </row>
    <row r="2519" spans="1:11">
      <c r="A2519" t="s">
        <v>10</v>
      </c>
      <c r="B2519">
        <v>100</v>
      </c>
      <c r="C2519" t="s">
        <v>11</v>
      </c>
      <c r="D2519">
        <v>84</v>
      </c>
      <c r="E2519" t="s">
        <v>282</v>
      </c>
      <c r="F2519">
        <v>2145</v>
      </c>
      <c r="G2519" t="s">
        <v>288</v>
      </c>
      <c r="H2519">
        <v>190</v>
      </c>
      <c r="I2519" t="s">
        <v>27</v>
      </c>
      <c r="J2519" t="str">
        <f>VLOOKUP(E2519,'Expenditure Category Lookup'!$J$2:$K$34,2,FALSE)</f>
        <v xml:space="preserve"> Streets and Transportation </v>
      </c>
      <c r="K2519" s="1">
        <v>8700</v>
      </c>
    </row>
    <row r="2520" spans="1:11">
      <c r="A2520" t="s">
        <v>403</v>
      </c>
      <c r="B2520" t="s">
        <v>511</v>
      </c>
      <c r="C2520" t="s">
        <v>512</v>
      </c>
      <c r="D2520">
        <v>41</v>
      </c>
      <c r="E2520" t="s">
        <v>183</v>
      </c>
      <c r="F2520">
        <v>2820</v>
      </c>
      <c r="G2520" t="s">
        <v>513</v>
      </c>
      <c r="H2520">
        <v>130</v>
      </c>
      <c r="I2520" t="s">
        <v>17</v>
      </c>
      <c r="J2520" t="str">
        <f>VLOOKUP(E2520,'Expenditure Category Lookup'!$J$2:$K$34,2,FALSE)</f>
        <v xml:space="preserve"> Community Services </v>
      </c>
      <c r="K2520" s="1">
        <v>8700</v>
      </c>
    </row>
    <row r="2521" spans="1:11">
      <c r="A2521" t="s">
        <v>10</v>
      </c>
      <c r="B2521">
        <v>353</v>
      </c>
      <c r="C2521" t="s">
        <v>211</v>
      </c>
      <c r="D2521">
        <v>51</v>
      </c>
      <c r="E2521" t="s">
        <v>209</v>
      </c>
      <c r="F2521">
        <v>2005</v>
      </c>
      <c r="G2521" t="s">
        <v>210</v>
      </c>
      <c r="H2521">
        <v>15</v>
      </c>
      <c r="I2521" t="s">
        <v>36</v>
      </c>
      <c r="J2521" t="str">
        <f>VLOOKUP(E2521,'Expenditure Category Lookup'!$J$2:$K$34,2,FALSE)</f>
        <v xml:space="preserve"> Community Services </v>
      </c>
      <c r="K2521" s="1">
        <v>8633</v>
      </c>
    </row>
    <row r="2522" spans="1:11">
      <c r="A2522" t="s">
        <v>10</v>
      </c>
      <c r="B2522">
        <v>310</v>
      </c>
      <c r="C2522" t="s">
        <v>176</v>
      </c>
      <c r="D2522">
        <v>99</v>
      </c>
      <c r="E2522" t="s">
        <v>317</v>
      </c>
      <c r="F2522">
        <v>2005</v>
      </c>
      <c r="G2522" t="s">
        <v>317</v>
      </c>
      <c r="H2522">
        <v>3</v>
      </c>
      <c r="I2522" t="s">
        <v>318</v>
      </c>
      <c r="J2522" t="str">
        <f>VLOOKUP(E2522,'Expenditure Category Lookup'!$J$2:$K$34,2,FALSE)</f>
        <v>General Financing</v>
      </c>
      <c r="K2522" s="1">
        <v>8632</v>
      </c>
    </row>
    <row r="2523" spans="1:11">
      <c r="A2523" t="s">
        <v>1000</v>
      </c>
      <c r="B2523" t="s">
        <v>1001</v>
      </c>
      <c r="C2523" t="s">
        <v>1000</v>
      </c>
      <c r="D2523">
        <v>5</v>
      </c>
      <c r="E2523" t="s">
        <v>50</v>
      </c>
      <c r="F2523">
        <v>2505</v>
      </c>
      <c r="G2523" t="s">
        <v>1002</v>
      </c>
      <c r="H2523">
        <v>159</v>
      </c>
      <c r="I2523" t="s">
        <v>22</v>
      </c>
      <c r="J2523" t="str">
        <f>VLOOKUP(E2523,'Expenditure Category Lookup'!$J$2:$K$34,2,FALSE)</f>
        <v xml:space="preserve"> Finance and Administration </v>
      </c>
      <c r="K2523" s="1">
        <v>8600</v>
      </c>
    </row>
    <row r="2524" spans="1:11">
      <c r="A2524" t="s">
        <v>10</v>
      </c>
      <c r="B2524">
        <v>314</v>
      </c>
      <c r="C2524" t="s">
        <v>46</v>
      </c>
      <c r="D2524">
        <v>3</v>
      </c>
      <c r="E2524" t="s">
        <v>34</v>
      </c>
      <c r="F2524">
        <v>2005</v>
      </c>
      <c r="G2524" t="s">
        <v>35</v>
      </c>
      <c r="H2524">
        <v>169</v>
      </c>
      <c r="I2524" t="s">
        <v>25</v>
      </c>
      <c r="J2524" t="str">
        <f>VLOOKUP(E2524,'Expenditure Category Lookup'!$J$2:$K$34,2,FALSE)</f>
        <v xml:space="preserve"> Regulatory </v>
      </c>
      <c r="K2524" s="1">
        <v>8582</v>
      </c>
    </row>
    <row r="2525" spans="1:11">
      <c r="A2525" t="s">
        <v>403</v>
      </c>
      <c r="B2525" t="s">
        <v>514</v>
      </c>
      <c r="C2525" t="s">
        <v>515</v>
      </c>
      <c r="D2525">
        <v>41</v>
      </c>
      <c r="E2525" t="s">
        <v>183</v>
      </c>
      <c r="F2525">
        <v>2910</v>
      </c>
      <c r="G2525" t="s">
        <v>515</v>
      </c>
      <c r="H2525">
        <v>270</v>
      </c>
      <c r="I2525" t="s">
        <v>31</v>
      </c>
      <c r="J2525" t="str">
        <f>VLOOKUP(E2525,'Expenditure Category Lookup'!$J$2:$K$34,2,FALSE)</f>
        <v xml:space="preserve"> Community Services </v>
      </c>
      <c r="K2525" s="1">
        <v>8579</v>
      </c>
    </row>
    <row r="2526" spans="1:11">
      <c r="A2526" t="s">
        <v>10</v>
      </c>
      <c r="B2526">
        <v>610</v>
      </c>
      <c r="C2526" t="s">
        <v>47</v>
      </c>
      <c r="D2526">
        <v>31</v>
      </c>
      <c r="E2526" t="s">
        <v>144</v>
      </c>
      <c r="F2526">
        <v>2005</v>
      </c>
      <c r="G2526" t="s">
        <v>144</v>
      </c>
      <c r="H2526">
        <v>138</v>
      </c>
      <c r="I2526" t="s">
        <v>37</v>
      </c>
      <c r="J2526" t="str">
        <f>VLOOKUP(E2526,'Expenditure Category Lookup'!$J$2:$K$34,2,FALSE)</f>
        <v xml:space="preserve"> Finance and Administration </v>
      </c>
      <c r="K2526" s="1">
        <v>8562</v>
      </c>
    </row>
    <row r="2527" spans="1:11">
      <c r="A2527" t="s">
        <v>10</v>
      </c>
      <c r="B2527">
        <v>100</v>
      </c>
      <c r="C2527" t="s">
        <v>11</v>
      </c>
      <c r="D2527">
        <v>84</v>
      </c>
      <c r="E2527" t="s">
        <v>282</v>
      </c>
      <c r="F2527">
        <v>2145</v>
      </c>
      <c r="G2527" t="s">
        <v>288</v>
      </c>
      <c r="H2527">
        <v>15</v>
      </c>
      <c r="I2527" t="s">
        <v>36</v>
      </c>
      <c r="J2527" t="str">
        <f>VLOOKUP(E2527,'Expenditure Category Lookup'!$J$2:$K$34,2,FALSE)</f>
        <v xml:space="preserve"> Streets and Transportation </v>
      </c>
      <c r="K2527" s="1">
        <v>8544</v>
      </c>
    </row>
    <row r="2528" spans="1:11">
      <c r="A2528" t="s">
        <v>10</v>
      </c>
      <c r="B2528">
        <v>100</v>
      </c>
      <c r="C2528" t="s">
        <v>11</v>
      </c>
      <c r="D2528">
        <v>27</v>
      </c>
      <c r="E2528" t="s">
        <v>60</v>
      </c>
      <c r="F2528">
        <v>2015</v>
      </c>
      <c r="G2528" t="s">
        <v>125</v>
      </c>
      <c r="H2528">
        <v>166</v>
      </c>
      <c r="I2528" t="s">
        <v>24</v>
      </c>
      <c r="J2528" t="str">
        <f>VLOOKUP(E2528,'Expenditure Category Lookup'!$J$2:$K$34,2,FALSE)</f>
        <v xml:space="preserve"> Finance and Administration </v>
      </c>
      <c r="K2528" s="1">
        <v>8538</v>
      </c>
    </row>
    <row r="2529" spans="1:11">
      <c r="A2529" t="s">
        <v>403</v>
      </c>
      <c r="B2529" t="s">
        <v>765</v>
      </c>
      <c r="C2529" t="s">
        <v>766</v>
      </c>
      <c r="D2529">
        <v>58</v>
      </c>
      <c r="E2529" t="s">
        <v>239</v>
      </c>
      <c r="F2529">
        <v>2811</v>
      </c>
      <c r="G2529" t="s">
        <v>807</v>
      </c>
      <c r="H2529">
        <v>3</v>
      </c>
      <c r="I2529" t="s">
        <v>318</v>
      </c>
      <c r="J2529" t="str">
        <f>VLOOKUP(E2529,'Expenditure Category Lookup'!$J$2:$K$34,2,FALSE)</f>
        <v xml:space="preserve"> Emergency Management </v>
      </c>
      <c r="K2529" s="1">
        <v>8538</v>
      </c>
    </row>
    <row r="2530" spans="1:11">
      <c r="A2530" t="s">
        <v>10</v>
      </c>
      <c r="B2530">
        <v>300</v>
      </c>
      <c r="C2530" t="s">
        <v>85</v>
      </c>
      <c r="D2530">
        <v>84</v>
      </c>
      <c r="E2530" t="s">
        <v>282</v>
      </c>
      <c r="F2530">
        <v>2125</v>
      </c>
      <c r="G2530" t="s">
        <v>284</v>
      </c>
      <c r="H2530">
        <v>245</v>
      </c>
      <c r="I2530" t="s">
        <v>30</v>
      </c>
      <c r="J2530" t="str">
        <f>VLOOKUP(E2530,'Expenditure Category Lookup'!$J$2:$K$34,2,FALSE)</f>
        <v xml:space="preserve"> Streets and Transportation </v>
      </c>
      <c r="K2530" s="1">
        <v>8500</v>
      </c>
    </row>
    <row r="2531" spans="1:11">
      <c r="A2531" t="s">
        <v>403</v>
      </c>
      <c r="B2531" t="s">
        <v>511</v>
      </c>
      <c r="C2531" t="s">
        <v>512</v>
      </c>
      <c r="D2531">
        <v>41</v>
      </c>
      <c r="E2531" t="s">
        <v>183</v>
      </c>
      <c r="F2531">
        <v>2820</v>
      </c>
      <c r="G2531" t="s">
        <v>513</v>
      </c>
      <c r="H2531">
        <v>15</v>
      </c>
      <c r="I2531" t="s">
        <v>36</v>
      </c>
      <c r="J2531" t="str">
        <f>VLOOKUP(E2531,'Expenditure Category Lookup'!$J$2:$K$34,2,FALSE)</f>
        <v xml:space="preserve"> Community Services </v>
      </c>
      <c r="K2531" s="1">
        <v>8492</v>
      </c>
    </row>
    <row r="2532" spans="1:11">
      <c r="A2532" t="s">
        <v>403</v>
      </c>
      <c r="B2532" t="s">
        <v>582</v>
      </c>
      <c r="C2532" t="s">
        <v>583</v>
      </c>
      <c r="D2532">
        <v>41</v>
      </c>
      <c r="E2532" t="s">
        <v>183</v>
      </c>
      <c r="F2532">
        <v>2804</v>
      </c>
      <c r="G2532" t="s">
        <v>584</v>
      </c>
      <c r="H2532">
        <v>3</v>
      </c>
      <c r="I2532" t="s">
        <v>318</v>
      </c>
      <c r="J2532" t="str">
        <f>VLOOKUP(E2532,'Expenditure Category Lookup'!$J$2:$K$34,2,FALSE)</f>
        <v xml:space="preserve"> Community Services </v>
      </c>
      <c r="K2532" s="1">
        <v>8450</v>
      </c>
    </row>
    <row r="2533" spans="1:11">
      <c r="A2533" t="s">
        <v>10</v>
      </c>
      <c r="B2533">
        <v>200</v>
      </c>
      <c r="C2533" t="s">
        <v>45</v>
      </c>
      <c r="D2533">
        <v>88</v>
      </c>
      <c r="E2533" t="s">
        <v>304</v>
      </c>
      <c r="F2533">
        <v>2020</v>
      </c>
      <c r="G2533" t="s">
        <v>308</v>
      </c>
      <c r="H2533">
        <v>245</v>
      </c>
      <c r="I2533" t="s">
        <v>30</v>
      </c>
      <c r="J2533" t="e">
        <f>VLOOKUP(E2533,'Expenditure Category Lookup'!$J$2:$K$34,2,FALSE)</f>
        <v>#N/A</v>
      </c>
      <c r="K2533" s="1">
        <v>8340</v>
      </c>
    </row>
    <row r="2534" spans="1:11">
      <c r="A2534" t="s">
        <v>10</v>
      </c>
      <c r="B2534">
        <v>314</v>
      </c>
      <c r="C2534" t="s">
        <v>46</v>
      </c>
      <c r="D2534">
        <v>88</v>
      </c>
      <c r="E2534" t="s">
        <v>304</v>
      </c>
      <c r="F2534">
        <v>2025</v>
      </c>
      <c r="G2534" t="s">
        <v>310</v>
      </c>
      <c r="H2534">
        <v>15</v>
      </c>
      <c r="I2534" t="s">
        <v>36</v>
      </c>
      <c r="J2534" t="e">
        <f>VLOOKUP(E2534,'Expenditure Category Lookup'!$J$2:$K$34,2,FALSE)</f>
        <v>#N/A</v>
      </c>
      <c r="K2534" s="1">
        <v>8291</v>
      </c>
    </row>
    <row r="2535" spans="1:11">
      <c r="A2535" t="s">
        <v>10</v>
      </c>
      <c r="B2535">
        <v>100</v>
      </c>
      <c r="C2535" t="s">
        <v>11</v>
      </c>
      <c r="D2535">
        <v>50</v>
      </c>
      <c r="E2535" t="s">
        <v>190</v>
      </c>
      <c r="F2535">
        <v>2005</v>
      </c>
      <c r="G2535" t="s">
        <v>191</v>
      </c>
      <c r="H2535">
        <v>149</v>
      </c>
      <c r="I2535" t="s">
        <v>19</v>
      </c>
      <c r="J2535" t="str">
        <f>VLOOKUP(E2535,'Expenditure Category Lookup'!$J$2:$K$34,2,FALSE)</f>
        <v xml:space="preserve"> Community Services </v>
      </c>
      <c r="K2535" s="1">
        <v>8200</v>
      </c>
    </row>
    <row r="2536" spans="1:11">
      <c r="A2536" t="s">
        <v>10</v>
      </c>
      <c r="B2536">
        <v>100</v>
      </c>
      <c r="C2536" t="s">
        <v>11</v>
      </c>
      <c r="D2536">
        <v>48</v>
      </c>
      <c r="E2536" t="s">
        <v>188</v>
      </c>
      <c r="F2536">
        <v>2005</v>
      </c>
      <c r="G2536" t="s">
        <v>188</v>
      </c>
      <c r="H2536">
        <v>340</v>
      </c>
      <c r="I2536" t="s">
        <v>41</v>
      </c>
      <c r="J2536" t="str">
        <f>VLOOKUP(E2536,'Expenditure Category Lookup'!$J$2:$K$34,2,FALSE)</f>
        <v xml:space="preserve"> Community Services </v>
      </c>
      <c r="K2536" s="1">
        <v>8199</v>
      </c>
    </row>
    <row r="2537" spans="1:11">
      <c r="A2537" t="s">
        <v>403</v>
      </c>
      <c r="B2537" t="s">
        <v>657</v>
      </c>
      <c r="C2537" t="s">
        <v>658</v>
      </c>
      <c r="D2537">
        <v>50</v>
      </c>
      <c r="E2537" t="s">
        <v>190</v>
      </c>
      <c r="F2537">
        <v>2942</v>
      </c>
      <c r="G2537" t="s">
        <v>659</v>
      </c>
      <c r="H2537">
        <v>157</v>
      </c>
      <c r="I2537" t="s">
        <v>21</v>
      </c>
      <c r="J2537" t="str">
        <f>VLOOKUP(E2537,'Expenditure Category Lookup'!$J$2:$K$34,2,FALSE)</f>
        <v xml:space="preserve"> Community Services </v>
      </c>
      <c r="K2537" s="1">
        <v>8195</v>
      </c>
    </row>
    <row r="2538" spans="1:11">
      <c r="A2538" t="s">
        <v>403</v>
      </c>
      <c r="B2538" t="s">
        <v>731</v>
      </c>
      <c r="C2538" t="s">
        <v>658</v>
      </c>
      <c r="D2538">
        <v>50</v>
      </c>
      <c r="E2538" t="s">
        <v>190</v>
      </c>
      <c r="F2538">
        <v>2942</v>
      </c>
      <c r="G2538" t="s">
        <v>659</v>
      </c>
      <c r="H2538">
        <v>157</v>
      </c>
      <c r="I2538" t="s">
        <v>21</v>
      </c>
      <c r="J2538" t="str">
        <f>VLOOKUP(E2538,'Expenditure Category Lookup'!$J$2:$K$34,2,FALSE)</f>
        <v xml:space="preserve"> Community Services </v>
      </c>
      <c r="K2538" s="1">
        <v>8195</v>
      </c>
    </row>
    <row r="2539" spans="1:11">
      <c r="A2539" t="s">
        <v>403</v>
      </c>
      <c r="B2539" t="s">
        <v>731</v>
      </c>
      <c r="C2539" t="s">
        <v>658</v>
      </c>
      <c r="D2539">
        <v>50</v>
      </c>
      <c r="E2539" t="s">
        <v>190</v>
      </c>
      <c r="F2539">
        <v>2942</v>
      </c>
      <c r="G2539" t="s">
        <v>659</v>
      </c>
      <c r="H2539">
        <v>159</v>
      </c>
      <c r="I2539" t="s">
        <v>22</v>
      </c>
      <c r="J2539" t="str">
        <f>VLOOKUP(E2539,'Expenditure Category Lookup'!$J$2:$K$34,2,FALSE)</f>
        <v xml:space="preserve"> Community Services </v>
      </c>
      <c r="K2539" s="1">
        <v>8150</v>
      </c>
    </row>
    <row r="2540" spans="1:11">
      <c r="A2540" t="s">
        <v>10</v>
      </c>
      <c r="B2540">
        <v>740</v>
      </c>
      <c r="C2540" t="s">
        <v>48</v>
      </c>
      <c r="D2540">
        <v>31</v>
      </c>
      <c r="E2540" t="s">
        <v>144</v>
      </c>
      <c r="F2540">
        <v>2005</v>
      </c>
      <c r="G2540" t="s">
        <v>144</v>
      </c>
      <c r="H2540">
        <v>190</v>
      </c>
      <c r="I2540" t="s">
        <v>27</v>
      </c>
      <c r="J2540" t="str">
        <f>VLOOKUP(E2540,'Expenditure Category Lookup'!$J$2:$K$34,2,FALSE)</f>
        <v xml:space="preserve"> Finance and Administration </v>
      </c>
      <c r="K2540" s="1">
        <v>8147</v>
      </c>
    </row>
    <row r="2541" spans="1:11">
      <c r="A2541" t="s">
        <v>10</v>
      </c>
      <c r="B2541">
        <v>100</v>
      </c>
      <c r="C2541" t="s">
        <v>11</v>
      </c>
      <c r="D2541">
        <v>21</v>
      </c>
      <c r="E2541" t="s">
        <v>89</v>
      </c>
      <c r="F2541">
        <v>2010</v>
      </c>
      <c r="G2541" t="s">
        <v>90</v>
      </c>
      <c r="H2541">
        <v>190</v>
      </c>
      <c r="I2541" t="s">
        <v>27</v>
      </c>
      <c r="J2541" t="str">
        <f>VLOOKUP(E2541,'Expenditure Category Lookup'!$J$2:$K$34,2,FALSE)</f>
        <v xml:space="preserve"> City Development </v>
      </c>
      <c r="K2541" s="1">
        <v>8125</v>
      </c>
    </row>
    <row r="2542" spans="1:11">
      <c r="A2542" t="s">
        <v>10</v>
      </c>
      <c r="B2542">
        <v>100</v>
      </c>
      <c r="C2542" t="s">
        <v>11</v>
      </c>
      <c r="D2542">
        <v>31</v>
      </c>
      <c r="E2542" t="s">
        <v>144</v>
      </c>
      <c r="F2542">
        <v>2005</v>
      </c>
      <c r="G2542" t="s">
        <v>144</v>
      </c>
      <c r="H2542">
        <v>141</v>
      </c>
      <c r="I2542" t="s">
        <v>92</v>
      </c>
      <c r="J2542" t="str">
        <f>VLOOKUP(E2542,'Expenditure Category Lookup'!$J$2:$K$34,2,FALSE)</f>
        <v xml:space="preserve"> Finance and Administration </v>
      </c>
      <c r="K2542" s="1">
        <v>8070</v>
      </c>
    </row>
    <row r="2543" spans="1:11">
      <c r="A2543" t="s">
        <v>10</v>
      </c>
      <c r="B2543">
        <v>100</v>
      </c>
      <c r="C2543" t="s">
        <v>11</v>
      </c>
      <c r="D2543">
        <v>15</v>
      </c>
      <c r="E2543" t="s">
        <v>54</v>
      </c>
      <c r="F2543">
        <v>2280</v>
      </c>
      <c r="G2543" t="s">
        <v>82</v>
      </c>
      <c r="H2543">
        <v>300</v>
      </c>
      <c r="I2543" t="s">
        <v>68</v>
      </c>
      <c r="J2543" t="str">
        <f>VLOOKUP(E2543,'Expenditure Category Lookup'!$J$2:$K$34,2,FALSE)</f>
        <v xml:space="preserve"> Finance and Administration </v>
      </c>
      <c r="K2543" s="1">
        <v>8000</v>
      </c>
    </row>
    <row r="2544" spans="1:11">
      <c r="A2544" t="s">
        <v>10</v>
      </c>
      <c r="B2544">
        <v>314</v>
      </c>
      <c r="C2544" t="s">
        <v>46</v>
      </c>
      <c r="D2544">
        <v>27</v>
      </c>
      <c r="E2544" t="s">
        <v>60</v>
      </c>
      <c r="F2544">
        <v>2015</v>
      </c>
      <c r="G2544" t="s">
        <v>125</v>
      </c>
      <c r="H2544">
        <v>149</v>
      </c>
      <c r="I2544" t="s">
        <v>19</v>
      </c>
      <c r="J2544" t="str">
        <f>VLOOKUP(E2544,'Expenditure Category Lookup'!$J$2:$K$34,2,FALSE)</f>
        <v xml:space="preserve"> Finance and Administration </v>
      </c>
      <c r="K2544" s="1">
        <v>8000</v>
      </c>
    </row>
    <row r="2545" spans="1:11">
      <c r="A2545" t="s">
        <v>10</v>
      </c>
      <c r="B2545">
        <v>100</v>
      </c>
      <c r="C2545" t="s">
        <v>11</v>
      </c>
      <c r="D2545">
        <v>58</v>
      </c>
      <c r="E2545" t="s">
        <v>239</v>
      </c>
      <c r="F2545">
        <v>2705</v>
      </c>
      <c r="G2545" t="s">
        <v>239</v>
      </c>
      <c r="H2545">
        <v>423</v>
      </c>
      <c r="I2545" t="s">
        <v>241</v>
      </c>
      <c r="J2545" t="str">
        <f>VLOOKUP(E2545,'Expenditure Category Lookup'!$J$2:$K$34,2,FALSE)</f>
        <v xml:space="preserve"> Emergency Management </v>
      </c>
      <c r="K2545" s="1">
        <v>8000</v>
      </c>
    </row>
    <row r="2546" spans="1:11">
      <c r="A2546" t="s">
        <v>10</v>
      </c>
      <c r="B2546">
        <v>314</v>
      </c>
      <c r="C2546" t="s">
        <v>46</v>
      </c>
      <c r="D2546">
        <v>67</v>
      </c>
      <c r="E2546" t="s">
        <v>253</v>
      </c>
      <c r="F2546">
        <v>2005</v>
      </c>
      <c r="G2546" t="s">
        <v>253</v>
      </c>
      <c r="H2546">
        <v>229</v>
      </c>
      <c r="I2546" t="s">
        <v>29</v>
      </c>
      <c r="J2546" t="str">
        <f>VLOOKUP(E2546,'Expenditure Category Lookup'!$J$2:$K$34,2,FALSE)</f>
        <v xml:space="preserve"> Regulatory </v>
      </c>
      <c r="K2546" s="1">
        <v>8000</v>
      </c>
    </row>
    <row r="2547" spans="1:11">
      <c r="A2547" t="s">
        <v>10</v>
      </c>
      <c r="B2547">
        <v>100</v>
      </c>
      <c r="C2547" t="s">
        <v>11</v>
      </c>
      <c r="D2547">
        <v>84</v>
      </c>
      <c r="E2547" t="s">
        <v>282</v>
      </c>
      <c r="F2547">
        <v>2105</v>
      </c>
      <c r="G2547" t="s">
        <v>267</v>
      </c>
      <c r="H2547">
        <v>169</v>
      </c>
      <c r="I2547" t="s">
        <v>25</v>
      </c>
      <c r="J2547" t="str">
        <f>VLOOKUP(E2547,'Expenditure Category Lookup'!$J$2:$K$34,2,FALSE)</f>
        <v xml:space="preserve"> Streets and Transportation </v>
      </c>
      <c r="K2547" s="1">
        <v>8000</v>
      </c>
    </row>
    <row r="2548" spans="1:11">
      <c r="A2548" t="s">
        <v>10</v>
      </c>
      <c r="B2548">
        <v>610</v>
      </c>
      <c r="C2548" t="s">
        <v>47</v>
      </c>
      <c r="D2548">
        <v>85</v>
      </c>
      <c r="E2548" t="s">
        <v>71</v>
      </c>
      <c r="F2548">
        <v>2010</v>
      </c>
      <c r="G2548" t="s">
        <v>294</v>
      </c>
      <c r="H2548">
        <v>141</v>
      </c>
      <c r="I2548" t="s">
        <v>92</v>
      </c>
      <c r="J2548" t="e">
        <f>VLOOKUP(E2548,'Expenditure Category Lookup'!$J$2:$K$34,2,FALSE)</f>
        <v>#N/A</v>
      </c>
      <c r="K2548" s="1">
        <v>8000</v>
      </c>
    </row>
    <row r="2549" spans="1:11">
      <c r="A2549" t="s">
        <v>10</v>
      </c>
      <c r="B2549">
        <v>610</v>
      </c>
      <c r="C2549" t="s">
        <v>47</v>
      </c>
      <c r="D2549">
        <v>85</v>
      </c>
      <c r="E2549" t="s">
        <v>71</v>
      </c>
      <c r="F2549">
        <v>2010</v>
      </c>
      <c r="G2549" t="s">
        <v>294</v>
      </c>
      <c r="H2549">
        <v>197</v>
      </c>
      <c r="I2549" t="s">
        <v>28</v>
      </c>
      <c r="J2549" t="e">
        <f>VLOOKUP(E2549,'Expenditure Category Lookup'!$J$2:$K$34,2,FALSE)</f>
        <v>#N/A</v>
      </c>
      <c r="K2549" s="1">
        <v>8000</v>
      </c>
    </row>
    <row r="2550" spans="1:11">
      <c r="A2550" t="s">
        <v>10</v>
      </c>
      <c r="B2550">
        <v>346</v>
      </c>
      <c r="C2550" t="s">
        <v>178</v>
      </c>
      <c r="D2550">
        <v>91</v>
      </c>
      <c r="E2550" t="s">
        <v>312</v>
      </c>
      <c r="F2550">
        <v>2005</v>
      </c>
      <c r="G2550" t="s">
        <v>313</v>
      </c>
      <c r="H2550">
        <v>168</v>
      </c>
      <c r="I2550" t="s">
        <v>152</v>
      </c>
      <c r="J2550" t="e">
        <f>VLOOKUP(E2550,'Expenditure Category Lookup'!$J$2:$K$34,2,FALSE)</f>
        <v>#N/A</v>
      </c>
      <c r="K2550" s="1">
        <v>8000</v>
      </c>
    </row>
    <row r="2551" spans="1:11">
      <c r="A2551" t="s">
        <v>10</v>
      </c>
      <c r="B2551">
        <v>740</v>
      </c>
      <c r="C2551" t="s">
        <v>48</v>
      </c>
      <c r="D2551">
        <v>99</v>
      </c>
      <c r="E2551" t="s">
        <v>317</v>
      </c>
      <c r="F2551">
        <v>2005</v>
      </c>
      <c r="G2551" t="s">
        <v>317</v>
      </c>
      <c r="H2551">
        <v>931</v>
      </c>
      <c r="I2551" t="s">
        <v>231</v>
      </c>
      <c r="J2551" t="str">
        <f>VLOOKUP(E2551,'Expenditure Category Lookup'!$J$2:$K$34,2,FALSE)</f>
        <v>General Financing</v>
      </c>
      <c r="K2551" s="1">
        <v>8000</v>
      </c>
    </row>
    <row r="2552" spans="1:11">
      <c r="A2552" t="s">
        <v>403</v>
      </c>
      <c r="B2552" t="s">
        <v>697</v>
      </c>
      <c r="C2552" t="s">
        <v>698</v>
      </c>
      <c r="D2552">
        <v>50</v>
      </c>
      <c r="E2552" t="s">
        <v>190</v>
      </c>
      <c r="F2552">
        <v>2803</v>
      </c>
      <c r="G2552" t="s">
        <v>698</v>
      </c>
      <c r="H2552">
        <v>140</v>
      </c>
      <c r="I2552" t="s">
        <v>18</v>
      </c>
      <c r="J2552" t="str">
        <f>VLOOKUP(E2552,'Expenditure Category Lookup'!$J$2:$K$34,2,FALSE)</f>
        <v xml:space="preserve"> Community Services </v>
      </c>
      <c r="K2552" s="1">
        <v>8000</v>
      </c>
    </row>
    <row r="2553" spans="1:11">
      <c r="A2553" t="s">
        <v>403</v>
      </c>
      <c r="B2553" t="s">
        <v>737</v>
      </c>
      <c r="C2553" t="s">
        <v>722</v>
      </c>
      <c r="D2553">
        <v>50</v>
      </c>
      <c r="E2553" t="s">
        <v>190</v>
      </c>
      <c r="F2553">
        <v>2943</v>
      </c>
      <c r="G2553" t="s">
        <v>723</v>
      </c>
      <c r="H2553">
        <v>350</v>
      </c>
      <c r="I2553" t="s">
        <v>32</v>
      </c>
      <c r="J2553" t="str">
        <f>VLOOKUP(E2553,'Expenditure Category Lookup'!$J$2:$K$34,2,FALSE)</f>
        <v xml:space="preserve"> Community Services </v>
      </c>
      <c r="K2553" s="1">
        <v>8000</v>
      </c>
    </row>
    <row r="2554" spans="1:11">
      <c r="A2554" t="s">
        <v>10</v>
      </c>
      <c r="B2554">
        <v>314</v>
      </c>
      <c r="C2554" t="s">
        <v>46</v>
      </c>
      <c r="D2554">
        <v>31</v>
      </c>
      <c r="E2554" t="s">
        <v>144</v>
      </c>
      <c r="F2554">
        <v>2005</v>
      </c>
      <c r="G2554" t="s">
        <v>144</v>
      </c>
      <c r="H2554">
        <v>138</v>
      </c>
      <c r="I2554" t="s">
        <v>37</v>
      </c>
      <c r="J2554" t="str">
        <f>VLOOKUP(E2554,'Expenditure Category Lookup'!$J$2:$K$34,2,FALSE)</f>
        <v xml:space="preserve"> Finance and Administration </v>
      </c>
      <c r="K2554" s="1">
        <v>7997</v>
      </c>
    </row>
    <row r="2555" spans="1:11">
      <c r="A2555" t="s">
        <v>1000</v>
      </c>
      <c r="B2555" t="s">
        <v>1001</v>
      </c>
      <c r="C2555" t="s">
        <v>1000</v>
      </c>
      <c r="D2555">
        <v>54</v>
      </c>
      <c r="E2555" t="s">
        <v>212</v>
      </c>
      <c r="F2555">
        <v>2505</v>
      </c>
      <c r="G2555" t="s">
        <v>1030</v>
      </c>
      <c r="H2555">
        <v>130</v>
      </c>
      <c r="I2555" t="s">
        <v>17</v>
      </c>
      <c r="J2555" t="str">
        <f>VLOOKUP(E2555,'Expenditure Category Lookup'!$J$2:$K$34,2,FALSE)</f>
        <v xml:space="preserve"> City Development </v>
      </c>
      <c r="K2555" s="1">
        <v>7966</v>
      </c>
    </row>
    <row r="2556" spans="1:11">
      <c r="A2556" t="s">
        <v>403</v>
      </c>
      <c r="B2556" t="s">
        <v>633</v>
      </c>
      <c r="C2556" t="s">
        <v>634</v>
      </c>
      <c r="D2556">
        <v>48</v>
      </c>
      <c r="E2556" t="s">
        <v>188</v>
      </c>
      <c r="F2556">
        <v>2832</v>
      </c>
      <c r="G2556" t="s">
        <v>635</v>
      </c>
      <c r="H2556">
        <v>140</v>
      </c>
      <c r="I2556" t="s">
        <v>18</v>
      </c>
      <c r="J2556" t="str">
        <f>VLOOKUP(E2556,'Expenditure Category Lookup'!$J$2:$K$34,2,FALSE)</f>
        <v xml:space="preserve"> Community Services </v>
      </c>
      <c r="K2556" s="1">
        <v>7950</v>
      </c>
    </row>
    <row r="2557" spans="1:11">
      <c r="A2557" t="s">
        <v>10</v>
      </c>
      <c r="B2557">
        <v>346</v>
      </c>
      <c r="C2557" t="s">
        <v>178</v>
      </c>
      <c r="D2557">
        <v>91</v>
      </c>
      <c r="E2557" t="s">
        <v>312</v>
      </c>
      <c r="F2557">
        <v>2005</v>
      </c>
      <c r="G2557" t="s">
        <v>313</v>
      </c>
      <c r="H2557">
        <v>12</v>
      </c>
      <c r="I2557" t="s">
        <v>131</v>
      </c>
      <c r="J2557" t="e">
        <f>VLOOKUP(E2557,'Expenditure Category Lookup'!$J$2:$K$34,2,FALSE)</f>
        <v>#N/A</v>
      </c>
      <c r="K2557" s="1">
        <v>7938</v>
      </c>
    </row>
    <row r="2558" spans="1:11">
      <c r="A2558" t="s">
        <v>10</v>
      </c>
      <c r="B2558">
        <v>740</v>
      </c>
      <c r="C2558" t="s">
        <v>48</v>
      </c>
      <c r="D2558">
        <v>3</v>
      </c>
      <c r="E2558" t="s">
        <v>34</v>
      </c>
      <c r="F2558">
        <v>2005</v>
      </c>
      <c r="G2558" t="s">
        <v>35</v>
      </c>
      <c r="H2558">
        <v>189</v>
      </c>
      <c r="I2558" t="s">
        <v>39</v>
      </c>
      <c r="J2558" t="str">
        <f>VLOOKUP(E2558,'Expenditure Category Lookup'!$J$2:$K$34,2,FALSE)</f>
        <v xml:space="preserve"> Regulatory </v>
      </c>
      <c r="K2558" s="1">
        <v>7934</v>
      </c>
    </row>
    <row r="2559" spans="1:11">
      <c r="A2559" t="s">
        <v>403</v>
      </c>
      <c r="B2559" t="s">
        <v>511</v>
      </c>
      <c r="C2559" t="s">
        <v>512</v>
      </c>
      <c r="D2559">
        <v>41</v>
      </c>
      <c r="E2559" t="s">
        <v>183</v>
      </c>
      <c r="F2559">
        <v>2820</v>
      </c>
      <c r="G2559" t="s">
        <v>513</v>
      </c>
      <c r="H2559">
        <v>181</v>
      </c>
      <c r="I2559" t="s">
        <v>26</v>
      </c>
      <c r="J2559" t="str">
        <f>VLOOKUP(E2559,'Expenditure Category Lookup'!$J$2:$K$34,2,FALSE)</f>
        <v xml:space="preserve"> Community Services </v>
      </c>
      <c r="K2559" s="1">
        <v>7900</v>
      </c>
    </row>
    <row r="2560" spans="1:11">
      <c r="A2560" t="s">
        <v>10</v>
      </c>
      <c r="B2560">
        <v>100</v>
      </c>
      <c r="C2560" t="s">
        <v>11</v>
      </c>
      <c r="D2560">
        <v>38</v>
      </c>
      <c r="E2560" t="s">
        <v>155</v>
      </c>
      <c r="F2560">
        <v>2145</v>
      </c>
      <c r="G2560" t="s">
        <v>175</v>
      </c>
      <c r="H2560">
        <v>340</v>
      </c>
      <c r="I2560" t="s">
        <v>41</v>
      </c>
      <c r="J2560" t="str">
        <f>VLOOKUP(E2560,'Expenditure Category Lookup'!$J$2:$K$34,2,FALSE)</f>
        <v xml:space="preserve"> Finance and Administration </v>
      </c>
      <c r="K2560" s="1">
        <v>7850</v>
      </c>
    </row>
    <row r="2561" spans="1:11">
      <c r="A2561" t="s">
        <v>10</v>
      </c>
      <c r="B2561">
        <v>610</v>
      </c>
      <c r="C2561" t="s">
        <v>47</v>
      </c>
      <c r="D2561">
        <v>31</v>
      </c>
      <c r="E2561" t="s">
        <v>144</v>
      </c>
      <c r="F2561">
        <v>2005</v>
      </c>
      <c r="G2561" t="s">
        <v>144</v>
      </c>
      <c r="H2561">
        <v>149</v>
      </c>
      <c r="I2561" t="s">
        <v>19</v>
      </c>
      <c r="J2561" t="str">
        <f>VLOOKUP(E2561,'Expenditure Category Lookup'!$J$2:$K$34,2,FALSE)</f>
        <v xml:space="preserve"> Finance and Administration </v>
      </c>
      <c r="K2561" s="1">
        <v>7833</v>
      </c>
    </row>
    <row r="2562" spans="1:11">
      <c r="A2562" t="s">
        <v>10</v>
      </c>
      <c r="B2562">
        <v>300</v>
      </c>
      <c r="C2562" t="s">
        <v>85</v>
      </c>
      <c r="D2562">
        <v>25</v>
      </c>
      <c r="E2562" t="s">
        <v>118</v>
      </c>
      <c r="F2562">
        <v>2005</v>
      </c>
      <c r="G2562" t="s">
        <v>118</v>
      </c>
      <c r="H2562">
        <v>162</v>
      </c>
      <c r="I2562" t="s">
        <v>23</v>
      </c>
      <c r="J2562" t="str">
        <f>VLOOKUP(E2562,'Expenditure Category Lookup'!$J$2:$K$34,2,FALSE)</f>
        <v xml:space="preserve"> Finance and Administration </v>
      </c>
      <c r="K2562" s="1">
        <v>7750</v>
      </c>
    </row>
    <row r="2563" spans="1:11">
      <c r="A2563" t="s">
        <v>10</v>
      </c>
      <c r="B2563">
        <v>300</v>
      </c>
      <c r="C2563" t="s">
        <v>85</v>
      </c>
      <c r="D2563">
        <v>81</v>
      </c>
      <c r="E2563" t="s">
        <v>266</v>
      </c>
      <c r="F2563">
        <v>2045</v>
      </c>
      <c r="G2563" t="s">
        <v>272</v>
      </c>
      <c r="H2563">
        <v>402</v>
      </c>
      <c r="I2563" t="s">
        <v>277</v>
      </c>
      <c r="J2563" t="str">
        <f>VLOOKUP(E2563,'Expenditure Category Lookup'!$J$2:$K$34,2,FALSE)</f>
        <v xml:space="preserve"> Streets and Transportation </v>
      </c>
      <c r="K2563" s="1">
        <v>7700</v>
      </c>
    </row>
    <row r="2564" spans="1:11">
      <c r="A2564" t="s">
        <v>10</v>
      </c>
      <c r="B2564">
        <v>100</v>
      </c>
      <c r="C2564" t="s">
        <v>11</v>
      </c>
      <c r="D2564">
        <v>81</v>
      </c>
      <c r="E2564" t="s">
        <v>266</v>
      </c>
      <c r="F2564">
        <v>2006</v>
      </c>
      <c r="G2564" t="s">
        <v>268</v>
      </c>
      <c r="H2564">
        <v>15</v>
      </c>
      <c r="I2564" t="s">
        <v>36</v>
      </c>
      <c r="J2564" t="str">
        <f>VLOOKUP(E2564,'Expenditure Category Lookup'!$J$2:$K$34,2,FALSE)</f>
        <v xml:space="preserve"> Streets and Transportation </v>
      </c>
      <c r="K2564" s="1">
        <v>7694</v>
      </c>
    </row>
    <row r="2565" spans="1:11">
      <c r="A2565" t="s">
        <v>403</v>
      </c>
      <c r="B2565" t="s">
        <v>514</v>
      </c>
      <c r="C2565" t="s">
        <v>515</v>
      </c>
      <c r="D2565">
        <v>41</v>
      </c>
      <c r="E2565" t="s">
        <v>183</v>
      </c>
      <c r="F2565">
        <v>2910</v>
      </c>
      <c r="G2565" t="s">
        <v>515</v>
      </c>
      <c r="H2565">
        <v>15</v>
      </c>
      <c r="I2565" t="s">
        <v>36</v>
      </c>
      <c r="J2565" t="str">
        <f>VLOOKUP(E2565,'Expenditure Category Lookup'!$J$2:$K$34,2,FALSE)</f>
        <v xml:space="preserve"> Community Services </v>
      </c>
      <c r="K2565" s="1">
        <v>7628</v>
      </c>
    </row>
    <row r="2566" spans="1:11">
      <c r="A2566" t="s">
        <v>403</v>
      </c>
      <c r="B2566" t="s">
        <v>494</v>
      </c>
      <c r="C2566" t="s">
        <v>495</v>
      </c>
      <c r="D2566">
        <v>41</v>
      </c>
      <c r="E2566" t="s">
        <v>183</v>
      </c>
      <c r="F2566">
        <v>2883</v>
      </c>
      <c r="G2566" t="s">
        <v>496</v>
      </c>
      <c r="H2566">
        <v>3</v>
      </c>
      <c r="I2566" t="s">
        <v>318</v>
      </c>
      <c r="J2566" t="str">
        <f>VLOOKUP(E2566,'Expenditure Category Lookup'!$J$2:$K$34,2,FALSE)</f>
        <v xml:space="preserve"> Community Services </v>
      </c>
      <c r="K2566" s="1">
        <v>7618</v>
      </c>
    </row>
    <row r="2567" spans="1:11">
      <c r="A2567" t="s">
        <v>10</v>
      </c>
      <c r="B2567">
        <v>300</v>
      </c>
      <c r="C2567" t="s">
        <v>85</v>
      </c>
      <c r="D2567">
        <v>84</v>
      </c>
      <c r="E2567" t="s">
        <v>282</v>
      </c>
      <c r="F2567">
        <v>2135</v>
      </c>
      <c r="G2567" t="s">
        <v>293</v>
      </c>
      <c r="H2567">
        <v>157</v>
      </c>
      <c r="I2567" t="s">
        <v>21</v>
      </c>
      <c r="J2567" t="str">
        <f>VLOOKUP(E2567,'Expenditure Category Lookup'!$J$2:$K$34,2,FALSE)</f>
        <v xml:space="preserve"> Streets and Transportation </v>
      </c>
      <c r="K2567" s="1">
        <v>7545</v>
      </c>
    </row>
    <row r="2568" spans="1:11">
      <c r="A2568" t="s">
        <v>10</v>
      </c>
      <c r="B2568">
        <v>200</v>
      </c>
      <c r="C2568" t="s">
        <v>45</v>
      </c>
      <c r="D2568">
        <v>3</v>
      </c>
      <c r="E2568" t="s">
        <v>34</v>
      </c>
      <c r="F2568">
        <v>2005</v>
      </c>
      <c r="G2568" t="s">
        <v>35</v>
      </c>
      <c r="H2568">
        <v>157</v>
      </c>
      <c r="I2568" t="s">
        <v>21</v>
      </c>
      <c r="J2568" t="str">
        <f>VLOOKUP(E2568,'Expenditure Category Lookup'!$J$2:$K$34,2,FALSE)</f>
        <v xml:space="preserve"> Regulatory </v>
      </c>
      <c r="K2568" s="1">
        <v>7530</v>
      </c>
    </row>
    <row r="2569" spans="1:11">
      <c r="A2569" t="s">
        <v>10</v>
      </c>
      <c r="B2569">
        <v>100</v>
      </c>
      <c r="C2569" t="s">
        <v>11</v>
      </c>
      <c r="D2569">
        <v>48</v>
      </c>
      <c r="E2569" t="s">
        <v>188</v>
      </c>
      <c r="F2569">
        <v>2005</v>
      </c>
      <c r="G2569" t="s">
        <v>188</v>
      </c>
      <c r="H2569">
        <v>39</v>
      </c>
      <c r="I2569" t="s">
        <v>15</v>
      </c>
      <c r="J2569" t="str">
        <f>VLOOKUP(E2569,'Expenditure Category Lookup'!$J$2:$K$34,2,FALSE)</f>
        <v xml:space="preserve"> Community Services </v>
      </c>
      <c r="K2569" s="1">
        <v>7525</v>
      </c>
    </row>
    <row r="2570" spans="1:11">
      <c r="A2570" t="s">
        <v>10</v>
      </c>
      <c r="B2570">
        <v>100</v>
      </c>
      <c r="C2570" t="s">
        <v>11</v>
      </c>
      <c r="D2570">
        <v>27</v>
      </c>
      <c r="E2570" t="s">
        <v>60</v>
      </c>
      <c r="F2570">
        <v>2015</v>
      </c>
      <c r="G2570" t="s">
        <v>125</v>
      </c>
      <c r="H2570">
        <v>152</v>
      </c>
      <c r="I2570" t="s">
        <v>51</v>
      </c>
      <c r="J2570" t="str">
        <f>VLOOKUP(E2570,'Expenditure Category Lookup'!$J$2:$K$34,2,FALSE)</f>
        <v xml:space="preserve"> Finance and Administration </v>
      </c>
      <c r="K2570" s="1">
        <v>7500</v>
      </c>
    </row>
    <row r="2571" spans="1:11">
      <c r="A2571" t="s">
        <v>10</v>
      </c>
      <c r="B2571">
        <v>100</v>
      </c>
      <c r="C2571" t="s">
        <v>11</v>
      </c>
      <c r="D2571">
        <v>27</v>
      </c>
      <c r="E2571" t="s">
        <v>60</v>
      </c>
      <c r="F2571">
        <v>2020</v>
      </c>
      <c r="G2571" t="s">
        <v>129</v>
      </c>
      <c r="H2571">
        <v>39</v>
      </c>
      <c r="I2571" t="s">
        <v>15</v>
      </c>
      <c r="J2571" t="str">
        <f>VLOOKUP(E2571,'Expenditure Category Lookup'!$J$2:$K$34,2,FALSE)</f>
        <v xml:space="preserve"> Finance and Administration </v>
      </c>
      <c r="K2571" s="1">
        <v>7500</v>
      </c>
    </row>
    <row r="2572" spans="1:11">
      <c r="A2572" t="s">
        <v>10</v>
      </c>
      <c r="B2572">
        <v>740</v>
      </c>
      <c r="C2572" t="s">
        <v>48</v>
      </c>
      <c r="D2572">
        <v>27</v>
      </c>
      <c r="E2572" t="s">
        <v>60</v>
      </c>
      <c r="F2572">
        <v>2012</v>
      </c>
      <c r="G2572" t="s">
        <v>123</v>
      </c>
      <c r="H2572">
        <v>39</v>
      </c>
      <c r="I2572" t="s">
        <v>15</v>
      </c>
      <c r="J2572" t="str">
        <f>VLOOKUP(E2572,'Expenditure Category Lookup'!$J$2:$K$34,2,FALSE)</f>
        <v xml:space="preserve"> Finance and Administration </v>
      </c>
      <c r="K2572" s="1">
        <v>7500</v>
      </c>
    </row>
    <row r="2573" spans="1:11">
      <c r="A2573" t="s">
        <v>10</v>
      </c>
      <c r="B2573">
        <v>100</v>
      </c>
      <c r="C2573" t="s">
        <v>11</v>
      </c>
      <c r="D2573">
        <v>33</v>
      </c>
      <c r="E2573" t="s">
        <v>146</v>
      </c>
      <c r="F2573">
        <v>2005</v>
      </c>
      <c r="G2573" t="s">
        <v>147</v>
      </c>
      <c r="H2573">
        <v>9438</v>
      </c>
      <c r="I2573" t="s">
        <v>44</v>
      </c>
      <c r="J2573" t="str">
        <f>VLOOKUP(E2573,'Expenditure Category Lookup'!$J$2:$K$34,2,FALSE)</f>
        <v xml:space="preserve"> Finance and Administration </v>
      </c>
      <c r="K2573" s="1">
        <v>7500</v>
      </c>
    </row>
    <row r="2574" spans="1:11">
      <c r="A2574" t="s">
        <v>10</v>
      </c>
      <c r="B2574">
        <v>200</v>
      </c>
      <c r="C2574" t="s">
        <v>45</v>
      </c>
      <c r="D2574">
        <v>88</v>
      </c>
      <c r="E2574" t="s">
        <v>304</v>
      </c>
      <c r="F2574">
        <v>2005</v>
      </c>
      <c r="G2574" t="s">
        <v>267</v>
      </c>
      <c r="H2574">
        <v>424</v>
      </c>
      <c r="I2574" t="s">
        <v>143</v>
      </c>
      <c r="J2574" t="e">
        <f>VLOOKUP(E2574,'Expenditure Category Lookup'!$J$2:$K$34,2,FALSE)</f>
        <v>#N/A</v>
      </c>
      <c r="K2574" s="1">
        <v>7500</v>
      </c>
    </row>
    <row r="2575" spans="1:11">
      <c r="A2575" t="s">
        <v>403</v>
      </c>
      <c r="B2575" t="s">
        <v>514</v>
      </c>
      <c r="C2575" t="s">
        <v>515</v>
      </c>
      <c r="D2575">
        <v>41</v>
      </c>
      <c r="E2575" t="s">
        <v>183</v>
      </c>
      <c r="F2575">
        <v>2910</v>
      </c>
      <c r="G2575" t="s">
        <v>515</v>
      </c>
      <c r="H2575">
        <v>169</v>
      </c>
      <c r="I2575" t="s">
        <v>25</v>
      </c>
      <c r="J2575" t="str">
        <f>VLOOKUP(E2575,'Expenditure Category Lookup'!$J$2:$K$34,2,FALSE)</f>
        <v xml:space="preserve"> Community Services </v>
      </c>
      <c r="K2575" s="1">
        <v>7500</v>
      </c>
    </row>
    <row r="2576" spans="1:11">
      <c r="A2576" t="s">
        <v>403</v>
      </c>
      <c r="B2576" t="s">
        <v>732</v>
      </c>
      <c r="C2576" t="s">
        <v>672</v>
      </c>
      <c r="D2576">
        <v>50</v>
      </c>
      <c r="E2576" t="s">
        <v>190</v>
      </c>
      <c r="F2576">
        <v>2904</v>
      </c>
      <c r="G2576" t="s">
        <v>672</v>
      </c>
      <c r="H2576">
        <v>159</v>
      </c>
      <c r="I2576" t="s">
        <v>22</v>
      </c>
      <c r="J2576" t="str">
        <f>VLOOKUP(E2576,'Expenditure Category Lookup'!$J$2:$K$34,2,FALSE)</f>
        <v xml:space="preserve"> Community Services </v>
      </c>
      <c r="K2576" s="1">
        <v>7500</v>
      </c>
    </row>
    <row r="2577" spans="1:11">
      <c r="A2577" t="s">
        <v>10</v>
      </c>
      <c r="B2577">
        <v>200</v>
      </c>
      <c r="C2577" t="s">
        <v>45</v>
      </c>
      <c r="D2577">
        <v>3</v>
      </c>
      <c r="E2577" t="s">
        <v>34</v>
      </c>
      <c r="F2577">
        <v>2005</v>
      </c>
      <c r="G2577" t="s">
        <v>35</v>
      </c>
      <c r="H2577">
        <v>189</v>
      </c>
      <c r="I2577" t="s">
        <v>39</v>
      </c>
      <c r="J2577" t="str">
        <f>VLOOKUP(E2577,'Expenditure Category Lookup'!$J$2:$K$34,2,FALSE)</f>
        <v xml:space="preserve"> Regulatory </v>
      </c>
      <c r="K2577" s="1">
        <v>7472</v>
      </c>
    </row>
    <row r="2578" spans="1:11">
      <c r="A2578" t="s">
        <v>10</v>
      </c>
      <c r="B2578">
        <v>740</v>
      </c>
      <c r="C2578" t="s">
        <v>48</v>
      </c>
      <c r="D2578">
        <v>31</v>
      </c>
      <c r="E2578" t="s">
        <v>144</v>
      </c>
      <c r="F2578">
        <v>2005</v>
      </c>
      <c r="G2578" t="s">
        <v>144</v>
      </c>
      <c r="H2578">
        <v>166</v>
      </c>
      <c r="I2578" t="s">
        <v>24</v>
      </c>
      <c r="J2578" t="str">
        <f>VLOOKUP(E2578,'Expenditure Category Lookup'!$J$2:$K$34,2,FALSE)</f>
        <v xml:space="preserve"> Finance and Administration </v>
      </c>
      <c r="K2578" s="1">
        <v>7410</v>
      </c>
    </row>
    <row r="2579" spans="1:11">
      <c r="A2579" t="s">
        <v>10</v>
      </c>
      <c r="B2579">
        <v>100</v>
      </c>
      <c r="C2579" t="s">
        <v>11</v>
      </c>
      <c r="D2579">
        <v>48</v>
      </c>
      <c r="E2579" t="s">
        <v>188</v>
      </c>
      <c r="F2579">
        <v>2005</v>
      </c>
      <c r="G2579" t="s">
        <v>188</v>
      </c>
      <c r="H2579">
        <v>350</v>
      </c>
      <c r="I2579" t="s">
        <v>32</v>
      </c>
      <c r="J2579" t="str">
        <f>VLOOKUP(E2579,'Expenditure Category Lookup'!$J$2:$K$34,2,FALSE)</f>
        <v xml:space="preserve"> Community Services </v>
      </c>
      <c r="K2579" s="1">
        <v>7387</v>
      </c>
    </row>
    <row r="2580" spans="1:11">
      <c r="A2580" t="s">
        <v>403</v>
      </c>
      <c r="B2580" t="s">
        <v>557</v>
      </c>
      <c r="C2580" t="s">
        <v>558</v>
      </c>
      <c r="D2580">
        <v>41</v>
      </c>
      <c r="E2580" t="s">
        <v>183</v>
      </c>
      <c r="F2580">
        <v>2814</v>
      </c>
      <c r="G2580" t="s">
        <v>559</v>
      </c>
      <c r="H2580">
        <v>3</v>
      </c>
      <c r="I2580" t="s">
        <v>318</v>
      </c>
      <c r="J2580" t="str">
        <f>VLOOKUP(E2580,'Expenditure Category Lookup'!$J$2:$K$34,2,FALSE)</f>
        <v xml:space="preserve"> Community Services </v>
      </c>
      <c r="K2580" s="1">
        <v>7330</v>
      </c>
    </row>
    <row r="2581" spans="1:11">
      <c r="A2581" t="s">
        <v>10</v>
      </c>
      <c r="B2581">
        <v>314</v>
      </c>
      <c r="C2581" t="s">
        <v>46</v>
      </c>
      <c r="D2581">
        <v>31</v>
      </c>
      <c r="E2581" t="s">
        <v>144</v>
      </c>
      <c r="F2581">
        <v>2005</v>
      </c>
      <c r="G2581" t="s">
        <v>144</v>
      </c>
      <c r="H2581">
        <v>149</v>
      </c>
      <c r="I2581" t="s">
        <v>19</v>
      </c>
      <c r="J2581" t="str">
        <f>VLOOKUP(E2581,'Expenditure Category Lookup'!$J$2:$K$34,2,FALSE)</f>
        <v xml:space="preserve"> Finance and Administration </v>
      </c>
      <c r="K2581" s="1">
        <v>7311</v>
      </c>
    </row>
    <row r="2582" spans="1:11">
      <c r="A2582" t="s">
        <v>10</v>
      </c>
      <c r="B2582">
        <v>200</v>
      </c>
      <c r="C2582" t="s">
        <v>45</v>
      </c>
      <c r="D2582">
        <v>35</v>
      </c>
      <c r="E2582" t="s">
        <v>149</v>
      </c>
      <c r="F2582">
        <v>2005</v>
      </c>
      <c r="G2582" t="s">
        <v>150</v>
      </c>
      <c r="H2582">
        <v>15</v>
      </c>
      <c r="I2582" t="s">
        <v>36</v>
      </c>
      <c r="J2582" t="str">
        <f>VLOOKUP(E2582,'Expenditure Category Lookup'!$J$2:$K$34,2,FALSE)</f>
        <v xml:space="preserve"> Finance and Administration </v>
      </c>
      <c r="K2582" s="1">
        <v>7274</v>
      </c>
    </row>
    <row r="2583" spans="1:11">
      <c r="A2583" t="s">
        <v>10</v>
      </c>
      <c r="B2583">
        <v>100</v>
      </c>
      <c r="C2583" t="s">
        <v>11</v>
      </c>
      <c r="D2583">
        <v>81</v>
      </c>
      <c r="E2583" t="s">
        <v>266</v>
      </c>
      <c r="F2583">
        <v>2025</v>
      </c>
      <c r="G2583" t="s">
        <v>271</v>
      </c>
      <c r="H2583">
        <v>401</v>
      </c>
      <c r="I2583" t="s">
        <v>243</v>
      </c>
      <c r="J2583" t="str">
        <f>VLOOKUP(E2583,'Expenditure Category Lookup'!$J$2:$K$34,2,FALSE)</f>
        <v xml:space="preserve"> Streets and Transportation </v>
      </c>
      <c r="K2583" s="1">
        <v>7222</v>
      </c>
    </row>
    <row r="2584" spans="1:11">
      <c r="A2584" t="s">
        <v>10</v>
      </c>
      <c r="B2584">
        <v>200</v>
      </c>
      <c r="C2584" t="s">
        <v>45</v>
      </c>
      <c r="D2584">
        <v>3</v>
      </c>
      <c r="E2584" t="s">
        <v>34</v>
      </c>
      <c r="F2584">
        <v>2005</v>
      </c>
      <c r="G2584" t="s">
        <v>35</v>
      </c>
      <c r="H2584">
        <v>138</v>
      </c>
      <c r="I2584" t="s">
        <v>37</v>
      </c>
      <c r="J2584" t="str">
        <f>VLOOKUP(E2584,'Expenditure Category Lookup'!$J$2:$K$34,2,FALSE)</f>
        <v xml:space="preserve"> Regulatory </v>
      </c>
      <c r="K2584" s="1">
        <v>7220</v>
      </c>
    </row>
    <row r="2585" spans="1:11">
      <c r="A2585" t="s">
        <v>10</v>
      </c>
      <c r="B2585">
        <v>740</v>
      </c>
      <c r="C2585" t="s">
        <v>48</v>
      </c>
      <c r="D2585">
        <v>3</v>
      </c>
      <c r="E2585" t="s">
        <v>34</v>
      </c>
      <c r="F2585">
        <v>2005</v>
      </c>
      <c r="G2585" t="s">
        <v>35</v>
      </c>
      <c r="H2585">
        <v>138</v>
      </c>
      <c r="I2585" t="s">
        <v>37</v>
      </c>
      <c r="J2585" t="str">
        <f>VLOOKUP(E2585,'Expenditure Category Lookup'!$J$2:$K$34,2,FALSE)</f>
        <v xml:space="preserve"> Regulatory </v>
      </c>
      <c r="K2585" s="1">
        <v>7220</v>
      </c>
    </row>
    <row r="2586" spans="1:11">
      <c r="A2586" t="s">
        <v>10</v>
      </c>
      <c r="B2586">
        <v>100</v>
      </c>
      <c r="C2586" t="s">
        <v>11</v>
      </c>
      <c r="D2586">
        <v>21</v>
      </c>
      <c r="E2586" t="s">
        <v>89</v>
      </c>
      <c r="F2586">
        <v>2010</v>
      </c>
      <c r="G2586" t="s">
        <v>90</v>
      </c>
      <c r="H2586">
        <v>15</v>
      </c>
      <c r="I2586" t="s">
        <v>36</v>
      </c>
      <c r="J2586" t="str">
        <f>VLOOKUP(E2586,'Expenditure Category Lookup'!$J$2:$K$34,2,FALSE)</f>
        <v xml:space="preserve"> City Development </v>
      </c>
      <c r="K2586" s="1">
        <v>7210</v>
      </c>
    </row>
    <row r="2587" spans="1:11">
      <c r="A2587" t="s">
        <v>10</v>
      </c>
      <c r="B2587">
        <v>200</v>
      </c>
      <c r="C2587" t="s">
        <v>45</v>
      </c>
      <c r="D2587">
        <v>27</v>
      </c>
      <c r="E2587" t="s">
        <v>60</v>
      </c>
      <c r="F2587">
        <v>2020</v>
      </c>
      <c r="G2587" t="s">
        <v>129</v>
      </c>
      <c r="H2587">
        <v>149</v>
      </c>
      <c r="I2587" t="s">
        <v>19</v>
      </c>
      <c r="J2587" t="str">
        <f>VLOOKUP(E2587,'Expenditure Category Lookup'!$J$2:$K$34,2,FALSE)</f>
        <v xml:space="preserve"> Finance and Administration </v>
      </c>
      <c r="K2587" s="1">
        <v>7200</v>
      </c>
    </row>
    <row r="2588" spans="1:11">
      <c r="A2588" t="s">
        <v>403</v>
      </c>
      <c r="B2588" t="s">
        <v>737</v>
      </c>
      <c r="C2588" t="s">
        <v>722</v>
      </c>
      <c r="D2588">
        <v>50</v>
      </c>
      <c r="E2588" t="s">
        <v>190</v>
      </c>
      <c r="F2588">
        <v>2943</v>
      </c>
      <c r="G2588" t="s">
        <v>723</v>
      </c>
      <c r="H2588">
        <v>15</v>
      </c>
      <c r="I2588" t="s">
        <v>36</v>
      </c>
      <c r="J2588" t="str">
        <f>VLOOKUP(E2588,'Expenditure Category Lookup'!$J$2:$K$34,2,FALSE)</f>
        <v xml:space="preserve"> Community Services </v>
      </c>
      <c r="K2588" s="1">
        <v>7165</v>
      </c>
    </row>
    <row r="2589" spans="1:11">
      <c r="A2589" t="s">
        <v>403</v>
      </c>
      <c r="B2589" t="s">
        <v>755</v>
      </c>
      <c r="C2589" t="s">
        <v>711</v>
      </c>
      <c r="D2589">
        <v>50</v>
      </c>
      <c r="E2589" t="s">
        <v>190</v>
      </c>
      <c r="F2589">
        <v>2873</v>
      </c>
      <c r="G2589" t="s">
        <v>711</v>
      </c>
      <c r="H2589">
        <v>6</v>
      </c>
      <c r="I2589" t="s">
        <v>238</v>
      </c>
      <c r="J2589" t="str">
        <f>VLOOKUP(E2589,'Expenditure Category Lookup'!$J$2:$K$34,2,FALSE)</f>
        <v xml:space="preserve"> Community Services </v>
      </c>
      <c r="K2589" s="1">
        <v>7124</v>
      </c>
    </row>
    <row r="2590" spans="1:11">
      <c r="A2590" t="s">
        <v>10</v>
      </c>
      <c r="B2590">
        <v>100</v>
      </c>
      <c r="C2590" t="s">
        <v>11</v>
      </c>
      <c r="D2590">
        <v>81</v>
      </c>
      <c r="E2590" t="s">
        <v>266</v>
      </c>
      <c r="F2590">
        <v>2060</v>
      </c>
      <c r="G2590" t="s">
        <v>274</v>
      </c>
      <c r="H2590">
        <v>159</v>
      </c>
      <c r="I2590" t="s">
        <v>22</v>
      </c>
      <c r="J2590" t="str">
        <f>VLOOKUP(E2590,'Expenditure Category Lookup'!$J$2:$K$34,2,FALSE)</f>
        <v xml:space="preserve"> Streets and Transportation </v>
      </c>
      <c r="K2590" s="1">
        <v>7100</v>
      </c>
    </row>
    <row r="2591" spans="1:11">
      <c r="A2591" t="s">
        <v>10</v>
      </c>
      <c r="B2591">
        <v>100</v>
      </c>
      <c r="C2591" t="s">
        <v>11</v>
      </c>
      <c r="D2591">
        <v>84</v>
      </c>
      <c r="E2591" t="s">
        <v>282</v>
      </c>
      <c r="F2591">
        <v>2105</v>
      </c>
      <c r="G2591" t="s">
        <v>267</v>
      </c>
      <c r="H2591">
        <v>190</v>
      </c>
      <c r="I2591" t="s">
        <v>27</v>
      </c>
      <c r="J2591" t="str">
        <f>VLOOKUP(E2591,'Expenditure Category Lookup'!$J$2:$K$34,2,FALSE)</f>
        <v xml:space="preserve"> Streets and Transportation </v>
      </c>
      <c r="K2591" s="1">
        <v>7100</v>
      </c>
    </row>
    <row r="2592" spans="1:11">
      <c r="A2592" t="s">
        <v>10</v>
      </c>
      <c r="B2592">
        <v>100</v>
      </c>
      <c r="C2592" t="s">
        <v>11</v>
      </c>
      <c r="D2592">
        <v>5</v>
      </c>
      <c r="E2592" t="s">
        <v>50</v>
      </c>
      <c r="F2592">
        <v>2005</v>
      </c>
      <c r="G2592" t="s">
        <v>50</v>
      </c>
      <c r="H2592">
        <v>15</v>
      </c>
      <c r="I2592" t="s">
        <v>36</v>
      </c>
      <c r="J2592" t="str">
        <f>VLOOKUP(E2592,'Expenditure Category Lookup'!$J$2:$K$34,2,FALSE)</f>
        <v xml:space="preserve"> Finance and Administration </v>
      </c>
      <c r="K2592" s="1">
        <v>7036</v>
      </c>
    </row>
    <row r="2593" spans="1:11">
      <c r="A2593" t="s">
        <v>10</v>
      </c>
      <c r="B2593">
        <v>610</v>
      </c>
      <c r="C2593" t="s">
        <v>47</v>
      </c>
      <c r="D2593">
        <v>99</v>
      </c>
      <c r="E2593" t="s">
        <v>317</v>
      </c>
      <c r="F2593">
        <v>2005</v>
      </c>
      <c r="G2593" t="s">
        <v>317</v>
      </c>
      <c r="H2593">
        <v>9027</v>
      </c>
      <c r="I2593" t="s">
        <v>334</v>
      </c>
      <c r="J2593" t="str">
        <f>VLOOKUP(E2593,'Expenditure Category Lookup'!$J$2:$K$34,2,FALSE)</f>
        <v>General Financing</v>
      </c>
      <c r="K2593" s="1">
        <v>7025</v>
      </c>
    </row>
    <row r="2594" spans="1:11">
      <c r="A2594" t="s">
        <v>1000</v>
      </c>
      <c r="B2594" t="s">
        <v>1001</v>
      </c>
      <c r="C2594" t="s">
        <v>1000</v>
      </c>
      <c r="D2594">
        <v>21</v>
      </c>
      <c r="E2594" t="s">
        <v>89</v>
      </c>
      <c r="F2594">
        <v>2563</v>
      </c>
      <c r="G2594" t="s">
        <v>1013</v>
      </c>
      <c r="H2594">
        <v>15</v>
      </c>
      <c r="I2594" t="s">
        <v>36</v>
      </c>
      <c r="J2594" t="str">
        <f>VLOOKUP(E2594,'Expenditure Category Lookup'!$J$2:$K$34,2,FALSE)</f>
        <v xml:space="preserve"> City Development </v>
      </c>
      <c r="K2594" s="1">
        <v>7015</v>
      </c>
    </row>
    <row r="2595" spans="1:11">
      <c r="A2595" t="s">
        <v>10</v>
      </c>
      <c r="B2595">
        <v>100</v>
      </c>
      <c r="C2595" t="s">
        <v>11</v>
      </c>
      <c r="D2595">
        <v>15</v>
      </c>
      <c r="E2595" t="s">
        <v>54</v>
      </c>
      <c r="F2595">
        <v>2005</v>
      </c>
      <c r="G2595" t="s">
        <v>54</v>
      </c>
      <c r="H2595">
        <v>340</v>
      </c>
      <c r="I2595" t="s">
        <v>41</v>
      </c>
      <c r="J2595" t="str">
        <f>VLOOKUP(E2595,'Expenditure Category Lookup'!$J$2:$K$34,2,FALSE)</f>
        <v xml:space="preserve"> Finance and Administration </v>
      </c>
      <c r="K2595" s="1">
        <v>7000</v>
      </c>
    </row>
    <row r="2596" spans="1:11">
      <c r="A2596" t="s">
        <v>10</v>
      </c>
      <c r="B2596">
        <v>100</v>
      </c>
      <c r="C2596" t="s">
        <v>11</v>
      </c>
      <c r="D2596">
        <v>15</v>
      </c>
      <c r="E2596" t="s">
        <v>54</v>
      </c>
      <c r="F2596">
        <v>2277</v>
      </c>
      <c r="G2596" t="s">
        <v>81</v>
      </c>
      <c r="H2596">
        <v>100</v>
      </c>
      <c r="I2596" t="s">
        <v>67</v>
      </c>
      <c r="J2596" t="str">
        <f>VLOOKUP(E2596,'Expenditure Category Lookup'!$J$2:$K$34,2,FALSE)</f>
        <v xml:space="preserve"> Finance and Administration </v>
      </c>
      <c r="K2596" s="1">
        <v>7000</v>
      </c>
    </row>
    <row r="2597" spans="1:11">
      <c r="A2597" t="s">
        <v>10</v>
      </c>
      <c r="B2597">
        <v>100</v>
      </c>
      <c r="C2597" t="s">
        <v>11</v>
      </c>
      <c r="D2597">
        <v>27</v>
      </c>
      <c r="E2597" t="s">
        <v>60</v>
      </c>
      <c r="F2597">
        <v>2012</v>
      </c>
      <c r="G2597" t="s">
        <v>123</v>
      </c>
      <c r="H2597">
        <v>20</v>
      </c>
      <c r="I2597" t="s">
        <v>49</v>
      </c>
      <c r="J2597" t="str">
        <f>VLOOKUP(E2597,'Expenditure Category Lookup'!$J$2:$K$34,2,FALSE)</f>
        <v xml:space="preserve"> Finance and Administration </v>
      </c>
      <c r="K2597" s="1">
        <v>7000</v>
      </c>
    </row>
    <row r="2598" spans="1:11">
      <c r="A2598" t="s">
        <v>10</v>
      </c>
      <c r="B2598">
        <v>100</v>
      </c>
      <c r="C2598" t="s">
        <v>11</v>
      </c>
      <c r="D2598">
        <v>59</v>
      </c>
      <c r="E2598" t="s">
        <v>244</v>
      </c>
      <c r="F2598">
        <v>2005</v>
      </c>
      <c r="G2598" t="s">
        <v>245</v>
      </c>
      <c r="H2598">
        <v>197</v>
      </c>
      <c r="I2598" t="s">
        <v>28</v>
      </c>
      <c r="J2598" t="str">
        <f>VLOOKUP(E2598,'Expenditure Category Lookup'!$J$2:$K$34,2,FALSE)</f>
        <v xml:space="preserve"> Fire </v>
      </c>
      <c r="K2598" s="1">
        <v>7000</v>
      </c>
    </row>
    <row r="2599" spans="1:11">
      <c r="A2599" t="s">
        <v>10</v>
      </c>
      <c r="B2599">
        <v>100</v>
      </c>
      <c r="C2599" t="s">
        <v>11</v>
      </c>
      <c r="D2599">
        <v>84</v>
      </c>
      <c r="E2599" t="s">
        <v>282</v>
      </c>
      <c r="F2599">
        <v>2145</v>
      </c>
      <c r="G2599" t="s">
        <v>288</v>
      </c>
      <c r="H2599">
        <v>350</v>
      </c>
      <c r="I2599" t="s">
        <v>32</v>
      </c>
      <c r="J2599" t="str">
        <f>VLOOKUP(E2599,'Expenditure Category Lookup'!$J$2:$K$34,2,FALSE)</f>
        <v xml:space="preserve"> Streets and Transportation </v>
      </c>
      <c r="K2599" s="1">
        <v>7000</v>
      </c>
    </row>
    <row r="2600" spans="1:11">
      <c r="A2600" t="s">
        <v>10</v>
      </c>
      <c r="B2600">
        <v>300</v>
      </c>
      <c r="C2600" t="s">
        <v>85</v>
      </c>
      <c r="D2600">
        <v>84</v>
      </c>
      <c r="E2600" t="s">
        <v>282</v>
      </c>
      <c r="F2600">
        <v>2125</v>
      </c>
      <c r="G2600" t="s">
        <v>284</v>
      </c>
      <c r="H2600">
        <v>190</v>
      </c>
      <c r="I2600" t="s">
        <v>27</v>
      </c>
      <c r="J2600" t="str">
        <f>VLOOKUP(E2600,'Expenditure Category Lookup'!$J$2:$K$34,2,FALSE)</f>
        <v xml:space="preserve"> Streets and Transportation </v>
      </c>
      <c r="K2600" s="1">
        <v>7000</v>
      </c>
    </row>
    <row r="2601" spans="1:11">
      <c r="A2601" t="s">
        <v>10</v>
      </c>
      <c r="B2601">
        <v>300</v>
      </c>
      <c r="C2601" t="s">
        <v>85</v>
      </c>
      <c r="D2601">
        <v>84</v>
      </c>
      <c r="E2601" t="s">
        <v>282</v>
      </c>
      <c r="F2601">
        <v>2155</v>
      </c>
      <c r="G2601" t="s">
        <v>291</v>
      </c>
      <c r="H2601">
        <v>162</v>
      </c>
      <c r="I2601" t="s">
        <v>23</v>
      </c>
      <c r="J2601" t="str">
        <f>VLOOKUP(E2601,'Expenditure Category Lookup'!$J$2:$K$34,2,FALSE)</f>
        <v xml:space="preserve"> Streets and Transportation </v>
      </c>
      <c r="K2601" s="1">
        <v>7000</v>
      </c>
    </row>
    <row r="2602" spans="1:11">
      <c r="A2602" t="s">
        <v>403</v>
      </c>
      <c r="B2602" t="s">
        <v>550</v>
      </c>
      <c r="C2602" t="s">
        <v>551</v>
      </c>
      <c r="D2602">
        <v>41</v>
      </c>
      <c r="E2602" t="s">
        <v>183</v>
      </c>
      <c r="F2602">
        <v>2730</v>
      </c>
      <c r="G2602" t="s">
        <v>552</v>
      </c>
      <c r="H2602">
        <v>229</v>
      </c>
      <c r="I2602" t="s">
        <v>29</v>
      </c>
      <c r="J2602" t="str">
        <f>VLOOKUP(E2602,'Expenditure Category Lookup'!$J$2:$K$34,2,FALSE)</f>
        <v xml:space="preserve"> Community Services </v>
      </c>
      <c r="K2602" s="1">
        <v>7000</v>
      </c>
    </row>
    <row r="2603" spans="1:11">
      <c r="A2603" t="s">
        <v>403</v>
      </c>
      <c r="B2603" t="s">
        <v>550</v>
      </c>
      <c r="C2603" t="s">
        <v>551</v>
      </c>
      <c r="D2603">
        <v>41</v>
      </c>
      <c r="E2603" t="s">
        <v>183</v>
      </c>
      <c r="F2603">
        <v>2730</v>
      </c>
      <c r="G2603" t="s">
        <v>552</v>
      </c>
      <c r="H2603">
        <v>270</v>
      </c>
      <c r="I2603" t="s">
        <v>31</v>
      </c>
      <c r="J2603" t="str">
        <f>VLOOKUP(E2603,'Expenditure Category Lookup'!$J$2:$K$34,2,FALSE)</f>
        <v xml:space="preserve"> Community Services </v>
      </c>
      <c r="K2603" s="1">
        <v>7000</v>
      </c>
    </row>
    <row r="2604" spans="1:11">
      <c r="A2604" t="s">
        <v>403</v>
      </c>
      <c r="B2604" t="s">
        <v>728</v>
      </c>
      <c r="C2604" t="s">
        <v>645</v>
      </c>
      <c r="D2604">
        <v>50</v>
      </c>
      <c r="E2604" t="s">
        <v>190</v>
      </c>
      <c r="F2604">
        <v>2805</v>
      </c>
      <c r="G2604" t="s">
        <v>646</v>
      </c>
      <c r="H2604">
        <v>245</v>
      </c>
      <c r="I2604" t="s">
        <v>30</v>
      </c>
      <c r="J2604" t="str">
        <f>VLOOKUP(E2604,'Expenditure Category Lookup'!$J$2:$K$34,2,FALSE)</f>
        <v xml:space="preserve"> Community Services </v>
      </c>
      <c r="K2604" s="1">
        <v>7000</v>
      </c>
    </row>
    <row r="2605" spans="1:11">
      <c r="A2605" t="s">
        <v>10</v>
      </c>
      <c r="B2605">
        <v>100</v>
      </c>
      <c r="C2605" t="s">
        <v>11</v>
      </c>
      <c r="D2605">
        <v>1</v>
      </c>
      <c r="E2605" t="s">
        <v>12</v>
      </c>
      <c r="F2605">
        <v>2005</v>
      </c>
      <c r="G2605" t="s">
        <v>13</v>
      </c>
      <c r="H2605">
        <v>162</v>
      </c>
      <c r="I2605" t="s">
        <v>23</v>
      </c>
      <c r="J2605" t="str">
        <f>VLOOKUP(E2605,'Expenditure Category Lookup'!$J$2:$K$34,2,FALSE)</f>
        <v xml:space="preserve"> Finance and Administration </v>
      </c>
      <c r="K2605" s="1">
        <v>6984</v>
      </c>
    </row>
    <row r="2606" spans="1:11">
      <c r="A2606" t="s">
        <v>403</v>
      </c>
      <c r="B2606" t="s">
        <v>759</v>
      </c>
      <c r="C2606" t="s">
        <v>760</v>
      </c>
      <c r="D2606">
        <v>51</v>
      </c>
      <c r="E2606" t="s">
        <v>209</v>
      </c>
      <c r="F2606">
        <v>2820</v>
      </c>
      <c r="G2606" t="s">
        <v>761</v>
      </c>
      <c r="H2606">
        <v>3</v>
      </c>
      <c r="I2606" t="s">
        <v>318</v>
      </c>
      <c r="J2606" t="str">
        <f>VLOOKUP(E2606,'Expenditure Category Lookup'!$J$2:$K$34,2,FALSE)</f>
        <v xml:space="preserve"> Community Services </v>
      </c>
      <c r="K2606" s="1">
        <v>6949</v>
      </c>
    </row>
    <row r="2607" spans="1:11">
      <c r="A2607" t="s">
        <v>10</v>
      </c>
      <c r="B2607">
        <v>314</v>
      </c>
      <c r="C2607" t="s">
        <v>46</v>
      </c>
      <c r="D2607">
        <v>88</v>
      </c>
      <c r="E2607" t="s">
        <v>304</v>
      </c>
      <c r="F2607">
        <v>2025</v>
      </c>
      <c r="G2607" t="s">
        <v>310</v>
      </c>
      <c r="H2607">
        <v>154</v>
      </c>
      <c r="I2607" t="s">
        <v>120</v>
      </c>
      <c r="J2607" t="e">
        <f>VLOOKUP(E2607,'Expenditure Category Lookup'!$J$2:$K$34,2,FALSE)</f>
        <v>#N/A</v>
      </c>
      <c r="K2607" s="1">
        <v>6924</v>
      </c>
    </row>
    <row r="2608" spans="1:11">
      <c r="A2608" t="s">
        <v>403</v>
      </c>
      <c r="B2608" t="s">
        <v>521</v>
      </c>
      <c r="C2608" t="s">
        <v>522</v>
      </c>
      <c r="D2608">
        <v>41</v>
      </c>
      <c r="E2608" t="s">
        <v>183</v>
      </c>
      <c r="F2608" t="s">
        <v>523</v>
      </c>
      <c r="G2608" t="s">
        <v>524</v>
      </c>
      <c r="H2608">
        <v>20</v>
      </c>
      <c r="I2608" t="s">
        <v>49</v>
      </c>
      <c r="J2608" t="str">
        <f>VLOOKUP(E2608,'Expenditure Category Lookup'!$J$2:$K$34,2,FALSE)</f>
        <v xml:space="preserve"> Community Services </v>
      </c>
      <c r="K2608" s="1">
        <v>6858</v>
      </c>
    </row>
    <row r="2609" spans="1:11">
      <c r="A2609" t="s">
        <v>10</v>
      </c>
      <c r="B2609">
        <v>740</v>
      </c>
      <c r="C2609" t="s">
        <v>48</v>
      </c>
      <c r="D2609">
        <v>38</v>
      </c>
      <c r="E2609" t="s">
        <v>155</v>
      </c>
      <c r="F2609">
        <v>2140</v>
      </c>
      <c r="G2609" t="s">
        <v>171</v>
      </c>
      <c r="H2609">
        <v>148</v>
      </c>
      <c r="I2609" t="s">
        <v>157</v>
      </c>
      <c r="J2609" t="str">
        <f>VLOOKUP(E2609,'Expenditure Category Lookup'!$J$2:$K$34,2,FALSE)</f>
        <v xml:space="preserve"> Finance and Administration </v>
      </c>
      <c r="K2609" s="1">
        <v>6800</v>
      </c>
    </row>
    <row r="2610" spans="1:11">
      <c r="A2610" t="s">
        <v>10</v>
      </c>
      <c r="B2610">
        <v>740</v>
      </c>
      <c r="C2610" t="s">
        <v>48</v>
      </c>
      <c r="D2610">
        <v>38</v>
      </c>
      <c r="E2610" t="s">
        <v>155</v>
      </c>
      <c r="F2610">
        <v>2140</v>
      </c>
      <c r="G2610" t="s">
        <v>171</v>
      </c>
      <c r="H2610">
        <v>338</v>
      </c>
      <c r="I2610" t="s">
        <v>121</v>
      </c>
      <c r="J2610" t="str">
        <f>VLOOKUP(E2610,'Expenditure Category Lookup'!$J$2:$K$34,2,FALSE)</f>
        <v xml:space="preserve"> Finance and Administration </v>
      </c>
      <c r="K2610" s="1">
        <v>6798</v>
      </c>
    </row>
    <row r="2611" spans="1:11">
      <c r="A2611" t="s">
        <v>403</v>
      </c>
      <c r="B2611" t="s">
        <v>710</v>
      </c>
      <c r="C2611" t="s">
        <v>711</v>
      </c>
      <c r="D2611">
        <v>50</v>
      </c>
      <c r="E2611" t="s">
        <v>190</v>
      </c>
      <c r="F2611">
        <v>2873</v>
      </c>
      <c r="G2611" t="s">
        <v>711</v>
      </c>
      <c r="H2611">
        <v>6</v>
      </c>
      <c r="I2611" t="s">
        <v>238</v>
      </c>
      <c r="J2611" t="str">
        <f>VLOOKUP(E2611,'Expenditure Category Lookup'!$J$2:$K$34,2,FALSE)</f>
        <v xml:space="preserve"> Community Services </v>
      </c>
      <c r="K2611" s="1">
        <v>6778</v>
      </c>
    </row>
    <row r="2612" spans="1:11">
      <c r="A2612" t="s">
        <v>10</v>
      </c>
      <c r="B2612">
        <v>100</v>
      </c>
      <c r="C2612" t="s">
        <v>11</v>
      </c>
      <c r="D2612">
        <v>38</v>
      </c>
      <c r="E2612" t="s">
        <v>155</v>
      </c>
      <c r="F2612">
        <v>2145</v>
      </c>
      <c r="G2612" t="s">
        <v>175</v>
      </c>
      <c r="H2612">
        <v>350</v>
      </c>
      <c r="I2612" t="s">
        <v>32</v>
      </c>
      <c r="J2612" t="str">
        <f>VLOOKUP(E2612,'Expenditure Category Lookup'!$J$2:$K$34,2,FALSE)</f>
        <v xml:space="preserve"> Finance and Administration </v>
      </c>
      <c r="K2612" s="1">
        <v>6750</v>
      </c>
    </row>
    <row r="2613" spans="1:11">
      <c r="A2613" t="s">
        <v>403</v>
      </c>
      <c r="B2613" t="s">
        <v>514</v>
      </c>
      <c r="C2613" t="s">
        <v>515</v>
      </c>
      <c r="D2613">
        <v>41</v>
      </c>
      <c r="E2613" t="s">
        <v>183</v>
      </c>
      <c r="F2613">
        <v>2910</v>
      </c>
      <c r="G2613" t="s">
        <v>515</v>
      </c>
      <c r="H2613">
        <v>245</v>
      </c>
      <c r="I2613" t="s">
        <v>30</v>
      </c>
      <c r="J2613" t="str">
        <f>VLOOKUP(E2613,'Expenditure Category Lookup'!$J$2:$K$34,2,FALSE)</f>
        <v xml:space="preserve"> Community Services </v>
      </c>
      <c r="K2613" s="1">
        <v>6723</v>
      </c>
    </row>
    <row r="2614" spans="1:11">
      <c r="A2614" t="s">
        <v>10</v>
      </c>
      <c r="B2614">
        <v>300</v>
      </c>
      <c r="C2614" t="s">
        <v>85</v>
      </c>
      <c r="D2614">
        <v>31</v>
      </c>
      <c r="E2614" t="s">
        <v>144</v>
      </c>
      <c r="F2614">
        <v>2005</v>
      </c>
      <c r="G2614" t="s">
        <v>144</v>
      </c>
      <c r="H2614">
        <v>159</v>
      </c>
      <c r="I2614" t="s">
        <v>22</v>
      </c>
      <c r="J2614" t="str">
        <f>VLOOKUP(E2614,'Expenditure Category Lookup'!$J$2:$K$34,2,FALSE)</f>
        <v xml:space="preserve"> Finance and Administration </v>
      </c>
      <c r="K2614" s="1">
        <v>6720</v>
      </c>
    </row>
    <row r="2615" spans="1:11">
      <c r="A2615" t="s">
        <v>10</v>
      </c>
      <c r="B2615">
        <v>300</v>
      </c>
      <c r="C2615" t="s">
        <v>85</v>
      </c>
      <c r="D2615">
        <v>81</v>
      </c>
      <c r="E2615" t="s">
        <v>266</v>
      </c>
      <c r="F2615">
        <v>2045</v>
      </c>
      <c r="G2615" t="s">
        <v>272</v>
      </c>
      <c r="H2615">
        <v>196</v>
      </c>
      <c r="I2615" t="s">
        <v>134</v>
      </c>
      <c r="J2615" t="str">
        <f>VLOOKUP(E2615,'Expenditure Category Lookup'!$J$2:$K$34,2,FALSE)</f>
        <v xml:space="preserve"> Streets and Transportation </v>
      </c>
      <c r="K2615" s="1">
        <v>6700</v>
      </c>
    </row>
    <row r="2616" spans="1:11">
      <c r="A2616" t="s">
        <v>1000</v>
      </c>
      <c r="B2616" t="s">
        <v>1001</v>
      </c>
      <c r="C2616" t="s">
        <v>1000</v>
      </c>
      <c r="D2616">
        <v>48</v>
      </c>
      <c r="E2616" t="s">
        <v>188</v>
      </c>
      <c r="F2616">
        <v>2505</v>
      </c>
      <c r="G2616" t="s">
        <v>1022</v>
      </c>
      <c r="H2616">
        <v>140</v>
      </c>
      <c r="I2616" t="s">
        <v>18</v>
      </c>
      <c r="J2616" t="str">
        <f>VLOOKUP(E2616,'Expenditure Category Lookup'!$J$2:$K$34,2,FALSE)</f>
        <v xml:space="preserve"> Community Services </v>
      </c>
      <c r="K2616" s="1">
        <v>6682</v>
      </c>
    </row>
    <row r="2617" spans="1:11">
      <c r="A2617" t="s">
        <v>10</v>
      </c>
      <c r="B2617">
        <v>100</v>
      </c>
      <c r="C2617" t="s">
        <v>11</v>
      </c>
      <c r="D2617">
        <v>27</v>
      </c>
      <c r="E2617" t="s">
        <v>60</v>
      </c>
      <c r="F2617">
        <v>2011</v>
      </c>
      <c r="G2617" t="s">
        <v>122</v>
      </c>
      <c r="H2617">
        <v>181</v>
      </c>
      <c r="I2617" t="s">
        <v>26</v>
      </c>
      <c r="J2617" t="str">
        <f>VLOOKUP(E2617,'Expenditure Category Lookup'!$J$2:$K$34,2,FALSE)</f>
        <v xml:space="preserve"> Finance and Administration </v>
      </c>
      <c r="K2617" s="1">
        <v>6680</v>
      </c>
    </row>
    <row r="2618" spans="1:11">
      <c r="A2618" t="s">
        <v>10</v>
      </c>
      <c r="B2618">
        <v>100</v>
      </c>
      <c r="C2618" t="s">
        <v>11</v>
      </c>
      <c r="D2618">
        <v>54</v>
      </c>
      <c r="E2618" t="s">
        <v>212</v>
      </c>
      <c r="F2618">
        <v>2005</v>
      </c>
      <c r="G2618" t="s">
        <v>213</v>
      </c>
      <c r="H2618">
        <v>166</v>
      </c>
      <c r="I2618" t="s">
        <v>24</v>
      </c>
      <c r="J2618" t="str">
        <f>VLOOKUP(E2618,'Expenditure Category Lookup'!$J$2:$K$34,2,FALSE)</f>
        <v xml:space="preserve"> City Development </v>
      </c>
      <c r="K2618" s="1">
        <v>6652</v>
      </c>
    </row>
    <row r="2619" spans="1:11">
      <c r="A2619" t="s">
        <v>10</v>
      </c>
      <c r="B2619">
        <v>300</v>
      </c>
      <c r="C2619" t="s">
        <v>85</v>
      </c>
      <c r="D2619">
        <v>25</v>
      </c>
      <c r="E2619" t="s">
        <v>118</v>
      </c>
      <c r="F2619">
        <v>2005</v>
      </c>
      <c r="G2619" t="s">
        <v>118</v>
      </c>
      <c r="H2619">
        <v>340</v>
      </c>
      <c r="I2619" t="s">
        <v>41</v>
      </c>
      <c r="J2619" t="str">
        <f>VLOOKUP(E2619,'Expenditure Category Lookup'!$J$2:$K$34,2,FALSE)</f>
        <v xml:space="preserve"> Finance and Administration </v>
      </c>
      <c r="K2619" s="1">
        <v>6650</v>
      </c>
    </row>
    <row r="2620" spans="1:11">
      <c r="A2620" t="s">
        <v>10</v>
      </c>
      <c r="B2620">
        <v>100</v>
      </c>
      <c r="C2620" t="s">
        <v>11</v>
      </c>
      <c r="D2620">
        <v>35</v>
      </c>
      <c r="E2620" t="s">
        <v>149</v>
      </c>
      <c r="F2620">
        <v>2005</v>
      </c>
      <c r="G2620" t="s">
        <v>150</v>
      </c>
      <c r="H2620">
        <v>245</v>
      </c>
      <c r="I2620" t="s">
        <v>30</v>
      </c>
      <c r="J2620" t="str">
        <f>VLOOKUP(E2620,'Expenditure Category Lookup'!$J$2:$K$34,2,FALSE)</f>
        <v xml:space="preserve"> Finance and Administration </v>
      </c>
      <c r="K2620" s="1">
        <v>6650</v>
      </c>
    </row>
    <row r="2621" spans="1:11">
      <c r="A2621" t="s">
        <v>10</v>
      </c>
      <c r="B2621">
        <v>355</v>
      </c>
      <c r="C2621" t="s">
        <v>33</v>
      </c>
      <c r="D2621">
        <v>99</v>
      </c>
      <c r="E2621" t="s">
        <v>317</v>
      </c>
      <c r="F2621">
        <v>2005</v>
      </c>
      <c r="G2621" t="s">
        <v>317</v>
      </c>
      <c r="H2621">
        <v>45</v>
      </c>
      <c r="I2621" t="s">
        <v>322</v>
      </c>
      <c r="J2621" t="str">
        <f>VLOOKUP(E2621,'Expenditure Category Lookup'!$J$2:$K$34,2,FALSE)</f>
        <v>General Financing</v>
      </c>
      <c r="K2621" s="1">
        <v>6644</v>
      </c>
    </row>
    <row r="2622" spans="1:11">
      <c r="A2622" t="s">
        <v>10</v>
      </c>
      <c r="B2622">
        <v>610</v>
      </c>
      <c r="C2622" t="s">
        <v>47</v>
      </c>
      <c r="D2622">
        <v>27</v>
      </c>
      <c r="E2622" t="s">
        <v>60</v>
      </c>
      <c r="F2622">
        <v>2015</v>
      </c>
      <c r="G2622" t="s">
        <v>125</v>
      </c>
      <c r="H2622">
        <v>149</v>
      </c>
      <c r="I2622" t="s">
        <v>19</v>
      </c>
      <c r="J2622" t="str">
        <f>VLOOKUP(E2622,'Expenditure Category Lookup'!$J$2:$K$34,2,FALSE)</f>
        <v xml:space="preserve"> Finance and Administration </v>
      </c>
      <c r="K2622" s="1">
        <v>6588</v>
      </c>
    </row>
    <row r="2623" spans="1:11">
      <c r="A2623" t="s">
        <v>10</v>
      </c>
      <c r="B2623">
        <v>610</v>
      </c>
      <c r="C2623" t="s">
        <v>47</v>
      </c>
      <c r="D2623">
        <v>27</v>
      </c>
      <c r="E2623" t="s">
        <v>60</v>
      </c>
      <c r="F2623">
        <v>2011</v>
      </c>
      <c r="G2623" t="s">
        <v>122</v>
      </c>
      <c r="H2623">
        <v>140</v>
      </c>
      <c r="I2623" t="s">
        <v>18</v>
      </c>
      <c r="J2623" t="str">
        <f>VLOOKUP(E2623,'Expenditure Category Lookup'!$J$2:$K$34,2,FALSE)</f>
        <v xml:space="preserve"> Finance and Administration </v>
      </c>
      <c r="K2623" s="1">
        <v>6552</v>
      </c>
    </row>
    <row r="2624" spans="1:11">
      <c r="A2624" t="s">
        <v>10</v>
      </c>
      <c r="B2624">
        <v>740</v>
      </c>
      <c r="C2624" t="s">
        <v>48</v>
      </c>
      <c r="D2624">
        <v>27</v>
      </c>
      <c r="E2624" t="s">
        <v>60</v>
      </c>
      <c r="F2624">
        <v>2011</v>
      </c>
      <c r="G2624" t="s">
        <v>122</v>
      </c>
      <c r="H2624">
        <v>140</v>
      </c>
      <c r="I2624" t="s">
        <v>18</v>
      </c>
      <c r="J2624" t="str">
        <f>VLOOKUP(E2624,'Expenditure Category Lookup'!$J$2:$K$34,2,FALSE)</f>
        <v xml:space="preserve"> Finance and Administration </v>
      </c>
      <c r="K2624" s="1">
        <v>6552</v>
      </c>
    </row>
    <row r="2625" spans="1:11">
      <c r="A2625" t="s">
        <v>10</v>
      </c>
      <c r="B2625">
        <v>100</v>
      </c>
      <c r="C2625" t="s">
        <v>11</v>
      </c>
      <c r="D2625">
        <v>78</v>
      </c>
      <c r="E2625" t="s">
        <v>264</v>
      </c>
      <c r="F2625">
        <v>2005</v>
      </c>
      <c r="G2625" t="s">
        <v>265</v>
      </c>
      <c r="H2625">
        <v>159</v>
      </c>
      <c r="I2625" t="s">
        <v>22</v>
      </c>
      <c r="J2625" t="str">
        <f>VLOOKUP(E2625,'Expenditure Category Lookup'!$J$2:$K$34,2,FALSE)</f>
        <v xml:space="preserve"> Regulatory </v>
      </c>
      <c r="K2625" s="1">
        <v>6540</v>
      </c>
    </row>
    <row r="2626" spans="1:11">
      <c r="A2626" t="s">
        <v>10</v>
      </c>
      <c r="B2626">
        <v>610</v>
      </c>
      <c r="C2626" t="s">
        <v>47</v>
      </c>
      <c r="D2626">
        <v>3</v>
      </c>
      <c r="E2626" t="s">
        <v>34</v>
      </c>
      <c r="F2626">
        <v>2005</v>
      </c>
      <c r="G2626" t="s">
        <v>35</v>
      </c>
      <c r="H2626">
        <v>143</v>
      </c>
      <c r="I2626" t="s">
        <v>38</v>
      </c>
      <c r="J2626" t="str">
        <f>VLOOKUP(E2626,'Expenditure Category Lookup'!$J$2:$K$34,2,FALSE)</f>
        <v xml:space="preserve"> Regulatory </v>
      </c>
      <c r="K2626" s="1">
        <v>6538</v>
      </c>
    </row>
    <row r="2627" spans="1:11">
      <c r="A2627" t="s">
        <v>10</v>
      </c>
      <c r="B2627">
        <v>100</v>
      </c>
      <c r="C2627" t="s">
        <v>11</v>
      </c>
      <c r="D2627">
        <v>28</v>
      </c>
      <c r="E2627" t="s">
        <v>140</v>
      </c>
      <c r="F2627">
        <v>2005</v>
      </c>
      <c r="G2627" t="s">
        <v>141</v>
      </c>
      <c r="H2627">
        <v>350</v>
      </c>
      <c r="I2627" t="s">
        <v>32</v>
      </c>
      <c r="J2627" t="str">
        <f>VLOOKUP(E2627,'Expenditure Category Lookup'!$J$2:$K$34,2,FALSE)</f>
        <v xml:space="preserve"> Finance and Administration </v>
      </c>
      <c r="K2627" s="1">
        <v>6500</v>
      </c>
    </row>
    <row r="2628" spans="1:11">
      <c r="A2628" t="s">
        <v>10</v>
      </c>
      <c r="B2628">
        <v>100</v>
      </c>
      <c r="C2628" t="s">
        <v>11</v>
      </c>
      <c r="D2628">
        <v>84</v>
      </c>
      <c r="E2628" t="s">
        <v>282</v>
      </c>
      <c r="F2628">
        <v>2155</v>
      </c>
      <c r="G2628" t="s">
        <v>291</v>
      </c>
      <c r="H2628">
        <v>440</v>
      </c>
      <c r="I2628" t="s">
        <v>128</v>
      </c>
      <c r="J2628" t="str">
        <f>VLOOKUP(E2628,'Expenditure Category Lookup'!$J$2:$K$34,2,FALSE)</f>
        <v xml:space="preserve"> Streets and Transportation </v>
      </c>
      <c r="K2628" s="1">
        <v>6500</v>
      </c>
    </row>
    <row r="2629" spans="1:11">
      <c r="A2629" t="s">
        <v>10</v>
      </c>
      <c r="B2629">
        <v>610</v>
      </c>
      <c r="C2629" t="s">
        <v>47</v>
      </c>
      <c r="D2629">
        <v>85</v>
      </c>
      <c r="E2629" t="s">
        <v>71</v>
      </c>
      <c r="F2629">
        <v>2010</v>
      </c>
      <c r="G2629" t="s">
        <v>294</v>
      </c>
      <c r="H2629">
        <v>361</v>
      </c>
      <c r="I2629" t="s">
        <v>275</v>
      </c>
      <c r="J2629" t="e">
        <f>VLOOKUP(E2629,'Expenditure Category Lookup'!$J$2:$K$34,2,FALSE)</f>
        <v>#N/A</v>
      </c>
      <c r="K2629" s="1">
        <v>6500</v>
      </c>
    </row>
    <row r="2630" spans="1:11">
      <c r="A2630" t="s">
        <v>10</v>
      </c>
      <c r="B2630">
        <v>740</v>
      </c>
      <c r="C2630" t="s">
        <v>48</v>
      </c>
      <c r="D2630">
        <v>85</v>
      </c>
      <c r="E2630" t="s">
        <v>71</v>
      </c>
      <c r="F2630">
        <v>2015</v>
      </c>
      <c r="G2630" t="s">
        <v>299</v>
      </c>
      <c r="H2630">
        <v>270</v>
      </c>
      <c r="I2630" t="s">
        <v>31</v>
      </c>
      <c r="J2630" t="e">
        <f>VLOOKUP(E2630,'Expenditure Category Lookup'!$J$2:$K$34,2,FALSE)</f>
        <v>#N/A</v>
      </c>
      <c r="K2630" s="1">
        <v>6500</v>
      </c>
    </row>
    <row r="2631" spans="1:11">
      <c r="A2631" t="s">
        <v>10</v>
      </c>
      <c r="B2631">
        <v>200</v>
      </c>
      <c r="C2631" t="s">
        <v>45</v>
      </c>
      <c r="D2631">
        <v>38</v>
      </c>
      <c r="E2631" t="s">
        <v>155</v>
      </c>
      <c r="F2631">
        <v>2126</v>
      </c>
      <c r="G2631" t="s">
        <v>158</v>
      </c>
      <c r="H2631">
        <v>313</v>
      </c>
      <c r="I2631" t="s">
        <v>159</v>
      </c>
      <c r="J2631" t="str">
        <f>VLOOKUP(E2631,'Expenditure Category Lookup'!$J$2:$K$34,2,FALSE)</f>
        <v xml:space="preserve"> Finance and Administration </v>
      </c>
      <c r="K2631" s="1">
        <v>6462</v>
      </c>
    </row>
    <row r="2632" spans="1:11">
      <c r="A2632" t="s">
        <v>10</v>
      </c>
      <c r="B2632">
        <v>610</v>
      </c>
      <c r="C2632" t="s">
        <v>47</v>
      </c>
      <c r="D2632">
        <v>58</v>
      </c>
      <c r="E2632" t="s">
        <v>239</v>
      </c>
      <c r="F2632">
        <v>2705</v>
      </c>
      <c r="G2632" t="s">
        <v>239</v>
      </c>
      <c r="H2632">
        <v>91</v>
      </c>
      <c r="I2632" t="s">
        <v>132</v>
      </c>
      <c r="J2632" t="str">
        <f>VLOOKUP(E2632,'Expenditure Category Lookup'!$J$2:$K$34,2,FALSE)</f>
        <v xml:space="preserve"> Emergency Management </v>
      </c>
      <c r="K2632" s="1">
        <v>6450</v>
      </c>
    </row>
    <row r="2633" spans="1:11">
      <c r="A2633" t="s">
        <v>10</v>
      </c>
      <c r="B2633">
        <v>200</v>
      </c>
      <c r="C2633" t="s">
        <v>45</v>
      </c>
      <c r="D2633">
        <v>31</v>
      </c>
      <c r="E2633" t="s">
        <v>144</v>
      </c>
      <c r="F2633">
        <v>2005</v>
      </c>
      <c r="G2633" t="s">
        <v>144</v>
      </c>
      <c r="H2633">
        <v>190</v>
      </c>
      <c r="I2633" t="s">
        <v>27</v>
      </c>
      <c r="J2633" t="str">
        <f>VLOOKUP(E2633,'Expenditure Category Lookup'!$J$2:$K$34,2,FALSE)</f>
        <v xml:space="preserve"> Finance and Administration </v>
      </c>
      <c r="K2633" s="1">
        <v>6447</v>
      </c>
    </row>
    <row r="2634" spans="1:11">
      <c r="A2634" t="s">
        <v>10</v>
      </c>
      <c r="B2634">
        <v>100</v>
      </c>
      <c r="C2634" t="s">
        <v>11</v>
      </c>
      <c r="D2634">
        <v>59</v>
      </c>
      <c r="E2634" t="s">
        <v>244</v>
      </c>
      <c r="F2634">
        <v>2005</v>
      </c>
      <c r="G2634" t="s">
        <v>245</v>
      </c>
      <c r="H2634">
        <v>348</v>
      </c>
      <c r="I2634" t="s">
        <v>42</v>
      </c>
      <c r="J2634" t="str">
        <f>VLOOKUP(E2634,'Expenditure Category Lookup'!$J$2:$K$34,2,FALSE)</f>
        <v xml:space="preserve"> Fire </v>
      </c>
      <c r="K2634" s="1">
        <v>6435</v>
      </c>
    </row>
    <row r="2635" spans="1:11">
      <c r="A2635" t="s">
        <v>10</v>
      </c>
      <c r="B2635">
        <v>200</v>
      </c>
      <c r="C2635" t="s">
        <v>45</v>
      </c>
      <c r="D2635">
        <v>88</v>
      </c>
      <c r="E2635" t="s">
        <v>304</v>
      </c>
      <c r="F2635">
        <v>2010</v>
      </c>
      <c r="G2635" t="s">
        <v>305</v>
      </c>
      <c r="H2635">
        <v>312</v>
      </c>
      <c r="I2635" t="s">
        <v>189</v>
      </c>
      <c r="J2635" t="e">
        <f>VLOOKUP(E2635,'Expenditure Category Lookup'!$J$2:$K$34,2,FALSE)</f>
        <v>#N/A</v>
      </c>
      <c r="K2635" s="1">
        <v>6426</v>
      </c>
    </row>
    <row r="2636" spans="1:11">
      <c r="A2636" t="s">
        <v>10</v>
      </c>
      <c r="B2636">
        <v>100</v>
      </c>
      <c r="C2636" t="s">
        <v>11</v>
      </c>
      <c r="D2636">
        <v>84</v>
      </c>
      <c r="E2636" t="s">
        <v>282</v>
      </c>
      <c r="F2636">
        <v>2140</v>
      </c>
      <c r="G2636" t="s">
        <v>287</v>
      </c>
      <c r="H2636">
        <v>350</v>
      </c>
      <c r="I2636" t="s">
        <v>32</v>
      </c>
      <c r="J2636" t="str">
        <f>VLOOKUP(E2636,'Expenditure Category Lookup'!$J$2:$K$34,2,FALSE)</f>
        <v xml:space="preserve"> Streets and Transportation </v>
      </c>
      <c r="K2636" s="1">
        <v>6400</v>
      </c>
    </row>
    <row r="2637" spans="1:11">
      <c r="A2637" t="s">
        <v>1000</v>
      </c>
      <c r="B2637" t="s">
        <v>1001</v>
      </c>
      <c r="C2637" t="s">
        <v>1000</v>
      </c>
      <c r="D2637">
        <v>48</v>
      </c>
      <c r="E2637" t="s">
        <v>188</v>
      </c>
      <c r="F2637">
        <v>2505</v>
      </c>
      <c r="G2637" t="s">
        <v>1022</v>
      </c>
      <c r="H2637">
        <v>3</v>
      </c>
      <c r="I2637" t="s">
        <v>318</v>
      </c>
      <c r="J2637" t="str">
        <f>VLOOKUP(E2637,'Expenditure Category Lookup'!$J$2:$K$34,2,FALSE)</f>
        <v xml:space="preserve"> Community Services </v>
      </c>
      <c r="K2637" s="1">
        <v>6362</v>
      </c>
    </row>
    <row r="2638" spans="1:11">
      <c r="A2638" t="s">
        <v>1000</v>
      </c>
      <c r="B2638" t="s">
        <v>1001</v>
      </c>
      <c r="C2638" t="s">
        <v>1000</v>
      </c>
      <c r="D2638">
        <v>21</v>
      </c>
      <c r="E2638" t="s">
        <v>89</v>
      </c>
      <c r="F2638">
        <v>2563</v>
      </c>
      <c r="G2638" t="s">
        <v>1013</v>
      </c>
      <c r="H2638">
        <v>350</v>
      </c>
      <c r="I2638" t="s">
        <v>32</v>
      </c>
      <c r="J2638" t="str">
        <f>VLOOKUP(E2638,'Expenditure Category Lookup'!$J$2:$K$34,2,FALSE)</f>
        <v xml:space="preserve"> City Development </v>
      </c>
      <c r="K2638" s="1">
        <v>6350</v>
      </c>
    </row>
    <row r="2639" spans="1:11">
      <c r="A2639" t="s">
        <v>1000</v>
      </c>
      <c r="B2639" t="s">
        <v>1001</v>
      </c>
      <c r="C2639" t="s">
        <v>1000</v>
      </c>
      <c r="D2639">
        <v>54</v>
      </c>
      <c r="E2639" t="s">
        <v>212</v>
      </c>
      <c r="F2639">
        <v>2505</v>
      </c>
      <c r="G2639" t="s">
        <v>1030</v>
      </c>
      <c r="H2639">
        <v>162</v>
      </c>
      <c r="I2639" t="s">
        <v>23</v>
      </c>
      <c r="J2639" t="str">
        <f>VLOOKUP(E2639,'Expenditure Category Lookup'!$J$2:$K$34,2,FALSE)</f>
        <v xml:space="preserve"> City Development </v>
      </c>
      <c r="K2639" s="1">
        <v>6249</v>
      </c>
    </row>
    <row r="2640" spans="1:11">
      <c r="A2640" t="s">
        <v>10</v>
      </c>
      <c r="B2640">
        <v>740</v>
      </c>
      <c r="C2640" t="s">
        <v>48</v>
      </c>
      <c r="D2640">
        <v>38</v>
      </c>
      <c r="E2640" t="s">
        <v>155</v>
      </c>
      <c r="F2640">
        <v>2140</v>
      </c>
      <c r="G2640" t="s">
        <v>171</v>
      </c>
      <c r="H2640">
        <v>15</v>
      </c>
      <c r="I2640" t="s">
        <v>36</v>
      </c>
      <c r="J2640" t="str">
        <f>VLOOKUP(E2640,'Expenditure Category Lookup'!$J$2:$K$34,2,FALSE)</f>
        <v xml:space="preserve"> Finance and Administration </v>
      </c>
      <c r="K2640" s="1">
        <v>6231</v>
      </c>
    </row>
    <row r="2641" spans="1:11">
      <c r="A2641" t="s">
        <v>403</v>
      </c>
      <c r="B2641" t="s">
        <v>511</v>
      </c>
      <c r="C2641" t="s">
        <v>512</v>
      </c>
      <c r="D2641">
        <v>41</v>
      </c>
      <c r="E2641" t="s">
        <v>183</v>
      </c>
      <c r="F2641">
        <v>2820</v>
      </c>
      <c r="G2641" t="s">
        <v>513</v>
      </c>
      <c r="H2641">
        <v>345</v>
      </c>
      <c r="I2641" t="s">
        <v>173</v>
      </c>
      <c r="J2641" t="str">
        <f>VLOOKUP(E2641,'Expenditure Category Lookup'!$J$2:$K$34,2,FALSE)</f>
        <v xml:space="preserve"> Community Services </v>
      </c>
      <c r="K2641" s="1">
        <v>6200</v>
      </c>
    </row>
    <row r="2642" spans="1:11">
      <c r="A2642" t="s">
        <v>10</v>
      </c>
      <c r="B2642">
        <v>100</v>
      </c>
      <c r="C2642" t="s">
        <v>11</v>
      </c>
      <c r="D2642">
        <v>70</v>
      </c>
      <c r="E2642" t="s">
        <v>256</v>
      </c>
      <c r="F2642">
        <v>2005</v>
      </c>
      <c r="G2642" t="s">
        <v>256</v>
      </c>
      <c r="H2642">
        <v>143</v>
      </c>
      <c r="I2642" t="s">
        <v>38</v>
      </c>
      <c r="J2642" t="str">
        <f>VLOOKUP(E2642,'Expenditure Category Lookup'!$J$2:$K$34,2,FALSE)</f>
        <v xml:space="preserve"> Regulatory </v>
      </c>
      <c r="K2642" s="1">
        <v>6100</v>
      </c>
    </row>
    <row r="2643" spans="1:11">
      <c r="A2643" t="s">
        <v>10</v>
      </c>
      <c r="B2643">
        <v>314</v>
      </c>
      <c r="C2643" t="s">
        <v>46</v>
      </c>
      <c r="D2643">
        <v>3</v>
      </c>
      <c r="E2643" t="s">
        <v>34</v>
      </c>
      <c r="F2643">
        <v>2005</v>
      </c>
      <c r="G2643" t="s">
        <v>35</v>
      </c>
      <c r="H2643">
        <v>157</v>
      </c>
      <c r="I2643" t="s">
        <v>21</v>
      </c>
      <c r="J2643" t="str">
        <f>VLOOKUP(E2643,'Expenditure Category Lookup'!$J$2:$K$34,2,FALSE)</f>
        <v xml:space="preserve"> Regulatory </v>
      </c>
      <c r="K2643" s="1">
        <v>6037</v>
      </c>
    </row>
    <row r="2644" spans="1:11">
      <c r="A2644" t="s">
        <v>403</v>
      </c>
      <c r="B2644" t="s">
        <v>765</v>
      </c>
      <c r="C2644" t="s">
        <v>766</v>
      </c>
      <c r="D2644">
        <v>58</v>
      </c>
      <c r="E2644" t="s">
        <v>239</v>
      </c>
      <c r="F2644">
        <v>2811</v>
      </c>
      <c r="G2644" t="s">
        <v>807</v>
      </c>
      <c r="H2644">
        <v>15</v>
      </c>
      <c r="I2644" t="s">
        <v>36</v>
      </c>
      <c r="J2644" t="str">
        <f>VLOOKUP(E2644,'Expenditure Category Lookup'!$J$2:$K$34,2,FALSE)</f>
        <v xml:space="preserve"> Emergency Management </v>
      </c>
      <c r="K2644" s="1">
        <v>6025</v>
      </c>
    </row>
    <row r="2645" spans="1:11">
      <c r="A2645" t="s">
        <v>1000</v>
      </c>
      <c r="B2645" t="s">
        <v>1001</v>
      </c>
      <c r="C2645" t="s">
        <v>1000</v>
      </c>
      <c r="D2645">
        <v>5</v>
      </c>
      <c r="E2645" t="s">
        <v>50</v>
      </c>
      <c r="F2645">
        <v>2505</v>
      </c>
      <c r="G2645" t="s">
        <v>1002</v>
      </c>
      <c r="H2645">
        <v>3</v>
      </c>
      <c r="I2645" t="s">
        <v>318</v>
      </c>
      <c r="J2645" t="str">
        <f>VLOOKUP(E2645,'Expenditure Category Lookup'!$J$2:$K$34,2,FALSE)</f>
        <v xml:space="preserve"> Finance and Administration </v>
      </c>
      <c r="K2645" s="1">
        <v>6002</v>
      </c>
    </row>
    <row r="2646" spans="1:11">
      <c r="A2646" t="s">
        <v>10</v>
      </c>
      <c r="B2646">
        <v>100</v>
      </c>
      <c r="C2646" t="s">
        <v>11</v>
      </c>
      <c r="D2646">
        <v>1</v>
      </c>
      <c r="E2646" t="s">
        <v>12</v>
      </c>
      <c r="F2646">
        <v>2005</v>
      </c>
      <c r="G2646" t="s">
        <v>13</v>
      </c>
      <c r="H2646">
        <v>169</v>
      </c>
      <c r="I2646" t="s">
        <v>25</v>
      </c>
      <c r="J2646" t="str">
        <f>VLOOKUP(E2646,'Expenditure Category Lookup'!$J$2:$K$34,2,FALSE)</f>
        <v xml:space="preserve"> Finance and Administration </v>
      </c>
      <c r="K2646" s="1">
        <v>6000</v>
      </c>
    </row>
    <row r="2647" spans="1:11">
      <c r="A2647" t="s">
        <v>10</v>
      </c>
      <c r="B2647">
        <v>355</v>
      </c>
      <c r="C2647" t="s">
        <v>33</v>
      </c>
      <c r="D2647">
        <v>23</v>
      </c>
      <c r="E2647" t="s">
        <v>103</v>
      </c>
      <c r="F2647">
        <v>2015</v>
      </c>
      <c r="G2647" t="s">
        <v>104</v>
      </c>
      <c r="H2647">
        <v>245</v>
      </c>
      <c r="I2647" t="s">
        <v>30</v>
      </c>
      <c r="J2647" t="e">
        <f>VLOOKUP(E2647,'Expenditure Category Lookup'!$J$2:$K$34,2,FALSE)</f>
        <v>#N/A</v>
      </c>
      <c r="K2647" s="1">
        <v>6000</v>
      </c>
    </row>
    <row r="2648" spans="1:11">
      <c r="A2648" t="s">
        <v>10</v>
      </c>
      <c r="B2648">
        <v>100</v>
      </c>
      <c r="C2648" t="s">
        <v>11</v>
      </c>
      <c r="D2648">
        <v>59</v>
      </c>
      <c r="E2648" t="s">
        <v>244</v>
      </c>
      <c r="F2648">
        <v>2005</v>
      </c>
      <c r="G2648" t="s">
        <v>245</v>
      </c>
      <c r="H2648">
        <v>245</v>
      </c>
      <c r="I2648" t="s">
        <v>30</v>
      </c>
      <c r="J2648" t="str">
        <f>VLOOKUP(E2648,'Expenditure Category Lookup'!$J$2:$K$34,2,FALSE)</f>
        <v xml:space="preserve"> Fire </v>
      </c>
      <c r="K2648" s="1">
        <v>6000</v>
      </c>
    </row>
    <row r="2649" spans="1:11">
      <c r="A2649" t="s">
        <v>10</v>
      </c>
      <c r="B2649">
        <v>100</v>
      </c>
      <c r="C2649" t="s">
        <v>11</v>
      </c>
      <c r="D2649">
        <v>60</v>
      </c>
      <c r="E2649" t="s">
        <v>252</v>
      </c>
      <c r="F2649">
        <v>2005</v>
      </c>
      <c r="G2649" t="s">
        <v>252</v>
      </c>
      <c r="H2649">
        <v>130</v>
      </c>
      <c r="I2649" t="s">
        <v>17</v>
      </c>
      <c r="J2649" t="str">
        <f>VLOOKUP(E2649,'Expenditure Category Lookup'!$J$2:$K$34,2,FALSE)</f>
        <v xml:space="preserve"> Police </v>
      </c>
      <c r="K2649" s="1">
        <v>6000</v>
      </c>
    </row>
    <row r="2650" spans="1:11">
      <c r="A2650" t="s">
        <v>10</v>
      </c>
      <c r="B2650">
        <v>100</v>
      </c>
      <c r="C2650" t="s">
        <v>11</v>
      </c>
      <c r="D2650">
        <v>73</v>
      </c>
      <c r="E2650" t="s">
        <v>260</v>
      </c>
      <c r="F2650">
        <v>2005</v>
      </c>
      <c r="G2650" t="s">
        <v>261</v>
      </c>
      <c r="H2650">
        <v>9438</v>
      </c>
      <c r="I2650" t="s">
        <v>44</v>
      </c>
      <c r="J2650" t="str">
        <f>VLOOKUP(E2650,'Expenditure Category Lookup'!$J$2:$K$34,2,FALSE)</f>
        <v xml:space="preserve"> Regulatory </v>
      </c>
      <c r="K2650" s="1">
        <v>6000</v>
      </c>
    </row>
    <row r="2651" spans="1:11">
      <c r="A2651" t="s">
        <v>10</v>
      </c>
      <c r="B2651">
        <v>100</v>
      </c>
      <c r="C2651" t="s">
        <v>11</v>
      </c>
      <c r="D2651">
        <v>84</v>
      </c>
      <c r="E2651" t="s">
        <v>282</v>
      </c>
      <c r="F2651">
        <v>2130</v>
      </c>
      <c r="G2651" t="s">
        <v>286</v>
      </c>
      <c r="H2651">
        <v>138</v>
      </c>
      <c r="I2651" t="s">
        <v>37</v>
      </c>
      <c r="J2651" t="str">
        <f>VLOOKUP(E2651,'Expenditure Category Lookup'!$J$2:$K$34,2,FALSE)</f>
        <v xml:space="preserve"> Streets and Transportation </v>
      </c>
      <c r="K2651" s="1">
        <v>6000</v>
      </c>
    </row>
    <row r="2652" spans="1:11">
      <c r="A2652" t="s">
        <v>10</v>
      </c>
      <c r="B2652">
        <v>300</v>
      </c>
      <c r="C2652" t="s">
        <v>85</v>
      </c>
      <c r="D2652">
        <v>84</v>
      </c>
      <c r="E2652" t="s">
        <v>282</v>
      </c>
      <c r="F2652">
        <v>2125</v>
      </c>
      <c r="G2652" t="s">
        <v>284</v>
      </c>
      <c r="H2652">
        <v>340</v>
      </c>
      <c r="I2652" t="s">
        <v>41</v>
      </c>
      <c r="J2652" t="str">
        <f>VLOOKUP(E2652,'Expenditure Category Lookup'!$J$2:$K$34,2,FALSE)</f>
        <v xml:space="preserve"> Streets and Transportation </v>
      </c>
      <c r="K2652" s="1">
        <v>6000</v>
      </c>
    </row>
    <row r="2653" spans="1:11">
      <c r="A2653" t="s">
        <v>10</v>
      </c>
      <c r="B2653">
        <v>200</v>
      </c>
      <c r="C2653" t="s">
        <v>45</v>
      </c>
      <c r="D2653">
        <v>88</v>
      </c>
      <c r="E2653" t="s">
        <v>304</v>
      </c>
      <c r="F2653">
        <v>2020</v>
      </c>
      <c r="G2653" t="s">
        <v>308</v>
      </c>
      <c r="H2653">
        <v>348</v>
      </c>
      <c r="I2653" t="s">
        <v>42</v>
      </c>
      <c r="J2653" t="e">
        <f>VLOOKUP(E2653,'Expenditure Category Lookup'!$J$2:$K$34,2,FALSE)</f>
        <v>#N/A</v>
      </c>
      <c r="K2653" s="1">
        <v>6000</v>
      </c>
    </row>
    <row r="2654" spans="1:11">
      <c r="A2654" t="s">
        <v>10</v>
      </c>
      <c r="B2654">
        <v>200</v>
      </c>
      <c r="C2654" t="s">
        <v>45</v>
      </c>
      <c r="D2654">
        <v>88</v>
      </c>
      <c r="E2654" t="s">
        <v>304</v>
      </c>
      <c r="F2654">
        <v>2035</v>
      </c>
      <c r="G2654" t="s">
        <v>311</v>
      </c>
      <c r="H2654">
        <v>401</v>
      </c>
      <c r="I2654" t="s">
        <v>243</v>
      </c>
      <c r="J2654" t="e">
        <f>VLOOKUP(E2654,'Expenditure Category Lookup'!$J$2:$K$34,2,FALSE)</f>
        <v>#N/A</v>
      </c>
      <c r="K2654" s="1">
        <v>6000</v>
      </c>
    </row>
    <row r="2655" spans="1:11">
      <c r="A2655" t="s">
        <v>10</v>
      </c>
      <c r="B2655">
        <v>314</v>
      </c>
      <c r="C2655" t="s">
        <v>46</v>
      </c>
      <c r="D2655">
        <v>88</v>
      </c>
      <c r="E2655" t="s">
        <v>304</v>
      </c>
      <c r="F2655">
        <v>2015</v>
      </c>
      <c r="G2655" t="s">
        <v>306</v>
      </c>
      <c r="H2655">
        <v>350</v>
      </c>
      <c r="I2655" t="s">
        <v>32</v>
      </c>
      <c r="J2655" t="e">
        <f>VLOOKUP(E2655,'Expenditure Category Lookup'!$J$2:$K$34,2,FALSE)</f>
        <v>#N/A</v>
      </c>
      <c r="K2655" s="1">
        <v>6000</v>
      </c>
    </row>
    <row r="2656" spans="1:11">
      <c r="A2656" t="s">
        <v>403</v>
      </c>
      <c r="B2656" t="s">
        <v>470</v>
      </c>
      <c r="C2656" t="s">
        <v>454</v>
      </c>
      <c r="D2656">
        <v>23</v>
      </c>
      <c r="E2656" t="s">
        <v>103</v>
      </c>
      <c r="F2656">
        <v>2872</v>
      </c>
      <c r="G2656" t="s">
        <v>455</v>
      </c>
      <c r="H2656">
        <v>140</v>
      </c>
      <c r="I2656" t="s">
        <v>18</v>
      </c>
      <c r="J2656" t="e">
        <f>VLOOKUP(E2656,'Expenditure Category Lookup'!$J$2:$K$34,2,FALSE)</f>
        <v>#N/A</v>
      </c>
      <c r="K2656" s="1">
        <v>6000</v>
      </c>
    </row>
    <row r="2657" spans="1:11">
      <c r="A2657" t="s">
        <v>403</v>
      </c>
      <c r="B2657" t="s">
        <v>550</v>
      </c>
      <c r="C2657" t="s">
        <v>551</v>
      </c>
      <c r="D2657">
        <v>41</v>
      </c>
      <c r="E2657" t="s">
        <v>183</v>
      </c>
      <c r="F2657">
        <v>2730</v>
      </c>
      <c r="G2657" t="s">
        <v>552</v>
      </c>
      <c r="H2657">
        <v>20</v>
      </c>
      <c r="I2657" t="s">
        <v>49</v>
      </c>
      <c r="J2657" t="str">
        <f>VLOOKUP(E2657,'Expenditure Category Lookup'!$J$2:$K$34,2,FALSE)</f>
        <v xml:space="preserve"> Community Services </v>
      </c>
      <c r="K2657" s="1">
        <v>6000</v>
      </c>
    </row>
    <row r="2658" spans="1:11">
      <c r="A2658" t="s">
        <v>403</v>
      </c>
      <c r="B2658" t="s">
        <v>838</v>
      </c>
      <c r="C2658" t="s">
        <v>839</v>
      </c>
      <c r="D2658">
        <v>57</v>
      </c>
      <c r="E2658" t="s">
        <v>219</v>
      </c>
      <c r="F2658">
        <v>2945</v>
      </c>
      <c r="G2658" t="s">
        <v>839</v>
      </c>
      <c r="H2658">
        <v>245</v>
      </c>
      <c r="I2658" t="s">
        <v>30</v>
      </c>
      <c r="J2658" t="str">
        <f>VLOOKUP(E2658,'Expenditure Category Lookup'!$J$2:$K$34,2,FALSE)</f>
        <v xml:space="preserve"> Police </v>
      </c>
      <c r="K2658" s="1">
        <v>6000</v>
      </c>
    </row>
    <row r="2659" spans="1:11">
      <c r="A2659" t="s">
        <v>403</v>
      </c>
      <c r="B2659" t="s">
        <v>765</v>
      </c>
      <c r="C2659" t="s">
        <v>766</v>
      </c>
      <c r="D2659">
        <v>51</v>
      </c>
      <c r="E2659" t="s">
        <v>209</v>
      </c>
      <c r="F2659">
        <v>2815</v>
      </c>
      <c r="G2659" t="s">
        <v>767</v>
      </c>
      <c r="H2659">
        <v>15</v>
      </c>
      <c r="I2659" t="s">
        <v>36</v>
      </c>
      <c r="J2659" t="str">
        <f>VLOOKUP(E2659,'Expenditure Category Lookup'!$J$2:$K$34,2,FALSE)</f>
        <v xml:space="preserve"> Community Services </v>
      </c>
      <c r="K2659" s="1">
        <v>5989</v>
      </c>
    </row>
    <row r="2660" spans="1:11">
      <c r="A2660" t="s">
        <v>403</v>
      </c>
      <c r="B2660" t="s">
        <v>519</v>
      </c>
      <c r="C2660" t="s">
        <v>520</v>
      </c>
      <c r="D2660">
        <v>41</v>
      </c>
      <c r="E2660" t="s">
        <v>183</v>
      </c>
      <c r="F2660">
        <v>2824</v>
      </c>
      <c r="G2660" t="s">
        <v>520</v>
      </c>
      <c r="H2660">
        <v>3</v>
      </c>
      <c r="I2660" t="s">
        <v>318</v>
      </c>
      <c r="J2660" t="str">
        <f>VLOOKUP(E2660,'Expenditure Category Lookup'!$J$2:$K$34,2,FALSE)</f>
        <v xml:space="preserve"> Community Services </v>
      </c>
      <c r="K2660" s="1">
        <v>5964</v>
      </c>
    </row>
    <row r="2661" spans="1:11">
      <c r="A2661" t="s">
        <v>10</v>
      </c>
      <c r="B2661">
        <v>200</v>
      </c>
      <c r="C2661" t="s">
        <v>45</v>
      </c>
      <c r="D2661">
        <v>88</v>
      </c>
      <c r="E2661" t="s">
        <v>304</v>
      </c>
      <c r="F2661">
        <v>2005</v>
      </c>
      <c r="G2661" t="s">
        <v>267</v>
      </c>
      <c r="H2661">
        <v>15</v>
      </c>
      <c r="I2661" t="s">
        <v>36</v>
      </c>
      <c r="J2661" t="e">
        <f>VLOOKUP(E2661,'Expenditure Category Lookup'!$J$2:$K$34,2,FALSE)</f>
        <v>#N/A</v>
      </c>
      <c r="K2661" s="1">
        <v>5962</v>
      </c>
    </row>
    <row r="2662" spans="1:11">
      <c r="A2662" t="s">
        <v>10</v>
      </c>
      <c r="B2662">
        <v>740</v>
      </c>
      <c r="C2662" t="s">
        <v>48</v>
      </c>
      <c r="D2662">
        <v>33</v>
      </c>
      <c r="E2662" t="s">
        <v>146</v>
      </c>
      <c r="F2662">
        <v>2005</v>
      </c>
      <c r="G2662" t="s">
        <v>147</v>
      </c>
      <c r="H2662">
        <v>140</v>
      </c>
      <c r="I2662" t="s">
        <v>18</v>
      </c>
      <c r="J2662" t="str">
        <f>VLOOKUP(E2662,'Expenditure Category Lookup'!$J$2:$K$34,2,FALSE)</f>
        <v xml:space="preserve"> Finance and Administration </v>
      </c>
      <c r="K2662" s="1">
        <v>5950</v>
      </c>
    </row>
    <row r="2663" spans="1:11">
      <c r="A2663" t="s">
        <v>10</v>
      </c>
      <c r="B2663">
        <v>100</v>
      </c>
      <c r="C2663" t="s">
        <v>11</v>
      </c>
      <c r="D2663">
        <v>39</v>
      </c>
      <c r="E2663" t="s">
        <v>180</v>
      </c>
      <c r="F2663">
        <v>2005</v>
      </c>
      <c r="G2663" t="s">
        <v>181</v>
      </c>
      <c r="H2663">
        <v>166</v>
      </c>
      <c r="I2663" t="s">
        <v>24</v>
      </c>
      <c r="J2663" t="str">
        <f>VLOOKUP(E2663,'Expenditure Category Lookup'!$J$2:$K$34,2,FALSE)</f>
        <v xml:space="preserve"> Finance and Administration </v>
      </c>
      <c r="K2663" s="1">
        <v>5925</v>
      </c>
    </row>
    <row r="2664" spans="1:11">
      <c r="A2664" t="s">
        <v>10</v>
      </c>
      <c r="B2664">
        <v>300</v>
      </c>
      <c r="C2664" t="s">
        <v>85</v>
      </c>
      <c r="D2664">
        <v>84</v>
      </c>
      <c r="E2664" t="s">
        <v>282</v>
      </c>
      <c r="F2664">
        <v>2135</v>
      </c>
      <c r="G2664" t="s">
        <v>293</v>
      </c>
      <c r="H2664">
        <v>196</v>
      </c>
      <c r="I2664" t="s">
        <v>134</v>
      </c>
      <c r="J2664" t="str">
        <f>VLOOKUP(E2664,'Expenditure Category Lookup'!$J$2:$K$34,2,FALSE)</f>
        <v xml:space="preserve"> Streets and Transportation </v>
      </c>
      <c r="K2664" s="1">
        <v>5900</v>
      </c>
    </row>
    <row r="2665" spans="1:11">
      <c r="A2665" t="s">
        <v>10</v>
      </c>
      <c r="B2665">
        <v>100</v>
      </c>
      <c r="C2665" t="s">
        <v>11</v>
      </c>
      <c r="D2665">
        <v>48</v>
      </c>
      <c r="E2665" t="s">
        <v>188</v>
      </c>
      <c r="F2665">
        <v>2005</v>
      </c>
      <c r="G2665" t="s">
        <v>188</v>
      </c>
      <c r="H2665">
        <v>190</v>
      </c>
      <c r="I2665" t="s">
        <v>27</v>
      </c>
      <c r="J2665" t="str">
        <f>VLOOKUP(E2665,'Expenditure Category Lookup'!$J$2:$K$34,2,FALSE)</f>
        <v xml:space="preserve"> Community Services </v>
      </c>
      <c r="K2665" s="1">
        <v>5889</v>
      </c>
    </row>
    <row r="2666" spans="1:11">
      <c r="A2666" t="s">
        <v>10</v>
      </c>
      <c r="B2666">
        <v>100</v>
      </c>
      <c r="C2666" t="s">
        <v>11</v>
      </c>
      <c r="D2666">
        <v>28</v>
      </c>
      <c r="E2666" t="s">
        <v>140</v>
      </c>
      <c r="F2666">
        <v>2005</v>
      </c>
      <c r="G2666" t="s">
        <v>141</v>
      </c>
      <c r="H2666">
        <v>181</v>
      </c>
      <c r="I2666" t="s">
        <v>26</v>
      </c>
      <c r="J2666" t="str">
        <f>VLOOKUP(E2666,'Expenditure Category Lookup'!$J$2:$K$34,2,FALSE)</f>
        <v xml:space="preserve"> Finance and Administration </v>
      </c>
      <c r="K2666" s="1">
        <v>5872</v>
      </c>
    </row>
    <row r="2667" spans="1:11">
      <c r="A2667" t="s">
        <v>403</v>
      </c>
      <c r="B2667" t="s">
        <v>550</v>
      </c>
      <c r="C2667" t="s">
        <v>551</v>
      </c>
      <c r="D2667">
        <v>41</v>
      </c>
      <c r="E2667" t="s">
        <v>183</v>
      </c>
      <c r="F2667">
        <v>2730</v>
      </c>
      <c r="G2667" t="s">
        <v>552</v>
      </c>
      <c r="H2667">
        <v>350</v>
      </c>
      <c r="I2667" t="s">
        <v>32</v>
      </c>
      <c r="J2667" t="str">
        <f>VLOOKUP(E2667,'Expenditure Category Lookup'!$J$2:$K$34,2,FALSE)</f>
        <v xml:space="preserve"> Community Services </v>
      </c>
      <c r="K2667" s="1">
        <v>5870</v>
      </c>
    </row>
    <row r="2668" spans="1:11">
      <c r="A2668" t="s">
        <v>10</v>
      </c>
      <c r="B2668">
        <v>100</v>
      </c>
      <c r="C2668" t="s">
        <v>11</v>
      </c>
      <c r="D2668">
        <v>54</v>
      </c>
      <c r="E2668" t="s">
        <v>212</v>
      </c>
      <c r="F2668">
        <v>2005</v>
      </c>
      <c r="G2668" t="s">
        <v>213</v>
      </c>
      <c r="H2668">
        <v>181</v>
      </c>
      <c r="I2668" t="s">
        <v>26</v>
      </c>
      <c r="J2668" t="str">
        <f>VLOOKUP(E2668,'Expenditure Category Lookup'!$J$2:$K$34,2,FALSE)</f>
        <v xml:space="preserve"> City Development </v>
      </c>
      <c r="K2668" s="1">
        <v>5800</v>
      </c>
    </row>
    <row r="2669" spans="1:11">
      <c r="A2669" t="s">
        <v>403</v>
      </c>
      <c r="B2669" t="s">
        <v>729</v>
      </c>
      <c r="C2669" t="s">
        <v>651</v>
      </c>
      <c r="D2669">
        <v>50</v>
      </c>
      <c r="E2669" t="s">
        <v>190</v>
      </c>
      <c r="F2669">
        <v>2944</v>
      </c>
      <c r="G2669" t="s">
        <v>652</v>
      </c>
      <c r="H2669">
        <v>15</v>
      </c>
      <c r="I2669" t="s">
        <v>36</v>
      </c>
      <c r="J2669" t="str">
        <f>VLOOKUP(E2669,'Expenditure Category Lookup'!$J$2:$K$34,2,FALSE)</f>
        <v xml:space="preserve"> Community Services </v>
      </c>
      <c r="K2669" s="1">
        <v>5795</v>
      </c>
    </row>
    <row r="2670" spans="1:11">
      <c r="A2670" t="s">
        <v>10</v>
      </c>
      <c r="B2670">
        <v>100</v>
      </c>
      <c r="C2670" t="s">
        <v>11</v>
      </c>
      <c r="D2670">
        <v>67</v>
      </c>
      <c r="E2670" t="s">
        <v>253</v>
      </c>
      <c r="F2670">
        <v>2005</v>
      </c>
      <c r="G2670" t="s">
        <v>253</v>
      </c>
      <c r="H2670">
        <v>197</v>
      </c>
      <c r="I2670" t="s">
        <v>28</v>
      </c>
      <c r="J2670" t="str">
        <f>VLOOKUP(E2670,'Expenditure Category Lookup'!$J$2:$K$34,2,FALSE)</f>
        <v xml:space="preserve"> Regulatory </v>
      </c>
      <c r="K2670" s="1">
        <v>5775</v>
      </c>
    </row>
    <row r="2671" spans="1:11">
      <c r="A2671" t="s">
        <v>10</v>
      </c>
      <c r="B2671">
        <v>610</v>
      </c>
      <c r="C2671" t="s">
        <v>47</v>
      </c>
      <c r="D2671">
        <v>31</v>
      </c>
      <c r="E2671" t="s">
        <v>144</v>
      </c>
      <c r="F2671">
        <v>2005</v>
      </c>
      <c r="G2671" t="s">
        <v>144</v>
      </c>
      <c r="H2671">
        <v>159</v>
      </c>
      <c r="I2671" t="s">
        <v>22</v>
      </c>
      <c r="J2671" t="str">
        <f>VLOOKUP(E2671,'Expenditure Category Lookup'!$J$2:$K$34,2,FALSE)</f>
        <v xml:space="preserve"> Finance and Administration </v>
      </c>
      <c r="K2671" s="1">
        <v>5760</v>
      </c>
    </row>
    <row r="2672" spans="1:11">
      <c r="A2672" t="s">
        <v>10</v>
      </c>
      <c r="B2672">
        <v>100</v>
      </c>
      <c r="C2672" t="s">
        <v>11</v>
      </c>
      <c r="D2672">
        <v>51</v>
      </c>
      <c r="E2672" t="s">
        <v>209</v>
      </c>
      <c r="F2672">
        <v>2005</v>
      </c>
      <c r="G2672" t="s">
        <v>210</v>
      </c>
      <c r="H2672">
        <v>11</v>
      </c>
      <c r="I2672" t="s">
        <v>130</v>
      </c>
      <c r="J2672" t="str">
        <f>VLOOKUP(E2672,'Expenditure Category Lookup'!$J$2:$K$34,2,FALSE)</f>
        <v xml:space="preserve"> Community Services </v>
      </c>
      <c r="K2672" s="1">
        <v>5752</v>
      </c>
    </row>
    <row r="2673" spans="1:11">
      <c r="A2673" t="s">
        <v>10</v>
      </c>
      <c r="B2673">
        <v>100</v>
      </c>
      <c r="C2673" t="s">
        <v>11</v>
      </c>
      <c r="D2673">
        <v>41</v>
      </c>
      <c r="E2673" t="s">
        <v>183</v>
      </c>
      <c r="F2673">
        <v>1005</v>
      </c>
      <c r="G2673" t="s">
        <v>184</v>
      </c>
      <c r="H2673">
        <v>330</v>
      </c>
      <c r="I2673" t="s">
        <v>110</v>
      </c>
      <c r="J2673" t="str">
        <f>VLOOKUP(E2673,'Expenditure Category Lookup'!$J$2:$K$34,2,FALSE)</f>
        <v xml:space="preserve"> Community Services </v>
      </c>
      <c r="K2673" s="1">
        <v>5720</v>
      </c>
    </row>
    <row r="2674" spans="1:11">
      <c r="A2674" t="s">
        <v>10</v>
      </c>
      <c r="B2674">
        <v>100</v>
      </c>
      <c r="C2674" t="s">
        <v>11</v>
      </c>
      <c r="D2674">
        <v>31</v>
      </c>
      <c r="E2674" t="s">
        <v>144</v>
      </c>
      <c r="F2674">
        <v>2005</v>
      </c>
      <c r="G2674" t="s">
        <v>144</v>
      </c>
      <c r="H2674">
        <v>229</v>
      </c>
      <c r="I2674" t="s">
        <v>29</v>
      </c>
      <c r="J2674" t="str">
        <f>VLOOKUP(E2674,'Expenditure Category Lookup'!$J$2:$K$34,2,FALSE)</f>
        <v xml:space="preserve"> Finance and Administration </v>
      </c>
      <c r="K2674" s="1">
        <v>5719</v>
      </c>
    </row>
    <row r="2675" spans="1:11">
      <c r="A2675" t="s">
        <v>10</v>
      </c>
      <c r="B2675">
        <v>200</v>
      </c>
      <c r="C2675" t="s">
        <v>45</v>
      </c>
      <c r="D2675">
        <v>31</v>
      </c>
      <c r="E2675" t="s">
        <v>144</v>
      </c>
      <c r="F2675">
        <v>2005</v>
      </c>
      <c r="G2675" t="s">
        <v>144</v>
      </c>
      <c r="H2675">
        <v>166</v>
      </c>
      <c r="I2675" t="s">
        <v>24</v>
      </c>
      <c r="J2675" t="str">
        <f>VLOOKUP(E2675,'Expenditure Category Lookup'!$J$2:$K$34,2,FALSE)</f>
        <v xml:space="preserve"> Finance and Administration </v>
      </c>
      <c r="K2675" s="1">
        <v>5689</v>
      </c>
    </row>
    <row r="2676" spans="1:11">
      <c r="A2676" t="s">
        <v>10</v>
      </c>
      <c r="B2676">
        <v>740</v>
      </c>
      <c r="C2676" t="s">
        <v>48</v>
      </c>
      <c r="D2676">
        <v>27</v>
      </c>
      <c r="E2676" t="s">
        <v>60</v>
      </c>
      <c r="F2676">
        <v>2012</v>
      </c>
      <c r="G2676" t="s">
        <v>123</v>
      </c>
      <c r="H2676">
        <v>15</v>
      </c>
      <c r="I2676" t="s">
        <v>36</v>
      </c>
      <c r="J2676" t="str">
        <f>VLOOKUP(E2676,'Expenditure Category Lookup'!$J$2:$K$34,2,FALSE)</f>
        <v xml:space="preserve"> Finance and Administration </v>
      </c>
      <c r="K2676" s="1">
        <v>5673</v>
      </c>
    </row>
    <row r="2677" spans="1:11">
      <c r="A2677" t="s">
        <v>403</v>
      </c>
      <c r="B2677" t="s">
        <v>508</v>
      </c>
      <c r="C2677" t="s">
        <v>509</v>
      </c>
      <c r="D2677">
        <v>41</v>
      </c>
      <c r="E2677" t="s">
        <v>183</v>
      </c>
      <c r="F2677">
        <v>2932</v>
      </c>
      <c r="G2677" t="s">
        <v>510</v>
      </c>
      <c r="H2677">
        <v>350</v>
      </c>
      <c r="I2677" t="s">
        <v>32</v>
      </c>
      <c r="J2677" t="str">
        <f>VLOOKUP(E2677,'Expenditure Category Lookup'!$J$2:$K$34,2,FALSE)</f>
        <v xml:space="preserve"> Community Services </v>
      </c>
      <c r="K2677" s="1">
        <v>5660</v>
      </c>
    </row>
    <row r="2678" spans="1:11">
      <c r="A2678" t="s">
        <v>10</v>
      </c>
      <c r="B2678">
        <v>100</v>
      </c>
      <c r="C2678" t="s">
        <v>11</v>
      </c>
      <c r="D2678">
        <v>35</v>
      </c>
      <c r="E2678" t="s">
        <v>149</v>
      </c>
      <c r="F2678">
        <v>2005</v>
      </c>
      <c r="G2678" t="s">
        <v>150</v>
      </c>
      <c r="H2678">
        <v>197</v>
      </c>
      <c r="I2678" t="s">
        <v>28</v>
      </c>
      <c r="J2678" t="str">
        <f>VLOOKUP(E2678,'Expenditure Category Lookup'!$J$2:$K$34,2,FALSE)</f>
        <v xml:space="preserve"> Finance and Administration </v>
      </c>
      <c r="K2678" s="1">
        <v>5640</v>
      </c>
    </row>
    <row r="2679" spans="1:11">
      <c r="A2679" t="s">
        <v>10</v>
      </c>
      <c r="B2679">
        <v>100</v>
      </c>
      <c r="C2679" t="s">
        <v>11</v>
      </c>
      <c r="D2679">
        <v>31</v>
      </c>
      <c r="E2679" t="s">
        <v>144</v>
      </c>
      <c r="F2679">
        <v>2005</v>
      </c>
      <c r="G2679" t="s">
        <v>144</v>
      </c>
      <c r="H2679">
        <v>150</v>
      </c>
      <c r="I2679" t="s">
        <v>20</v>
      </c>
      <c r="J2679" t="str">
        <f>VLOOKUP(E2679,'Expenditure Category Lookup'!$J$2:$K$34,2,FALSE)</f>
        <v xml:space="preserve"> Finance and Administration </v>
      </c>
      <c r="K2679" s="1">
        <v>5606</v>
      </c>
    </row>
    <row r="2680" spans="1:11">
      <c r="A2680" t="s">
        <v>10</v>
      </c>
      <c r="B2680">
        <v>100</v>
      </c>
      <c r="C2680" t="s">
        <v>11</v>
      </c>
      <c r="D2680">
        <v>84</v>
      </c>
      <c r="E2680" t="s">
        <v>282</v>
      </c>
      <c r="F2680">
        <v>2140</v>
      </c>
      <c r="G2680" t="s">
        <v>287</v>
      </c>
      <c r="H2680">
        <v>159</v>
      </c>
      <c r="I2680" t="s">
        <v>22</v>
      </c>
      <c r="J2680" t="str">
        <f>VLOOKUP(E2680,'Expenditure Category Lookup'!$J$2:$K$34,2,FALSE)</f>
        <v xml:space="preserve"> Streets and Transportation </v>
      </c>
      <c r="K2680" s="1">
        <v>5540</v>
      </c>
    </row>
    <row r="2681" spans="1:11">
      <c r="A2681" t="s">
        <v>10</v>
      </c>
      <c r="B2681">
        <v>100</v>
      </c>
      <c r="C2681" t="s">
        <v>11</v>
      </c>
      <c r="D2681">
        <v>1</v>
      </c>
      <c r="E2681" t="s">
        <v>12</v>
      </c>
      <c r="F2681">
        <v>2005</v>
      </c>
      <c r="G2681" t="s">
        <v>13</v>
      </c>
      <c r="H2681">
        <v>130</v>
      </c>
      <c r="I2681" t="s">
        <v>17</v>
      </c>
      <c r="J2681" t="str">
        <f>VLOOKUP(E2681,'Expenditure Category Lookup'!$J$2:$K$34,2,FALSE)</f>
        <v xml:space="preserve"> Finance and Administration </v>
      </c>
      <c r="K2681" s="1">
        <v>5500</v>
      </c>
    </row>
    <row r="2682" spans="1:11">
      <c r="A2682" t="s">
        <v>10</v>
      </c>
      <c r="B2682">
        <v>100</v>
      </c>
      <c r="C2682" t="s">
        <v>11</v>
      </c>
      <c r="D2682">
        <v>5</v>
      </c>
      <c r="E2682" t="s">
        <v>50</v>
      </c>
      <c r="F2682">
        <v>2005</v>
      </c>
      <c r="G2682" t="s">
        <v>50</v>
      </c>
      <c r="H2682">
        <v>140</v>
      </c>
      <c r="I2682" t="s">
        <v>18</v>
      </c>
      <c r="J2682" t="str">
        <f>VLOOKUP(E2682,'Expenditure Category Lookup'!$J$2:$K$34,2,FALSE)</f>
        <v xml:space="preserve"> Finance and Administration </v>
      </c>
      <c r="K2682" s="1">
        <v>5500</v>
      </c>
    </row>
    <row r="2683" spans="1:11">
      <c r="A2683" t="s">
        <v>10</v>
      </c>
      <c r="B2683">
        <v>100</v>
      </c>
      <c r="C2683" t="s">
        <v>11</v>
      </c>
      <c r="D2683">
        <v>35</v>
      </c>
      <c r="E2683" t="s">
        <v>149</v>
      </c>
      <c r="F2683">
        <v>2005</v>
      </c>
      <c r="G2683" t="s">
        <v>150</v>
      </c>
      <c r="H2683">
        <v>130</v>
      </c>
      <c r="I2683" t="s">
        <v>17</v>
      </c>
      <c r="J2683" t="str">
        <f>VLOOKUP(E2683,'Expenditure Category Lookup'!$J$2:$K$34,2,FALSE)</f>
        <v xml:space="preserve"> Finance and Administration </v>
      </c>
      <c r="K2683" s="1">
        <v>5500</v>
      </c>
    </row>
    <row r="2684" spans="1:11">
      <c r="A2684" t="s">
        <v>10</v>
      </c>
      <c r="B2684">
        <v>100</v>
      </c>
      <c r="C2684" t="s">
        <v>11</v>
      </c>
      <c r="D2684">
        <v>81</v>
      </c>
      <c r="E2684" t="s">
        <v>266</v>
      </c>
      <c r="F2684">
        <v>2025</v>
      </c>
      <c r="G2684" t="s">
        <v>271</v>
      </c>
      <c r="H2684">
        <v>20</v>
      </c>
      <c r="I2684" t="s">
        <v>49</v>
      </c>
      <c r="J2684" t="str">
        <f>VLOOKUP(E2684,'Expenditure Category Lookup'!$J$2:$K$34,2,FALSE)</f>
        <v xml:space="preserve"> Streets and Transportation </v>
      </c>
      <c r="K2684" s="1">
        <v>5500</v>
      </c>
    </row>
    <row r="2685" spans="1:11">
      <c r="A2685" t="s">
        <v>10</v>
      </c>
      <c r="B2685">
        <v>100</v>
      </c>
      <c r="C2685" t="s">
        <v>11</v>
      </c>
      <c r="D2685">
        <v>84</v>
      </c>
      <c r="E2685" t="s">
        <v>282</v>
      </c>
      <c r="F2685">
        <v>2105</v>
      </c>
      <c r="G2685" t="s">
        <v>267</v>
      </c>
      <c r="H2685">
        <v>350</v>
      </c>
      <c r="I2685" t="s">
        <v>32</v>
      </c>
      <c r="J2685" t="str">
        <f>VLOOKUP(E2685,'Expenditure Category Lookup'!$J$2:$K$34,2,FALSE)</f>
        <v xml:space="preserve"> Streets and Transportation </v>
      </c>
      <c r="K2685" s="1">
        <v>5500</v>
      </c>
    </row>
    <row r="2686" spans="1:11">
      <c r="A2686" t="s">
        <v>10</v>
      </c>
      <c r="B2686">
        <v>100</v>
      </c>
      <c r="C2686" t="s">
        <v>11</v>
      </c>
      <c r="D2686">
        <v>84</v>
      </c>
      <c r="E2686" t="s">
        <v>282</v>
      </c>
      <c r="F2686">
        <v>2140</v>
      </c>
      <c r="G2686" t="s">
        <v>287</v>
      </c>
      <c r="H2686">
        <v>160</v>
      </c>
      <c r="I2686" t="s">
        <v>151</v>
      </c>
      <c r="J2686" t="str">
        <f>VLOOKUP(E2686,'Expenditure Category Lookup'!$J$2:$K$34,2,FALSE)</f>
        <v xml:space="preserve"> Streets and Transportation </v>
      </c>
      <c r="K2686" s="1">
        <v>5500</v>
      </c>
    </row>
    <row r="2687" spans="1:11">
      <c r="A2687" t="s">
        <v>10</v>
      </c>
      <c r="B2687">
        <v>740</v>
      </c>
      <c r="C2687" t="s">
        <v>48</v>
      </c>
      <c r="D2687">
        <v>85</v>
      </c>
      <c r="E2687" t="s">
        <v>71</v>
      </c>
      <c r="F2687">
        <v>2015</v>
      </c>
      <c r="G2687" t="s">
        <v>299</v>
      </c>
      <c r="H2687">
        <v>229</v>
      </c>
      <c r="I2687" t="s">
        <v>29</v>
      </c>
      <c r="J2687" t="e">
        <f>VLOOKUP(E2687,'Expenditure Category Lookup'!$J$2:$K$34,2,FALSE)</f>
        <v>#N/A</v>
      </c>
      <c r="K2687" s="1">
        <v>5500</v>
      </c>
    </row>
    <row r="2688" spans="1:11">
      <c r="A2688" t="s">
        <v>403</v>
      </c>
      <c r="B2688" t="s">
        <v>550</v>
      </c>
      <c r="C2688" t="s">
        <v>551</v>
      </c>
      <c r="D2688">
        <v>41</v>
      </c>
      <c r="E2688" t="s">
        <v>183</v>
      </c>
      <c r="F2688">
        <v>2730</v>
      </c>
      <c r="G2688" t="s">
        <v>552</v>
      </c>
      <c r="H2688">
        <v>189</v>
      </c>
      <c r="I2688" t="s">
        <v>39</v>
      </c>
      <c r="J2688" t="str">
        <f>VLOOKUP(E2688,'Expenditure Category Lookup'!$J$2:$K$34,2,FALSE)</f>
        <v xml:space="preserve"> Community Services </v>
      </c>
      <c r="K2688" s="1">
        <v>5500</v>
      </c>
    </row>
    <row r="2689" spans="1:11">
      <c r="A2689" t="s">
        <v>10</v>
      </c>
      <c r="B2689">
        <v>610</v>
      </c>
      <c r="C2689" t="s">
        <v>47</v>
      </c>
      <c r="D2689">
        <v>3</v>
      </c>
      <c r="E2689" t="s">
        <v>34</v>
      </c>
      <c r="F2689">
        <v>2005</v>
      </c>
      <c r="G2689" t="s">
        <v>35</v>
      </c>
      <c r="H2689">
        <v>149</v>
      </c>
      <c r="I2689" t="s">
        <v>19</v>
      </c>
      <c r="J2689" t="str">
        <f>VLOOKUP(E2689,'Expenditure Category Lookup'!$J$2:$K$34,2,FALSE)</f>
        <v xml:space="preserve"> Regulatory </v>
      </c>
      <c r="K2689" s="1">
        <v>5489</v>
      </c>
    </row>
    <row r="2690" spans="1:11">
      <c r="A2690" t="s">
        <v>403</v>
      </c>
      <c r="B2690" t="s">
        <v>436</v>
      </c>
      <c r="C2690" t="s">
        <v>423</v>
      </c>
      <c r="D2690">
        <v>21</v>
      </c>
      <c r="E2690" t="s">
        <v>89</v>
      </c>
      <c r="F2690">
        <v>2833</v>
      </c>
      <c r="G2690" t="s">
        <v>424</v>
      </c>
      <c r="H2690">
        <v>15</v>
      </c>
      <c r="I2690" t="s">
        <v>36</v>
      </c>
      <c r="J2690" t="str">
        <f>VLOOKUP(E2690,'Expenditure Category Lookup'!$J$2:$K$34,2,FALSE)</f>
        <v xml:space="preserve"> City Development </v>
      </c>
      <c r="K2690" s="1">
        <v>5478</v>
      </c>
    </row>
    <row r="2691" spans="1:11">
      <c r="A2691" t="s">
        <v>10</v>
      </c>
      <c r="B2691">
        <v>100</v>
      </c>
      <c r="C2691" t="s">
        <v>11</v>
      </c>
      <c r="D2691">
        <v>60</v>
      </c>
      <c r="E2691" t="s">
        <v>252</v>
      </c>
      <c r="F2691">
        <v>2005</v>
      </c>
      <c r="G2691" t="s">
        <v>252</v>
      </c>
      <c r="H2691">
        <v>166</v>
      </c>
      <c r="I2691" t="s">
        <v>24</v>
      </c>
      <c r="J2691" t="str">
        <f>VLOOKUP(E2691,'Expenditure Category Lookup'!$J$2:$K$34,2,FALSE)</f>
        <v xml:space="preserve"> Police </v>
      </c>
      <c r="K2691" s="1">
        <v>5475</v>
      </c>
    </row>
    <row r="2692" spans="1:11">
      <c r="A2692" t="s">
        <v>10</v>
      </c>
      <c r="B2692">
        <v>100</v>
      </c>
      <c r="C2692" t="s">
        <v>11</v>
      </c>
      <c r="D2692">
        <v>84</v>
      </c>
      <c r="E2692" t="s">
        <v>282</v>
      </c>
      <c r="F2692">
        <v>2145</v>
      </c>
      <c r="G2692" t="s">
        <v>288</v>
      </c>
      <c r="H2692">
        <v>181</v>
      </c>
      <c r="I2692" t="s">
        <v>26</v>
      </c>
      <c r="J2692" t="str">
        <f>VLOOKUP(E2692,'Expenditure Category Lookup'!$J$2:$K$34,2,FALSE)</f>
        <v xml:space="preserve"> Streets and Transportation </v>
      </c>
      <c r="K2692" s="1">
        <v>5420</v>
      </c>
    </row>
    <row r="2693" spans="1:11">
      <c r="A2693" t="s">
        <v>10</v>
      </c>
      <c r="B2693">
        <v>300</v>
      </c>
      <c r="C2693" t="s">
        <v>85</v>
      </c>
      <c r="D2693">
        <v>67</v>
      </c>
      <c r="E2693" t="s">
        <v>253</v>
      </c>
      <c r="F2693">
        <v>2005</v>
      </c>
      <c r="G2693" t="s">
        <v>253</v>
      </c>
      <c r="H2693">
        <v>15</v>
      </c>
      <c r="I2693" t="s">
        <v>36</v>
      </c>
      <c r="J2693" t="str">
        <f>VLOOKUP(E2693,'Expenditure Category Lookup'!$J$2:$K$34,2,FALSE)</f>
        <v xml:space="preserve"> Regulatory </v>
      </c>
      <c r="K2693" s="1">
        <v>5408</v>
      </c>
    </row>
    <row r="2694" spans="1:11">
      <c r="A2694" t="s">
        <v>10</v>
      </c>
      <c r="B2694">
        <v>100</v>
      </c>
      <c r="C2694" t="s">
        <v>11</v>
      </c>
      <c r="D2694">
        <v>5</v>
      </c>
      <c r="E2694" t="s">
        <v>50</v>
      </c>
      <c r="F2694">
        <v>2005</v>
      </c>
      <c r="G2694" t="s">
        <v>50</v>
      </c>
      <c r="H2694">
        <v>350</v>
      </c>
      <c r="I2694" t="s">
        <v>32</v>
      </c>
      <c r="J2694" t="str">
        <f>VLOOKUP(E2694,'Expenditure Category Lookup'!$J$2:$K$34,2,FALSE)</f>
        <v xml:space="preserve"> Finance and Administration </v>
      </c>
      <c r="K2694" s="1">
        <v>5400</v>
      </c>
    </row>
    <row r="2695" spans="1:11">
      <c r="A2695" t="s">
        <v>10</v>
      </c>
      <c r="B2695">
        <v>100</v>
      </c>
      <c r="C2695" t="s">
        <v>11</v>
      </c>
      <c r="D2695">
        <v>84</v>
      </c>
      <c r="E2695" t="s">
        <v>282</v>
      </c>
      <c r="F2695">
        <v>2155</v>
      </c>
      <c r="G2695" t="s">
        <v>291</v>
      </c>
      <c r="H2695">
        <v>319</v>
      </c>
      <c r="I2695" t="s">
        <v>136</v>
      </c>
      <c r="J2695" t="str">
        <f>VLOOKUP(E2695,'Expenditure Category Lookup'!$J$2:$K$34,2,FALSE)</f>
        <v xml:space="preserve"> Streets and Transportation </v>
      </c>
      <c r="K2695" s="1">
        <v>5400</v>
      </c>
    </row>
    <row r="2696" spans="1:11">
      <c r="A2696" t="s">
        <v>10</v>
      </c>
      <c r="B2696">
        <v>200</v>
      </c>
      <c r="C2696" t="s">
        <v>45</v>
      </c>
      <c r="D2696">
        <v>88</v>
      </c>
      <c r="E2696" t="s">
        <v>304</v>
      </c>
      <c r="F2696">
        <v>2015</v>
      </c>
      <c r="G2696" t="s">
        <v>306</v>
      </c>
      <c r="H2696">
        <v>245</v>
      </c>
      <c r="I2696" t="s">
        <v>30</v>
      </c>
      <c r="J2696" t="e">
        <f>VLOOKUP(E2696,'Expenditure Category Lookup'!$J$2:$K$34,2,FALSE)</f>
        <v>#N/A</v>
      </c>
      <c r="K2696" s="1">
        <v>5400</v>
      </c>
    </row>
    <row r="2697" spans="1:11">
      <c r="A2697" t="s">
        <v>10</v>
      </c>
      <c r="B2697">
        <v>100</v>
      </c>
      <c r="C2697" t="s">
        <v>11</v>
      </c>
      <c r="D2697">
        <v>54</v>
      </c>
      <c r="E2697" t="s">
        <v>212</v>
      </c>
      <c r="F2697">
        <v>2005</v>
      </c>
      <c r="G2697" t="s">
        <v>213</v>
      </c>
      <c r="H2697">
        <v>245</v>
      </c>
      <c r="I2697" t="s">
        <v>30</v>
      </c>
      <c r="J2697" t="str">
        <f>VLOOKUP(E2697,'Expenditure Category Lookup'!$J$2:$K$34,2,FALSE)</f>
        <v xml:space="preserve"> City Development </v>
      </c>
      <c r="K2697" s="1">
        <v>5383</v>
      </c>
    </row>
    <row r="2698" spans="1:11">
      <c r="A2698" t="s">
        <v>10</v>
      </c>
      <c r="B2698">
        <v>314</v>
      </c>
      <c r="C2698" t="s">
        <v>46</v>
      </c>
      <c r="D2698">
        <v>31</v>
      </c>
      <c r="E2698" t="s">
        <v>144</v>
      </c>
      <c r="F2698">
        <v>2005</v>
      </c>
      <c r="G2698" t="s">
        <v>144</v>
      </c>
      <c r="H2698">
        <v>159</v>
      </c>
      <c r="I2698" t="s">
        <v>22</v>
      </c>
      <c r="J2698" t="str">
        <f>VLOOKUP(E2698,'Expenditure Category Lookup'!$J$2:$K$34,2,FALSE)</f>
        <v xml:space="preserve"> Finance and Administration </v>
      </c>
      <c r="K2698" s="1">
        <v>5376</v>
      </c>
    </row>
    <row r="2699" spans="1:11">
      <c r="A2699" t="s">
        <v>10</v>
      </c>
      <c r="B2699">
        <v>300</v>
      </c>
      <c r="C2699" t="s">
        <v>85</v>
      </c>
      <c r="D2699">
        <v>84</v>
      </c>
      <c r="E2699" t="s">
        <v>282</v>
      </c>
      <c r="F2699">
        <v>2135</v>
      </c>
      <c r="G2699" t="s">
        <v>293</v>
      </c>
      <c r="H2699">
        <v>197</v>
      </c>
      <c r="I2699" t="s">
        <v>28</v>
      </c>
      <c r="J2699" t="str">
        <f>VLOOKUP(E2699,'Expenditure Category Lookup'!$J$2:$K$34,2,FALSE)</f>
        <v xml:space="preserve"> Streets and Transportation </v>
      </c>
      <c r="K2699" s="1">
        <v>5375</v>
      </c>
    </row>
    <row r="2700" spans="1:11">
      <c r="A2700" t="s">
        <v>10</v>
      </c>
      <c r="B2700">
        <v>100</v>
      </c>
      <c r="C2700" t="s">
        <v>11</v>
      </c>
      <c r="D2700">
        <v>73</v>
      </c>
      <c r="E2700" t="s">
        <v>260</v>
      </c>
      <c r="F2700">
        <v>2005</v>
      </c>
      <c r="G2700" t="s">
        <v>261</v>
      </c>
      <c r="H2700">
        <v>168</v>
      </c>
      <c r="I2700" t="s">
        <v>152</v>
      </c>
      <c r="J2700" t="str">
        <f>VLOOKUP(E2700,'Expenditure Category Lookup'!$J$2:$K$34,2,FALSE)</f>
        <v xml:space="preserve"> Regulatory </v>
      </c>
      <c r="K2700" s="1">
        <v>5350</v>
      </c>
    </row>
    <row r="2701" spans="1:11">
      <c r="A2701" t="s">
        <v>403</v>
      </c>
      <c r="B2701" t="s">
        <v>511</v>
      </c>
      <c r="C2701" t="s">
        <v>512</v>
      </c>
      <c r="D2701">
        <v>41</v>
      </c>
      <c r="E2701" t="s">
        <v>183</v>
      </c>
      <c r="F2701">
        <v>2820</v>
      </c>
      <c r="G2701" t="s">
        <v>513</v>
      </c>
      <c r="H2701">
        <v>166</v>
      </c>
      <c r="I2701" t="s">
        <v>24</v>
      </c>
      <c r="J2701" t="str">
        <f>VLOOKUP(E2701,'Expenditure Category Lookup'!$J$2:$K$34,2,FALSE)</f>
        <v xml:space="preserve"> Community Services </v>
      </c>
      <c r="K2701" s="1">
        <v>5350</v>
      </c>
    </row>
    <row r="2702" spans="1:11">
      <c r="A2702" t="s">
        <v>10</v>
      </c>
      <c r="B2702">
        <v>740</v>
      </c>
      <c r="C2702" t="s">
        <v>48</v>
      </c>
      <c r="D2702">
        <v>31</v>
      </c>
      <c r="E2702" t="s">
        <v>144</v>
      </c>
      <c r="F2702">
        <v>2005</v>
      </c>
      <c r="G2702" t="s">
        <v>144</v>
      </c>
      <c r="H2702">
        <v>350</v>
      </c>
      <c r="I2702" t="s">
        <v>32</v>
      </c>
      <c r="J2702" t="str">
        <f>VLOOKUP(E2702,'Expenditure Category Lookup'!$J$2:$K$34,2,FALSE)</f>
        <v xml:space="preserve"> Finance and Administration </v>
      </c>
      <c r="K2702" s="1">
        <v>5340</v>
      </c>
    </row>
    <row r="2703" spans="1:11">
      <c r="A2703" t="s">
        <v>10</v>
      </c>
      <c r="B2703">
        <v>100</v>
      </c>
      <c r="C2703" t="s">
        <v>11</v>
      </c>
      <c r="D2703">
        <v>73</v>
      </c>
      <c r="E2703" t="s">
        <v>260</v>
      </c>
      <c r="F2703">
        <v>2005</v>
      </c>
      <c r="G2703" t="s">
        <v>261</v>
      </c>
      <c r="H2703">
        <v>190</v>
      </c>
      <c r="I2703" t="s">
        <v>27</v>
      </c>
      <c r="J2703" t="str">
        <f>VLOOKUP(E2703,'Expenditure Category Lookup'!$J$2:$K$34,2,FALSE)</f>
        <v xml:space="preserve"> Regulatory </v>
      </c>
      <c r="K2703" s="1">
        <v>5300</v>
      </c>
    </row>
    <row r="2704" spans="1:11">
      <c r="A2704" t="s">
        <v>10</v>
      </c>
      <c r="B2704">
        <v>100</v>
      </c>
      <c r="C2704" t="s">
        <v>11</v>
      </c>
      <c r="D2704">
        <v>81</v>
      </c>
      <c r="E2704" t="s">
        <v>266</v>
      </c>
      <c r="F2704">
        <v>2006</v>
      </c>
      <c r="G2704" t="s">
        <v>268</v>
      </c>
      <c r="H2704">
        <v>350</v>
      </c>
      <c r="I2704" t="s">
        <v>32</v>
      </c>
      <c r="J2704" t="str">
        <f>VLOOKUP(E2704,'Expenditure Category Lookup'!$J$2:$K$34,2,FALSE)</f>
        <v xml:space="preserve"> Streets and Transportation </v>
      </c>
      <c r="K2704" s="1">
        <v>5250</v>
      </c>
    </row>
    <row r="2705" spans="1:11">
      <c r="A2705" t="s">
        <v>403</v>
      </c>
      <c r="B2705" t="s">
        <v>414</v>
      </c>
      <c r="C2705" t="s">
        <v>415</v>
      </c>
      <c r="D2705">
        <v>1</v>
      </c>
      <c r="E2705" t="s">
        <v>12</v>
      </c>
      <c r="F2705">
        <v>2831</v>
      </c>
      <c r="G2705" t="s">
        <v>416</v>
      </c>
      <c r="H2705">
        <v>3</v>
      </c>
      <c r="I2705" t="s">
        <v>318</v>
      </c>
      <c r="J2705" t="str">
        <f>VLOOKUP(E2705,'Expenditure Category Lookup'!$J$2:$K$34,2,FALSE)</f>
        <v xml:space="preserve"> Finance and Administration </v>
      </c>
      <c r="K2705" s="1">
        <v>5250</v>
      </c>
    </row>
    <row r="2706" spans="1:11">
      <c r="A2706" t="s">
        <v>10</v>
      </c>
      <c r="B2706">
        <v>100</v>
      </c>
      <c r="C2706" t="s">
        <v>11</v>
      </c>
      <c r="D2706">
        <v>73</v>
      </c>
      <c r="E2706" t="s">
        <v>260</v>
      </c>
      <c r="F2706">
        <v>2005</v>
      </c>
      <c r="G2706" t="s">
        <v>261</v>
      </c>
      <c r="H2706">
        <v>162</v>
      </c>
      <c r="I2706" t="s">
        <v>23</v>
      </c>
      <c r="J2706" t="str">
        <f>VLOOKUP(E2706,'Expenditure Category Lookup'!$J$2:$K$34,2,FALSE)</f>
        <v xml:space="preserve"> Regulatory </v>
      </c>
      <c r="K2706" s="1">
        <v>5220</v>
      </c>
    </row>
    <row r="2707" spans="1:11">
      <c r="A2707" t="s">
        <v>10</v>
      </c>
      <c r="B2707">
        <v>355</v>
      </c>
      <c r="C2707" t="s">
        <v>33</v>
      </c>
      <c r="D2707">
        <v>23</v>
      </c>
      <c r="E2707" t="s">
        <v>103</v>
      </c>
      <c r="F2707">
        <v>2015</v>
      </c>
      <c r="G2707" t="s">
        <v>104</v>
      </c>
      <c r="H2707">
        <v>197</v>
      </c>
      <c r="I2707" t="s">
        <v>28</v>
      </c>
      <c r="J2707" t="e">
        <f>VLOOKUP(E2707,'Expenditure Category Lookup'!$J$2:$K$34,2,FALSE)</f>
        <v>#N/A</v>
      </c>
      <c r="K2707" s="1">
        <v>5200</v>
      </c>
    </row>
    <row r="2708" spans="1:11">
      <c r="A2708" t="s">
        <v>10</v>
      </c>
      <c r="B2708">
        <v>100</v>
      </c>
      <c r="C2708" t="s">
        <v>11</v>
      </c>
      <c r="D2708">
        <v>27</v>
      </c>
      <c r="E2708" t="s">
        <v>60</v>
      </c>
      <c r="F2708">
        <v>2011</v>
      </c>
      <c r="G2708" t="s">
        <v>122</v>
      </c>
      <c r="H2708">
        <v>166</v>
      </c>
      <c r="I2708" t="s">
        <v>24</v>
      </c>
      <c r="J2708" t="str">
        <f>VLOOKUP(E2708,'Expenditure Category Lookup'!$J$2:$K$34,2,FALSE)</f>
        <v xml:space="preserve"> Finance and Administration </v>
      </c>
      <c r="K2708" s="1">
        <v>5185</v>
      </c>
    </row>
    <row r="2709" spans="1:11">
      <c r="A2709" t="s">
        <v>10</v>
      </c>
      <c r="B2709" t="s">
        <v>52</v>
      </c>
      <c r="C2709" t="s">
        <v>53</v>
      </c>
      <c r="D2709">
        <v>99</v>
      </c>
      <c r="E2709" t="s">
        <v>317</v>
      </c>
      <c r="F2709">
        <v>2005</v>
      </c>
      <c r="G2709" t="s">
        <v>317</v>
      </c>
      <c r="H2709">
        <v>45</v>
      </c>
      <c r="I2709" t="s">
        <v>322</v>
      </c>
      <c r="J2709" t="str">
        <f>VLOOKUP(E2709,'Expenditure Category Lookup'!$J$2:$K$34,2,FALSE)</f>
        <v>General Financing</v>
      </c>
      <c r="K2709" s="1">
        <v>5151</v>
      </c>
    </row>
    <row r="2710" spans="1:11">
      <c r="A2710" t="s">
        <v>10</v>
      </c>
      <c r="B2710">
        <v>100</v>
      </c>
      <c r="C2710" t="s">
        <v>11</v>
      </c>
      <c r="D2710">
        <v>5</v>
      </c>
      <c r="E2710" t="s">
        <v>50</v>
      </c>
      <c r="F2710">
        <v>2005</v>
      </c>
      <c r="G2710" t="s">
        <v>50</v>
      </c>
      <c r="H2710">
        <v>181</v>
      </c>
      <c r="I2710" t="s">
        <v>26</v>
      </c>
      <c r="J2710" t="str">
        <f>VLOOKUP(E2710,'Expenditure Category Lookup'!$J$2:$K$34,2,FALSE)</f>
        <v xml:space="preserve"> Finance and Administration </v>
      </c>
      <c r="K2710" s="1">
        <v>5100</v>
      </c>
    </row>
    <row r="2711" spans="1:11">
      <c r="A2711" t="s">
        <v>10</v>
      </c>
      <c r="B2711">
        <v>314</v>
      </c>
      <c r="C2711" t="s">
        <v>46</v>
      </c>
      <c r="D2711">
        <v>27</v>
      </c>
      <c r="E2711" t="s">
        <v>60</v>
      </c>
      <c r="F2711">
        <v>2011</v>
      </c>
      <c r="G2711" t="s">
        <v>122</v>
      </c>
      <c r="H2711">
        <v>140</v>
      </c>
      <c r="I2711" t="s">
        <v>18</v>
      </c>
      <c r="J2711" t="str">
        <f>VLOOKUP(E2711,'Expenditure Category Lookup'!$J$2:$K$34,2,FALSE)</f>
        <v xml:space="preserve"> Finance and Administration </v>
      </c>
      <c r="K2711" s="1">
        <v>5100</v>
      </c>
    </row>
    <row r="2712" spans="1:11">
      <c r="A2712" t="s">
        <v>403</v>
      </c>
      <c r="B2712" t="s">
        <v>699</v>
      </c>
      <c r="C2712" t="s">
        <v>700</v>
      </c>
      <c r="D2712">
        <v>50</v>
      </c>
      <c r="E2712" t="s">
        <v>190</v>
      </c>
      <c r="F2712">
        <v>2857</v>
      </c>
      <c r="G2712" t="s">
        <v>701</v>
      </c>
      <c r="H2712">
        <v>130</v>
      </c>
      <c r="I2712" t="s">
        <v>17</v>
      </c>
      <c r="J2712" t="str">
        <f>VLOOKUP(E2712,'Expenditure Category Lookup'!$J$2:$K$34,2,FALSE)</f>
        <v xml:space="preserve"> Community Services </v>
      </c>
      <c r="K2712" s="1">
        <v>5093</v>
      </c>
    </row>
    <row r="2713" spans="1:11">
      <c r="A2713" t="s">
        <v>1000</v>
      </c>
      <c r="B2713" t="s">
        <v>1001</v>
      </c>
      <c r="C2713" t="s">
        <v>1000</v>
      </c>
      <c r="D2713">
        <v>50</v>
      </c>
      <c r="E2713" t="s">
        <v>190</v>
      </c>
      <c r="F2713">
        <v>2501</v>
      </c>
      <c r="G2713" t="s">
        <v>1025</v>
      </c>
      <c r="H2713">
        <v>169</v>
      </c>
      <c r="I2713" t="s">
        <v>25</v>
      </c>
      <c r="J2713" t="str">
        <f>VLOOKUP(E2713,'Expenditure Category Lookup'!$J$2:$K$34,2,FALSE)</f>
        <v xml:space="preserve"> Community Services </v>
      </c>
      <c r="K2713" s="1">
        <v>5026</v>
      </c>
    </row>
    <row r="2714" spans="1:11">
      <c r="A2714" t="s">
        <v>10</v>
      </c>
      <c r="B2714">
        <v>100</v>
      </c>
      <c r="C2714" t="s">
        <v>11</v>
      </c>
      <c r="D2714">
        <v>5</v>
      </c>
      <c r="E2714" t="s">
        <v>50</v>
      </c>
      <c r="F2714">
        <v>2005</v>
      </c>
      <c r="G2714" t="s">
        <v>50</v>
      </c>
      <c r="H2714">
        <v>130</v>
      </c>
      <c r="I2714" t="s">
        <v>17</v>
      </c>
      <c r="J2714" t="str">
        <f>VLOOKUP(E2714,'Expenditure Category Lookup'!$J$2:$K$34,2,FALSE)</f>
        <v xml:space="preserve"> Finance and Administration </v>
      </c>
      <c r="K2714" s="1">
        <v>5000</v>
      </c>
    </row>
    <row r="2715" spans="1:11">
      <c r="A2715" t="s">
        <v>10</v>
      </c>
      <c r="B2715">
        <v>100</v>
      </c>
      <c r="C2715" t="s">
        <v>11</v>
      </c>
      <c r="D2715">
        <v>15</v>
      </c>
      <c r="E2715" t="s">
        <v>54</v>
      </c>
      <c r="F2715">
        <v>2005</v>
      </c>
      <c r="G2715" t="s">
        <v>54</v>
      </c>
      <c r="H2715">
        <v>700</v>
      </c>
      <c r="I2715" t="s">
        <v>43</v>
      </c>
      <c r="J2715" t="str">
        <f>VLOOKUP(E2715,'Expenditure Category Lookup'!$J$2:$K$34,2,FALSE)</f>
        <v xml:space="preserve"> Finance and Administration </v>
      </c>
      <c r="K2715" s="1">
        <v>5000</v>
      </c>
    </row>
    <row r="2716" spans="1:11">
      <c r="A2716" t="s">
        <v>10</v>
      </c>
      <c r="B2716">
        <v>100</v>
      </c>
      <c r="C2716" t="s">
        <v>11</v>
      </c>
      <c r="D2716">
        <v>15</v>
      </c>
      <c r="E2716" t="s">
        <v>54</v>
      </c>
      <c r="F2716">
        <v>2290</v>
      </c>
      <c r="G2716" t="s">
        <v>83</v>
      </c>
      <c r="H2716">
        <v>100</v>
      </c>
      <c r="I2716" t="s">
        <v>67</v>
      </c>
      <c r="J2716" t="str">
        <f>VLOOKUP(E2716,'Expenditure Category Lookup'!$J$2:$K$34,2,FALSE)</f>
        <v xml:space="preserve"> Finance and Administration </v>
      </c>
      <c r="K2716" s="1">
        <v>5000</v>
      </c>
    </row>
    <row r="2717" spans="1:11">
      <c r="A2717" t="s">
        <v>10</v>
      </c>
      <c r="B2717">
        <v>100</v>
      </c>
      <c r="C2717" t="s">
        <v>11</v>
      </c>
      <c r="D2717">
        <v>15</v>
      </c>
      <c r="E2717" t="s">
        <v>54</v>
      </c>
      <c r="F2717">
        <v>2290</v>
      </c>
      <c r="G2717" t="s">
        <v>83</v>
      </c>
      <c r="H2717">
        <v>300</v>
      </c>
      <c r="I2717" t="s">
        <v>68</v>
      </c>
      <c r="J2717" t="str">
        <f>VLOOKUP(E2717,'Expenditure Category Lookup'!$J$2:$K$34,2,FALSE)</f>
        <v xml:space="preserve"> Finance and Administration </v>
      </c>
      <c r="K2717" s="1">
        <v>5000</v>
      </c>
    </row>
    <row r="2718" spans="1:11">
      <c r="A2718" t="s">
        <v>10</v>
      </c>
      <c r="B2718">
        <v>300</v>
      </c>
      <c r="C2718" t="s">
        <v>85</v>
      </c>
      <c r="D2718">
        <v>15</v>
      </c>
      <c r="E2718" t="s">
        <v>54</v>
      </c>
      <c r="F2718">
        <v>2265</v>
      </c>
      <c r="G2718" t="s">
        <v>87</v>
      </c>
      <c r="H2718">
        <v>300</v>
      </c>
      <c r="I2718" t="s">
        <v>68</v>
      </c>
      <c r="J2718" t="str">
        <f>VLOOKUP(E2718,'Expenditure Category Lookup'!$J$2:$K$34,2,FALSE)</f>
        <v xml:space="preserve"> Finance and Administration </v>
      </c>
      <c r="K2718" s="1">
        <v>5000</v>
      </c>
    </row>
    <row r="2719" spans="1:11">
      <c r="A2719" t="s">
        <v>10</v>
      </c>
      <c r="B2719">
        <v>355</v>
      </c>
      <c r="C2719" t="s">
        <v>33</v>
      </c>
      <c r="D2719">
        <v>23</v>
      </c>
      <c r="E2719" t="s">
        <v>103</v>
      </c>
      <c r="F2719">
        <v>2015</v>
      </c>
      <c r="G2719" t="s">
        <v>104</v>
      </c>
      <c r="H2719">
        <v>330</v>
      </c>
      <c r="I2719" t="s">
        <v>110</v>
      </c>
      <c r="J2719" t="e">
        <f>VLOOKUP(E2719,'Expenditure Category Lookup'!$J$2:$K$34,2,FALSE)</f>
        <v>#N/A</v>
      </c>
      <c r="K2719" s="1">
        <v>5000</v>
      </c>
    </row>
    <row r="2720" spans="1:11">
      <c r="A2720" t="s">
        <v>10</v>
      </c>
      <c r="B2720">
        <v>100</v>
      </c>
      <c r="C2720" t="s">
        <v>11</v>
      </c>
      <c r="D2720">
        <v>27</v>
      </c>
      <c r="E2720" t="s">
        <v>60</v>
      </c>
      <c r="F2720">
        <v>2020</v>
      </c>
      <c r="G2720" t="s">
        <v>129</v>
      </c>
      <c r="H2720">
        <v>157</v>
      </c>
      <c r="I2720" t="s">
        <v>21</v>
      </c>
      <c r="J2720" t="str">
        <f>VLOOKUP(E2720,'Expenditure Category Lookup'!$J$2:$K$34,2,FALSE)</f>
        <v xml:space="preserve"> Finance and Administration </v>
      </c>
      <c r="K2720" s="1">
        <v>5000</v>
      </c>
    </row>
    <row r="2721" spans="1:11">
      <c r="A2721" t="s">
        <v>10</v>
      </c>
      <c r="B2721">
        <v>100</v>
      </c>
      <c r="C2721" t="s">
        <v>11</v>
      </c>
      <c r="D2721">
        <v>35</v>
      </c>
      <c r="E2721" t="s">
        <v>149</v>
      </c>
      <c r="F2721">
        <v>2005</v>
      </c>
      <c r="G2721" t="s">
        <v>150</v>
      </c>
      <c r="H2721">
        <v>171</v>
      </c>
      <c r="I2721" t="s">
        <v>119</v>
      </c>
      <c r="J2721" t="str">
        <f>VLOOKUP(E2721,'Expenditure Category Lookup'!$J$2:$K$34,2,FALSE)</f>
        <v xml:space="preserve"> Finance and Administration </v>
      </c>
      <c r="K2721" s="1">
        <v>5000</v>
      </c>
    </row>
    <row r="2722" spans="1:11">
      <c r="A2722" t="s">
        <v>10</v>
      </c>
      <c r="B2722">
        <v>100</v>
      </c>
      <c r="C2722" t="s">
        <v>11</v>
      </c>
      <c r="D2722">
        <v>38</v>
      </c>
      <c r="E2722" t="s">
        <v>155</v>
      </c>
      <c r="F2722">
        <v>2140</v>
      </c>
      <c r="G2722" t="s">
        <v>171</v>
      </c>
      <c r="H2722">
        <v>166</v>
      </c>
      <c r="I2722" t="s">
        <v>24</v>
      </c>
      <c r="J2722" t="str">
        <f>VLOOKUP(E2722,'Expenditure Category Lookup'!$J$2:$K$34,2,FALSE)</f>
        <v xml:space="preserve"> Finance and Administration </v>
      </c>
      <c r="K2722" s="1">
        <v>5000</v>
      </c>
    </row>
    <row r="2723" spans="1:11">
      <c r="A2723" t="s">
        <v>10</v>
      </c>
      <c r="B2723">
        <v>100</v>
      </c>
      <c r="C2723" t="s">
        <v>11</v>
      </c>
      <c r="D2723">
        <v>38</v>
      </c>
      <c r="E2723" t="s">
        <v>155</v>
      </c>
      <c r="F2723">
        <v>2145</v>
      </c>
      <c r="G2723" t="s">
        <v>175</v>
      </c>
      <c r="H2723">
        <v>245</v>
      </c>
      <c r="I2723" t="s">
        <v>30</v>
      </c>
      <c r="J2723" t="str">
        <f>VLOOKUP(E2723,'Expenditure Category Lookup'!$J$2:$K$34,2,FALSE)</f>
        <v xml:space="preserve"> Finance and Administration </v>
      </c>
      <c r="K2723" s="1">
        <v>5000</v>
      </c>
    </row>
    <row r="2724" spans="1:11">
      <c r="A2724" t="s">
        <v>10</v>
      </c>
      <c r="B2724">
        <v>100</v>
      </c>
      <c r="C2724" t="s">
        <v>11</v>
      </c>
      <c r="D2724">
        <v>41</v>
      </c>
      <c r="E2724" t="s">
        <v>183</v>
      </c>
      <c r="F2724">
        <v>1005</v>
      </c>
      <c r="G2724" t="s">
        <v>184</v>
      </c>
      <c r="H2724">
        <v>179</v>
      </c>
      <c r="I2724" t="s">
        <v>127</v>
      </c>
      <c r="J2724" t="str">
        <f>VLOOKUP(E2724,'Expenditure Category Lookup'!$J$2:$K$34,2,FALSE)</f>
        <v xml:space="preserve"> Community Services </v>
      </c>
      <c r="K2724" s="1">
        <v>5000</v>
      </c>
    </row>
    <row r="2725" spans="1:11">
      <c r="A2725" t="s">
        <v>10</v>
      </c>
      <c r="B2725">
        <v>100</v>
      </c>
      <c r="C2725" t="s">
        <v>11</v>
      </c>
      <c r="D2725">
        <v>45</v>
      </c>
      <c r="E2725" t="s">
        <v>187</v>
      </c>
      <c r="F2725">
        <v>2005</v>
      </c>
      <c r="G2725" t="s">
        <v>187</v>
      </c>
      <c r="H2725">
        <v>143</v>
      </c>
      <c r="I2725" t="s">
        <v>38</v>
      </c>
      <c r="J2725" t="str">
        <f>VLOOKUP(E2725,'Expenditure Category Lookup'!$J$2:$K$34,2,FALSE)</f>
        <v xml:space="preserve"> Community Services </v>
      </c>
      <c r="K2725" s="1">
        <v>5000</v>
      </c>
    </row>
    <row r="2726" spans="1:11">
      <c r="A2726" t="s">
        <v>10</v>
      </c>
      <c r="B2726">
        <v>100</v>
      </c>
      <c r="C2726" t="s">
        <v>11</v>
      </c>
      <c r="D2726">
        <v>50</v>
      </c>
      <c r="E2726" t="s">
        <v>190</v>
      </c>
      <c r="F2726">
        <v>2005</v>
      </c>
      <c r="G2726" t="s">
        <v>191</v>
      </c>
      <c r="H2726">
        <v>245</v>
      </c>
      <c r="I2726" t="s">
        <v>30</v>
      </c>
      <c r="J2726" t="str">
        <f>VLOOKUP(E2726,'Expenditure Category Lookup'!$J$2:$K$34,2,FALSE)</f>
        <v xml:space="preserve"> Community Services </v>
      </c>
      <c r="K2726" s="1">
        <v>5000</v>
      </c>
    </row>
    <row r="2727" spans="1:11">
      <c r="A2727" t="s">
        <v>10</v>
      </c>
      <c r="B2727">
        <v>100</v>
      </c>
      <c r="C2727" t="s">
        <v>11</v>
      </c>
      <c r="D2727">
        <v>58</v>
      </c>
      <c r="E2727" t="s">
        <v>239</v>
      </c>
      <c r="F2727">
        <v>2705</v>
      </c>
      <c r="G2727" t="s">
        <v>239</v>
      </c>
      <c r="H2727">
        <v>130</v>
      </c>
      <c r="I2727" t="s">
        <v>17</v>
      </c>
      <c r="J2727" t="str">
        <f>VLOOKUP(E2727,'Expenditure Category Lookup'!$J$2:$K$34,2,FALSE)</f>
        <v xml:space="preserve"> Emergency Management </v>
      </c>
      <c r="K2727" s="1">
        <v>5000</v>
      </c>
    </row>
    <row r="2728" spans="1:11">
      <c r="A2728" t="s">
        <v>10</v>
      </c>
      <c r="B2728">
        <v>100</v>
      </c>
      <c r="C2728" t="s">
        <v>11</v>
      </c>
      <c r="D2728">
        <v>70</v>
      </c>
      <c r="E2728" t="s">
        <v>256</v>
      </c>
      <c r="F2728">
        <v>2005</v>
      </c>
      <c r="G2728" t="s">
        <v>256</v>
      </c>
      <c r="H2728">
        <v>20</v>
      </c>
      <c r="I2728" t="s">
        <v>49</v>
      </c>
      <c r="J2728" t="str">
        <f>VLOOKUP(E2728,'Expenditure Category Lookup'!$J$2:$K$34,2,FALSE)</f>
        <v xml:space="preserve"> Regulatory </v>
      </c>
      <c r="K2728" s="1">
        <v>5000</v>
      </c>
    </row>
    <row r="2729" spans="1:11">
      <c r="A2729" t="s">
        <v>10</v>
      </c>
      <c r="B2729">
        <v>100</v>
      </c>
      <c r="C2729" t="s">
        <v>11</v>
      </c>
      <c r="D2729">
        <v>78</v>
      </c>
      <c r="E2729" t="s">
        <v>264</v>
      </c>
      <c r="F2729">
        <v>2005</v>
      </c>
      <c r="G2729" t="s">
        <v>265</v>
      </c>
      <c r="H2729">
        <v>149</v>
      </c>
      <c r="I2729" t="s">
        <v>19</v>
      </c>
      <c r="J2729" t="str">
        <f>VLOOKUP(E2729,'Expenditure Category Lookup'!$J$2:$K$34,2,FALSE)</f>
        <v xml:space="preserve"> Regulatory </v>
      </c>
      <c r="K2729" s="1">
        <v>5000</v>
      </c>
    </row>
    <row r="2730" spans="1:11">
      <c r="A2730" t="s">
        <v>10</v>
      </c>
      <c r="B2730">
        <v>300</v>
      </c>
      <c r="C2730" t="s">
        <v>85</v>
      </c>
      <c r="D2730">
        <v>81</v>
      </c>
      <c r="E2730" t="s">
        <v>266</v>
      </c>
      <c r="F2730">
        <v>2045</v>
      </c>
      <c r="G2730" t="s">
        <v>272</v>
      </c>
      <c r="H2730">
        <v>9438</v>
      </c>
      <c r="I2730" t="s">
        <v>44</v>
      </c>
      <c r="J2730" t="str">
        <f>VLOOKUP(E2730,'Expenditure Category Lookup'!$J$2:$K$34,2,FALSE)</f>
        <v xml:space="preserve"> Streets and Transportation </v>
      </c>
      <c r="K2730" s="1">
        <v>5000</v>
      </c>
    </row>
    <row r="2731" spans="1:11">
      <c r="A2731" t="s">
        <v>10</v>
      </c>
      <c r="B2731">
        <v>100</v>
      </c>
      <c r="C2731" t="s">
        <v>11</v>
      </c>
      <c r="D2731">
        <v>84</v>
      </c>
      <c r="E2731" t="s">
        <v>282</v>
      </c>
      <c r="F2731">
        <v>2130</v>
      </c>
      <c r="G2731" t="s">
        <v>286</v>
      </c>
      <c r="H2731">
        <v>149</v>
      </c>
      <c r="I2731" t="s">
        <v>19</v>
      </c>
      <c r="J2731" t="str">
        <f>VLOOKUP(E2731,'Expenditure Category Lookup'!$J$2:$K$34,2,FALSE)</f>
        <v xml:space="preserve"> Streets and Transportation </v>
      </c>
      <c r="K2731" s="1">
        <v>5000</v>
      </c>
    </row>
    <row r="2732" spans="1:11">
      <c r="A2732" t="s">
        <v>10</v>
      </c>
      <c r="B2732">
        <v>610</v>
      </c>
      <c r="C2732" t="s">
        <v>47</v>
      </c>
      <c r="D2732">
        <v>85</v>
      </c>
      <c r="E2732" t="s">
        <v>71</v>
      </c>
      <c r="F2732">
        <v>2010</v>
      </c>
      <c r="G2732" t="s">
        <v>294</v>
      </c>
      <c r="H2732">
        <v>191</v>
      </c>
      <c r="I2732" t="s">
        <v>109</v>
      </c>
      <c r="J2732" t="e">
        <f>VLOOKUP(E2732,'Expenditure Category Lookup'!$J$2:$K$34,2,FALSE)</f>
        <v>#N/A</v>
      </c>
      <c r="K2732" s="1">
        <v>5000</v>
      </c>
    </row>
    <row r="2733" spans="1:11">
      <c r="A2733" t="s">
        <v>10</v>
      </c>
      <c r="B2733">
        <v>200</v>
      </c>
      <c r="C2733" t="s">
        <v>45</v>
      </c>
      <c r="D2733">
        <v>88</v>
      </c>
      <c r="E2733" t="s">
        <v>304</v>
      </c>
      <c r="F2733">
        <v>2010</v>
      </c>
      <c r="G2733" t="s">
        <v>305</v>
      </c>
      <c r="H2733">
        <v>169</v>
      </c>
      <c r="I2733" t="s">
        <v>25</v>
      </c>
      <c r="J2733" t="e">
        <f>VLOOKUP(E2733,'Expenditure Category Lookup'!$J$2:$K$34,2,FALSE)</f>
        <v>#N/A</v>
      </c>
      <c r="K2733" s="1">
        <v>5000</v>
      </c>
    </row>
    <row r="2734" spans="1:11">
      <c r="A2734" t="s">
        <v>10</v>
      </c>
      <c r="B2734">
        <v>200</v>
      </c>
      <c r="C2734" t="s">
        <v>45</v>
      </c>
      <c r="D2734">
        <v>88</v>
      </c>
      <c r="E2734" t="s">
        <v>304</v>
      </c>
      <c r="F2734">
        <v>2010</v>
      </c>
      <c r="G2734" t="s">
        <v>305</v>
      </c>
      <c r="H2734">
        <v>191</v>
      </c>
      <c r="I2734" t="s">
        <v>109</v>
      </c>
      <c r="J2734" t="e">
        <f>VLOOKUP(E2734,'Expenditure Category Lookup'!$J$2:$K$34,2,FALSE)</f>
        <v>#N/A</v>
      </c>
      <c r="K2734" s="1">
        <v>5000</v>
      </c>
    </row>
    <row r="2735" spans="1:11">
      <c r="A2735" t="s">
        <v>10</v>
      </c>
      <c r="B2735">
        <v>200</v>
      </c>
      <c r="C2735" t="s">
        <v>45</v>
      </c>
      <c r="D2735">
        <v>88</v>
      </c>
      <c r="E2735" t="s">
        <v>304</v>
      </c>
      <c r="F2735">
        <v>2035</v>
      </c>
      <c r="G2735" t="s">
        <v>311</v>
      </c>
      <c r="H2735">
        <v>140</v>
      </c>
      <c r="I2735" t="s">
        <v>18</v>
      </c>
      <c r="J2735" t="e">
        <f>VLOOKUP(E2735,'Expenditure Category Lookup'!$J$2:$K$34,2,FALSE)</f>
        <v>#N/A</v>
      </c>
      <c r="K2735" s="1">
        <v>5000</v>
      </c>
    </row>
    <row r="2736" spans="1:11">
      <c r="A2736" t="s">
        <v>10</v>
      </c>
      <c r="B2736">
        <v>200</v>
      </c>
      <c r="C2736" t="s">
        <v>45</v>
      </c>
      <c r="D2736">
        <v>88</v>
      </c>
      <c r="E2736" t="s">
        <v>304</v>
      </c>
      <c r="F2736">
        <v>2035</v>
      </c>
      <c r="G2736" t="s">
        <v>311</v>
      </c>
      <c r="H2736">
        <v>424</v>
      </c>
      <c r="I2736" t="s">
        <v>143</v>
      </c>
      <c r="J2736" t="e">
        <f>VLOOKUP(E2736,'Expenditure Category Lookup'!$J$2:$K$34,2,FALSE)</f>
        <v>#N/A</v>
      </c>
      <c r="K2736" s="1">
        <v>5000</v>
      </c>
    </row>
    <row r="2737" spans="1:11">
      <c r="A2737" t="s">
        <v>10</v>
      </c>
      <c r="B2737">
        <v>314</v>
      </c>
      <c r="C2737" t="s">
        <v>46</v>
      </c>
      <c r="D2737">
        <v>88</v>
      </c>
      <c r="E2737" t="s">
        <v>304</v>
      </c>
      <c r="F2737">
        <v>2015</v>
      </c>
      <c r="G2737" t="s">
        <v>306</v>
      </c>
      <c r="H2737">
        <v>169</v>
      </c>
      <c r="I2737" t="s">
        <v>25</v>
      </c>
      <c r="J2737" t="e">
        <f>VLOOKUP(E2737,'Expenditure Category Lookup'!$J$2:$K$34,2,FALSE)</f>
        <v>#N/A</v>
      </c>
      <c r="K2737" s="1">
        <v>5000</v>
      </c>
    </row>
    <row r="2738" spans="1:11">
      <c r="A2738" t="s">
        <v>10</v>
      </c>
      <c r="B2738">
        <v>355</v>
      </c>
      <c r="C2738" t="s">
        <v>33</v>
      </c>
      <c r="D2738">
        <v>99</v>
      </c>
      <c r="E2738" t="s">
        <v>317</v>
      </c>
      <c r="F2738">
        <v>2005</v>
      </c>
      <c r="G2738" t="s">
        <v>317</v>
      </c>
      <c r="H2738">
        <v>9777</v>
      </c>
      <c r="I2738" t="s">
        <v>375</v>
      </c>
      <c r="J2738" t="str">
        <f>VLOOKUP(E2738,'Expenditure Category Lookup'!$J$2:$K$34,2,FALSE)</f>
        <v>General Financing</v>
      </c>
      <c r="K2738" s="1">
        <v>5000</v>
      </c>
    </row>
    <row r="2739" spans="1:11">
      <c r="A2739" t="s">
        <v>403</v>
      </c>
      <c r="B2739" t="s">
        <v>511</v>
      </c>
      <c r="C2739" t="s">
        <v>512</v>
      </c>
      <c r="D2739">
        <v>41</v>
      </c>
      <c r="E2739" t="s">
        <v>183</v>
      </c>
      <c r="F2739">
        <v>2820</v>
      </c>
      <c r="G2739" t="s">
        <v>513</v>
      </c>
      <c r="H2739">
        <v>168</v>
      </c>
      <c r="I2739" t="s">
        <v>152</v>
      </c>
      <c r="J2739" t="str">
        <f>VLOOKUP(E2739,'Expenditure Category Lookup'!$J$2:$K$34,2,FALSE)</f>
        <v xml:space="preserve"> Community Services </v>
      </c>
      <c r="K2739" s="1">
        <v>5000</v>
      </c>
    </row>
    <row r="2740" spans="1:11">
      <c r="A2740" t="s">
        <v>403</v>
      </c>
      <c r="B2740" t="s">
        <v>550</v>
      </c>
      <c r="C2740" t="s">
        <v>551</v>
      </c>
      <c r="D2740">
        <v>41</v>
      </c>
      <c r="E2740" t="s">
        <v>183</v>
      </c>
      <c r="F2740">
        <v>2730</v>
      </c>
      <c r="G2740" t="s">
        <v>552</v>
      </c>
      <c r="H2740">
        <v>140</v>
      </c>
      <c r="I2740" t="s">
        <v>18</v>
      </c>
      <c r="J2740" t="str">
        <f>VLOOKUP(E2740,'Expenditure Category Lookup'!$J$2:$K$34,2,FALSE)</f>
        <v xml:space="preserve"> Community Services </v>
      </c>
      <c r="K2740" s="1">
        <v>5000</v>
      </c>
    </row>
    <row r="2741" spans="1:11">
      <c r="A2741" t="s">
        <v>403</v>
      </c>
      <c r="B2741" t="s">
        <v>550</v>
      </c>
      <c r="C2741" t="s">
        <v>551</v>
      </c>
      <c r="D2741">
        <v>41</v>
      </c>
      <c r="E2741" t="s">
        <v>183</v>
      </c>
      <c r="F2741">
        <v>2730</v>
      </c>
      <c r="G2741" t="s">
        <v>552</v>
      </c>
      <c r="H2741">
        <v>245</v>
      </c>
      <c r="I2741" t="s">
        <v>30</v>
      </c>
      <c r="J2741" t="str">
        <f>VLOOKUP(E2741,'Expenditure Category Lookup'!$J$2:$K$34,2,FALSE)</f>
        <v xml:space="preserve"> Community Services </v>
      </c>
      <c r="K2741" s="1">
        <v>5000</v>
      </c>
    </row>
    <row r="2742" spans="1:11">
      <c r="A2742" t="s">
        <v>403</v>
      </c>
      <c r="B2742" t="s">
        <v>598</v>
      </c>
      <c r="C2742" t="s">
        <v>599</v>
      </c>
      <c r="D2742">
        <v>41</v>
      </c>
      <c r="E2742" t="s">
        <v>183</v>
      </c>
      <c r="F2742">
        <v>2808</v>
      </c>
      <c r="G2742" t="s">
        <v>580</v>
      </c>
      <c r="H2742">
        <v>169</v>
      </c>
      <c r="I2742" t="s">
        <v>25</v>
      </c>
      <c r="J2742" t="str">
        <f>VLOOKUP(E2742,'Expenditure Category Lookup'!$J$2:$K$34,2,FALSE)</f>
        <v xml:space="preserve"> Community Services </v>
      </c>
      <c r="K2742" s="1">
        <v>5000</v>
      </c>
    </row>
    <row r="2743" spans="1:11">
      <c r="A2743" t="s">
        <v>403</v>
      </c>
      <c r="B2743" t="s">
        <v>671</v>
      </c>
      <c r="C2743" t="s">
        <v>672</v>
      </c>
      <c r="D2743">
        <v>50</v>
      </c>
      <c r="E2743" t="s">
        <v>190</v>
      </c>
      <c r="F2743">
        <v>2904</v>
      </c>
      <c r="G2743" t="s">
        <v>672</v>
      </c>
      <c r="H2743">
        <v>169</v>
      </c>
      <c r="I2743" t="s">
        <v>25</v>
      </c>
      <c r="J2743" t="str">
        <f>VLOOKUP(E2743,'Expenditure Category Lookup'!$J$2:$K$34,2,FALSE)</f>
        <v xml:space="preserve"> Community Services </v>
      </c>
      <c r="K2743" s="1">
        <v>5000</v>
      </c>
    </row>
    <row r="2744" spans="1:11">
      <c r="A2744" t="s">
        <v>403</v>
      </c>
      <c r="B2744" t="s">
        <v>671</v>
      </c>
      <c r="C2744" t="s">
        <v>672</v>
      </c>
      <c r="D2744">
        <v>50</v>
      </c>
      <c r="E2744" t="s">
        <v>190</v>
      </c>
      <c r="F2744">
        <v>2904</v>
      </c>
      <c r="G2744" t="s">
        <v>672</v>
      </c>
      <c r="H2744">
        <v>229</v>
      </c>
      <c r="I2744" t="s">
        <v>29</v>
      </c>
      <c r="J2744" t="str">
        <f>VLOOKUP(E2744,'Expenditure Category Lookup'!$J$2:$K$34,2,FALSE)</f>
        <v xml:space="preserve"> Community Services </v>
      </c>
      <c r="K2744" s="1">
        <v>5000</v>
      </c>
    </row>
    <row r="2745" spans="1:11">
      <c r="A2745" t="s">
        <v>403</v>
      </c>
      <c r="B2745" t="s">
        <v>674</v>
      </c>
      <c r="C2745" t="s">
        <v>672</v>
      </c>
      <c r="D2745">
        <v>50</v>
      </c>
      <c r="E2745" t="s">
        <v>190</v>
      </c>
      <c r="F2745">
        <v>2903</v>
      </c>
      <c r="G2745" t="s">
        <v>675</v>
      </c>
      <c r="H2745">
        <v>130</v>
      </c>
      <c r="I2745" t="s">
        <v>17</v>
      </c>
      <c r="J2745" t="str">
        <f>VLOOKUP(E2745,'Expenditure Category Lookup'!$J$2:$K$34,2,FALSE)</f>
        <v xml:space="preserve"> Community Services </v>
      </c>
      <c r="K2745" s="1">
        <v>5000</v>
      </c>
    </row>
    <row r="2746" spans="1:11">
      <c r="A2746" t="s">
        <v>403</v>
      </c>
      <c r="B2746" t="s">
        <v>674</v>
      </c>
      <c r="C2746" t="s">
        <v>672</v>
      </c>
      <c r="D2746">
        <v>50</v>
      </c>
      <c r="E2746" t="s">
        <v>190</v>
      </c>
      <c r="F2746">
        <v>2903</v>
      </c>
      <c r="G2746" t="s">
        <v>675</v>
      </c>
      <c r="H2746">
        <v>165</v>
      </c>
      <c r="I2746" t="s">
        <v>56</v>
      </c>
      <c r="J2746" t="str">
        <f>VLOOKUP(E2746,'Expenditure Category Lookup'!$J$2:$K$34,2,FALSE)</f>
        <v xml:space="preserve"> Community Services </v>
      </c>
      <c r="K2746" s="1">
        <v>5000</v>
      </c>
    </row>
    <row r="2747" spans="1:11">
      <c r="A2747" t="s">
        <v>403</v>
      </c>
      <c r="B2747" t="s">
        <v>702</v>
      </c>
      <c r="C2747" t="s">
        <v>703</v>
      </c>
      <c r="D2747">
        <v>50</v>
      </c>
      <c r="E2747" t="s">
        <v>190</v>
      </c>
      <c r="F2747">
        <v>2860</v>
      </c>
      <c r="G2747" t="s">
        <v>701</v>
      </c>
      <c r="H2747">
        <v>270</v>
      </c>
      <c r="I2747" t="s">
        <v>31</v>
      </c>
      <c r="J2747" t="str">
        <f>VLOOKUP(E2747,'Expenditure Category Lookup'!$J$2:$K$34,2,FALSE)</f>
        <v xml:space="preserve"> Community Services </v>
      </c>
      <c r="K2747" s="1">
        <v>5000</v>
      </c>
    </row>
    <row r="2748" spans="1:11">
      <c r="A2748" t="s">
        <v>403</v>
      </c>
      <c r="B2748" t="s">
        <v>724</v>
      </c>
      <c r="C2748" t="s">
        <v>725</v>
      </c>
      <c r="D2748">
        <v>50</v>
      </c>
      <c r="E2748" t="s">
        <v>190</v>
      </c>
      <c r="F2748">
        <v>2860</v>
      </c>
      <c r="G2748" t="s">
        <v>701</v>
      </c>
      <c r="H2748">
        <v>350</v>
      </c>
      <c r="I2748" t="s">
        <v>32</v>
      </c>
      <c r="J2748" t="str">
        <f>VLOOKUP(E2748,'Expenditure Category Lookup'!$J$2:$K$34,2,FALSE)</f>
        <v xml:space="preserve"> Community Services </v>
      </c>
      <c r="K2748" s="1">
        <v>5000</v>
      </c>
    </row>
    <row r="2749" spans="1:11">
      <c r="A2749" t="s">
        <v>403</v>
      </c>
      <c r="B2749" t="s">
        <v>726</v>
      </c>
      <c r="C2749" t="s">
        <v>727</v>
      </c>
      <c r="D2749">
        <v>50</v>
      </c>
      <c r="E2749" t="s">
        <v>190</v>
      </c>
      <c r="F2749">
        <v>2860</v>
      </c>
      <c r="G2749" t="s">
        <v>701</v>
      </c>
      <c r="H2749">
        <v>245</v>
      </c>
      <c r="I2749" t="s">
        <v>30</v>
      </c>
      <c r="J2749" t="str">
        <f>VLOOKUP(E2749,'Expenditure Category Lookup'!$J$2:$K$34,2,FALSE)</f>
        <v xml:space="preserve"> Community Services </v>
      </c>
      <c r="K2749" s="1">
        <v>5000</v>
      </c>
    </row>
    <row r="2750" spans="1:11">
      <c r="A2750" t="s">
        <v>403</v>
      </c>
      <c r="B2750" t="s">
        <v>738</v>
      </c>
      <c r="C2750" t="s">
        <v>703</v>
      </c>
      <c r="D2750">
        <v>50</v>
      </c>
      <c r="E2750" t="s">
        <v>190</v>
      </c>
      <c r="F2750">
        <v>2860</v>
      </c>
      <c r="G2750" t="s">
        <v>701</v>
      </c>
      <c r="H2750">
        <v>270</v>
      </c>
      <c r="I2750" t="s">
        <v>31</v>
      </c>
      <c r="J2750" t="str">
        <f>VLOOKUP(E2750,'Expenditure Category Lookup'!$J$2:$K$34,2,FALSE)</f>
        <v xml:space="preserve"> Community Services </v>
      </c>
      <c r="K2750" s="1">
        <v>5000</v>
      </c>
    </row>
    <row r="2751" spans="1:11">
      <c r="A2751" t="s">
        <v>403</v>
      </c>
      <c r="B2751" t="s">
        <v>739</v>
      </c>
      <c r="C2751" t="s">
        <v>740</v>
      </c>
      <c r="D2751">
        <v>50</v>
      </c>
      <c r="E2751" t="s">
        <v>190</v>
      </c>
      <c r="F2751">
        <v>2860</v>
      </c>
      <c r="G2751" t="s">
        <v>701</v>
      </c>
      <c r="H2751">
        <v>350</v>
      </c>
      <c r="I2751" t="s">
        <v>32</v>
      </c>
      <c r="J2751" t="str">
        <f>VLOOKUP(E2751,'Expenditure Category Lookup'!$J$2:$K$34,2,FALSE)</f>
        <v xml:space="preserve"> Community Services </v>
      </c>
      <c r="K2751" s="1">
        <v>5000</v>
      </c>
    </row>
    <row r="2752" spans="1:11">
      <c r="A2752" t="s">
        <v>1000</v>
      </c>
      <c r="B2752" t="s">
        <v>1001</v>
      </c>
      <c r="C2752" t="s">
        <v>1000</v>
      </c>
      <c r="D2752">
        <v>5</v>
      </c>
      <c r="E2752" t="s">
        <v>50</v>
      </c>
      <c r="F2752">
        <v>2505</v>
      </c>
      <c r="G2752" t="s">
        <v>1002</v>
      </c>
      <c r="H2752">
        <v>9438</v>
      </c>
      <c r="I2752" t="s">
        <v>44</v>
      </c>
      <c r="J2752" t="str">
        <f>VLOOKUP(E2752,'Expenditure Category Lookup'!$J$2:$K$34,2,FALSE)</f>
        <v xml:space="preserve"> Finance and Administration </v>
      </c>
      <c r="K2752" s="1">
        <v>5000</v>
      </c>
    </row>
    <row r="2753" spans="1:11">
      <c r="A2753" t="s">
        <v>10</v>
      </c>
      <c r="B2753">
        <v>610</v>
      </c>
      <c r="C2753" t="s">
        <v>47</v>
      </c>
      <c r="D2753">
        <v>31</v>
      </c>
      <c r="E2753" t="s">
        <v>144</v>
      </c>
      <c r="F2753">
        <v>2005</v>
      </c>
      <c r="G2753" t="s">
        <v>144</v>
      </c>
      <c r="H2753">
        <v>143</v>
      </c>
      <c r="I2753" t="s">
        <v>38</v>
      </c>
      <c r="J2753" t="str">
        <f>VLOOKUP(E2753,'Expenditure Category Lookup'!$J$2:$K$34,2,FALSE)</f>
        <v xml:space="preserve"> Finance and Administration </v>
      </c>
      <c r="K2753" s="1">
        <v>4998</v>
      </c>
    </row>
    <row r="2754" spans="1:11">
      <c r="A2754" t="s">
        <v>10</v>
      </c>
      <c r="B2754">
        <v>100</v>
      </c>
      <c r="C2754" t="s">
        <v>11</v>
      </c>
      <c r="D2754">
        <v>45</v>
      </c>
      <c r="E2754" t="s">
        <v>187</v>
      </c>
      <c r="F2754">
        <v>2005</v>
      </c>
      <c r="G2754" t="s">
        <v>187</v>
      </c>
      <c r="H2754">
        <v>159</v>
      </c>
      <c r="I2754" t="s">
        <v>22</v>
      </c>
      <c r="J2754" t="str">
        <f>VLOOKUP(E2754,'Expenditure Category Lookup'!$J$2:$K$34,2,FALSE)</f>
        <v xml:space="preserve"> Community Services </v>
      </c>
      <c r="K2754" s="1">
        <v>4994</v>
      </c>
    </row>
    <row r="2755" spans="1:11">
      <c r="A2755" t="s">
        <v>403</v>
      </c>
      <c r="B2755" t="s">
        <v>738</v>
      </c>
      <c r="C2755" t="s">
        <v>703</v>
      </c>
      <c r="D2755">
        <v>50</v>
      </c>
      <c r="E2755" t="s">
        <v>190</v>
      </c>
      <c r="F2755">
        <v>2860</v>
      </c>
      <c r="G2755" t="s">
        <v>701</v>
      </c>
      <c r="H2755">
        <v>197</v>
      </c>
      <c r="I2755" t="s">
        <v>28</v>
      </c>
      <c r="J2755" t="str">
        <f>VLOOKUP(E2755,'Expenditure Category Lookup'!$J$2:$K$34,2,FALSE)</f>
        <v xml:space="preserve"> Community Services </v>
      </c>
      <c r="K2755" s="1">
        <v>4988</v>
      </c>
    </row>
    <row r="2756" spans="1:11">
      <c r="A2756" t="s">
        <v>10</v>
      </c>
      <c r="B2756">
        <v>100</v>
      </c>
      <c r="C2756" t="s">
        <v>11</v>
      </c>
      <c r="D2756">
        <v>3</v>
      </c>
      <c r="E2756" t="s">
        <v>34</v>
      </c>
      <c r="F2756">
        <v>2005</v>
      </c>
      <c r="G2756" t="s">
        <v>35</v>
      </c>
      <c r="H2756">
        <v>340</v>
      </c>
      <c r="I2756" t="s">
        <v>41</v>
      </c>
      <c r="J2756" t="str">
        <f>VLOOKUP(E2756,'Expenditure Category Lookup'!$J$2:$K$34,2,FALSE)</f>
        <v xml:space="preserve"> Regulatory </v>
      </c>
      <c r="K2756" s="1">
        <v>4983</v>
      </c>
    </row>
    <row r="2757" spans="1:11">
      <c r="A2757" t="s">
        <v>10</v>
      </c>
      <c r="B2757">
        <v>314</v>
      </c>
      <c r="C2757" t="s">
        <v>46</v>
      </c>
      <c r="D2757">
        <v>3</v>
      </c>
      <c r="E2757" t="s">
        <v>34</v>
      </c>
      <c r="F2757">
        <v>2005</v>
      </c>
      <c r="G2757" t="s">
        <v>35</v>
      </c>
      <c r="H2757">
        <v>138</v>
      </c>
      <c r="I2757" t="s">
        <v>37</v>
      </c>
      <c r="J2757" t="str">
        <f>VLOOKUP(E2757,'Expenditure Category Lookup'!$J$2:$K$34,2,FALSE)</f>
        <v xml:space="preserve"> Regulatory </v>
      </c>
      <c r="K2757" s="1">
        <v>4904</v>
      </c>
    </row>
    <row r="2758" spans="1:11">
      <c r="A2758" t="s">
        <v>10</v>
      </c>
      <c r="B2758">
        <v>100</v>
      </c>
      <c r="C2758" t="s">
        <v>11</v>
      </c>
      <c r="D2758">
        <v>39</v>
      </c>
      <c r="E2758" t="s">
        <v>180</v>
      </c>
      <c r="F2758">
        <v>2005</v>
      </c>
      <c r="G2758" t="s">
        <v>181</v>
      </c>
      <c r="H2758">
        <v>178</v>
      </c>
      <c r="I2758" t="s">
        <v>126</v>
      </c>
      <c r="J2758" t="str">
        <f>VLOOKUP(E2758,'Expenditure Category Lookup'!$J$2:$K$34,2,FALSE)</f>
        <v xml:space="preserve"> Finance and Administration </v>
      </c>
      <c r="K2758" s="1">
        <v>4860</v>
      </c>
    </row>
    <row r="2759" spans="1:11">
      <c r="A2759" t="s">
        <v>10</v>
      </c>
      <c r="B2759">
        <v>300</v>
      </c>
      <c r="C2759" t="s">
        <v>85</v>
      </c>
      <c r="D2759">
        <v>31</v>
      </c>
      <c r="E2759" t="s">
        <v>144</v>
      </c>
      <c r="F2759">
        <v>2005</v>
      </c>
      <c r="G2759" t="s">
        <v>144</v>
      </c>
      <c r="H2759">
        <v>130</v>
      </c>
      <c r="I2759" t="s">
        <v>17</v>
      </c>
      <c r="J2759" t="str">
        <f>VLOOKUP(E2759,'Expenditure Category Lookup'!$J$2:$K$34,2,FALSE)</f>
        <v xml:space="preserve"> Finance and Administration </v>
      </c>
      <c r="K2759" s="1">
        <v>4801</v>
      </c>
    </row>
    <row r="2760" spans="1:11">
      <c r="A2760" t="s">
        <v>403</v>
      </c>
      <c r="B2760" t="s">
        <v>724</v>
      </c>
      <c r="C2760" t="s">
        <v>725</v>
      </c>
      <c r="D2760">
        <v>50</v>
      </c>
      <c r="E2760" t="s">
        <v>190</v>
      </c>
      <c r="F2760">
        <v>2860</v>
      </c>
      <c r="G2760" t="s">
        <v>701</v>
      </c>
      <c r="H2760">
        <v>245</v>
      </c>
      <c r="I2760" t="s">
        <v>30</v>
      </c>
      <c r="J2760" t="str">
        <f>VLOOKUP(E2760,'Expenditure Category Lookup'!$J$2:$K$34,2,FALSE)</f>
        <v xml:space="preserve"> Community Services </v>
      </c>
      <c r="K2760" s="1">
        <v>4800</v>
      </c>
    </row>
    <row r="2761" spans="1:11">
      <c r="A2761" t="s">
        <v>403</v>
      </c>
      <c r="B2761" t="s">
        <v>739</v>
      </c>
      <c r="C2761" t="s">
        <v>740</v>
      </c>
      <c r="D2761">
        <v>50</v>
      </c>
      <c r="E2761" t="s">
        <v>190</v>
      </c>
      <c r="F2761">
        <v>2860</v>
      </c>
      <c r="G2761" t="s">
        <v>701</v>
      </c>
      <c r="H2761">
        <v>245</v>
      </c>
      <c r="I2761" t="s">
        <v>30</v>
      </c>
      <c r="J2761" t="str">
        <f>VLOOKUP(E2761,'Expenditure Category Lookup'!$J$2:$K$34,2,FALSE)</f>
        <v xml:space="preserve"> Community Services </v>
      </c>
      <c r="K2761" s="1">
        <v>4800</v>
      </c>
    </row>
    <row r="2762" spans="1:11">
      <c r="A2762" t="s">
        <v>1000</v>
      </c>
      <c r="B2762" t="s">
        <v>1001</v>
      </c>
      <c r="C2762" t="s">
        <v>1000</v>
      </c>
      <c r="D2762">
        <v>54</v>
      </c>
      <c r="E2762" t="s">
        <v>212</v>
      </c>
      <c r="F2762">
        <v>2505</v>
      </c>
      <c r="G2762" t="s">
        <v>1030</v>
      </c>
      <c r="H2762">
        <v>15</v>
      </c>
      <c r="I2762" t="s">
        <v>36</v>
      </c>
      <c r="J2762" t="str">
        <f>VLOOKUP(E2762,'Expenditure Category Lookup'!$J$2:$K$34,2,FALSE)</f>
        <v xml:space="preserve"> City Development </v>
      </c>
      <c r="K2762" s="1">
        <v>4780</v>
      </c>
    </row>
    <row r="2763" spans="1:11">
      <c r="A2763" t="s">
        <v>10</v>
      </c>
      <c r="B2763">
        <v>100</v>
      </c>
      <c r="C2763" t="s">
        <v>11</v>
      </c>
      <c r="D2763">
        <v>31</v>
      </c>
      <c r="E2763" t="s">
        <v>144</v>
      </c>
      <c r="F2763">
        <v>2005</v>
      </c>
      <c r="G2763" t="s">
        <v>144</v>
      </c>
      <c r="H2763">
        <v>197</v>
      </c>
      <c r="I2763" t="s">
        <v>28</v>
      </c>
      <c r="J2763" t="str">
        <f>VLOOKUP(E2763,'Expenditure Category Lookup'!$J$2:$K$34,2,FALSE)</f>
        <v xml:space="preserve"> Finance and Administration </v>
      </c>
      <c r="K2763" s="1">
        <v>4775</v>
      </c>
    </row>
    <row r="2764" spans="1:11">
      <c r="A2764" t="s">
        <v>10</v>
      </c>
      <c r="B2764">
        <v>100</v>
      </c>
      <c r="C2764" t="s">
        <v>11</v>
      </c>
      <c r="D2764">
        <v>25</v>
      </c>
      <c r="E2764" t="s">
        <v>118</v>
      </c>
      <c r="F2764">
        <v>2005</v>
      </c>
      <c r="G2764" t="s">
        <v>118</v>
      </c>
      <c r="H2764">
        <v>197</v>
      </c>
      <c r="I2764" t="s">
        <v>28</v>
      </c>
      <c r="J2764" t="str">
        <f>VLOOKUP(E2764,'Expenditure Category Lookup'!$J$2:$K$34,2,FALSE)</f>
        <v xml:space="preserve"> Finance and Administration </v>
      </c>
      <c r="K2764" s="1">
        <v>4755</v>
      </c>
    </row>
    <row r="2765" spans="1:11">
      <c r="A2765" t="s">
        <v>10</v>
      </c>
      <c r="B2765">
        <v>300</v>
      </c>
      <c r="C2765" t="s">
        <v>85</v>
      </c>
      <c r="D2765">
        <v>31</v>
      </c>
      <c r="E2765" t="s">
        <v>144</v>
      </c>
      <c r="F2765">
        <v>2005</v>
      </c>
      <c r="G2765" t="s">
        <v>144</v>
      </c>
      <c r="H2765">
        <v>190</v>
      </c>
      <c r="I2765" t="s">
        <v>27</v>
      </c>
      <c r="J2765" t="str">
        <f>VLOOKUP(E2765,'Expenditure Category Lookup'!$J$2:$K$34,2,FALSE)</f>
        <v xml:space="preserve"> Finance and Administration </v>
      </c>
      <c r="K2765" s="1">
        <v>4752</v>
      </c>
    </row>
    <row r="2766" spans="1:11">
      <c r="A2766" t="s">
        <v>10</v>
      </c>
      <c r="B2766">
        <v>100</v>
      </c>
      <c r="C2766" t="s">
        <v>11</v>
      </c>
      <c r="D2766">
        <v>81</v>
      </c>
      <c r="E2766" t="s">
        <v>266</v>
      </c>
      <c r="F2766">
        <v>2005</v>
      </c>
      <c r="G2766" t="s">
        <v>267</v>
      </c>
      <c r="H2766">
        <v>130</v>
      </c>
      <c r="I2766" t="s">
        <v>17</v>
      </c>
      <c r="J2766" t="str">
        <f>VLOOKUP(E2766,'Expenditure Category Lookup'!$J$2:$K$34,2,FALSE)</f>
        <v xml:space="preserve"> Streets and Transportation </v>
      </c>
      <c r="K2766" s="1">
        <v>4700</v>
      </c>
    </row>
    <row r="2767" spans="1:11">
      <c r="A2767" t="s">
        <v>10</v>
      </c>
      <c r="B2767">
        <v>314</v>
      </c>
      <c r="C2767" t="s">
        <v>46</v>
      </c>
      <c r="D2767">
        <v>31</v>
      </c>
      <c r="E2767" t="s">
        <v>144</v>
      </c>
      <c r="F2767">
        <v>2005</v>
      </c>
      <c r="G2767" t="s">
        <v>144</v>
      </c>
      <c r="H2767">
        <v>145</v>
      </c>
      <c r="I2767" t="s">
        <v>145</v>
      </c>
      <c r="J2767" t="str">
        <f>VLOOKUP(E2767,'Expenditure Category Lookup'!$J$2:$K$34,2,FALSE)</f>
        <v xml:space="preserve"> Finance and Administration </v>
      </c>
      <c r="K2767" s="1">
        <v>4685</v>
      </c>
    </row>
    <row r="2768" spans="1:11">
      <c r="A2768" t="s">
        <v>10</v>
      </c>
      <c r="B2768">
        <v>996</v>
      </c>
      <c r="C2768" t="s">
        <v>100</v>
      </c>
      <c r="D2768">
        <v>21</v>
      </c>
      <c r="E2768" t="s">
        <v>89</v>
      </c>
      <c r="F2768">
        <v>2010</v>
      </c>
      <c r="G2768" t="s">
        <v>90</v>
      </c>
      <c r="H2768">
        <v>15</v>
      </c>
      <c r="I2768" t="s">
        <v>36</v>
      </c>
      <c r="J2768" t="str">
        <f>VLOOKUP(E2768,'Expenditure Category Lookup'!$J$2:$K$34,2,FALSE)</f>
        <v xml:space="preserve"> City Development </v>
      </c>
      <c r="K2768" s="1">
        <v>4668</v>
      </c>
    </row>
    <row r="2769" spans="1:11">
      <c r="A2769" t="s">
        <v>10</v>
      </c>
      <c r="B2769">
        <v>740</v>
      </c>
      <c r="C2769" t="s">
        <v>48</v>
      </c>
      <c r="D2769">
        <v>31</v>
      </c>
      <c r="E2769" t="s">
        <v>144</v>
      </c>
      <c r="F2769">
        <v>2005</v>
      </c>
      <c r="G2769" t="s">
        <v>144</v>
      </c>
      <c r="H2769">
        <v>145</v>
      </c>
      <c r="I2769" t="s">
        <v>145</v>
      </c>
      <c r="J2769" t="str">
        <f>VLOOKUP(E2769,'Expenditure Category Lookup'!$J$2:$K$34,2,FALSE)</f>
        <v xml:space="preserve"> Finance and Administration </v>
      </c>
      <c r="K2769" s="1">
        <v>4651</v>
      </c>
    </row>
    <row r="2770" spans="1:11">
      <c r="A2770" t="s">
        <v>10</v>
      </c>
      <c r="B2770">
        <v>314</v>
      </c>
      <c r="C2770" t="s">
        <v>46</v>
      </c>
      <c r="D2770">
        <v>3</v>
      </c>
      <c r="E2770" t="s">
        <v>34</v>
      </c>
      <c r="F2770">
        <v>2005</v>
      </c>
      <c r="G2770" t="s">
        <v>35</v>
      </c>
      <c r="H2770">
        <v>189</v>
      </c>
      <c r="I2770" t="s">
        <v>39</v>
      </c>
      <c r="J2770" t="str">
        <f>VLOOKUP(E2770,'Expenditure Category Lookup'!$J$2:$K$34,2,FALSE)</f>
        <v xml:space="preserve"> Regulatory </v>
      </c>
      <c r="K2770" s="1">
        <v>4647</v>
      </c>
    </row>
    <row r="2771" spans="1:11">
      <c r="A2771" t="s">
        <v>10</v>
      </c>
      <c r="B2771">
        <v>610</v>
      </c>
      <c r="C2771" t="s">
        <v>47</v>
      </c>
      <c r="D2771">
        <v>31</v>
      </c>
      <c r="E2771" t="s">
        <v>144</v>
      </c>
      <c r="F2771">
        <v>2005</v>
      </c>
      <c r="G2771" t="s">
        <v>144</v>
      </c>
      <c r="H2771">
        <v>245</v>
      </c>
      <c r="I2771" t="s">
        <v>30</v>
      </c>
      <c r="J2771" t="str">
        <f>VLOOKUP(E2771,'Expenditure Category Lookup'!$J$2:$K$34,2,FALSE)</f>
        <v xml:space="preserve"> Finance and Administration </v>
      </c>
      <c r="K2771" s="1">
        <v>4627</v>
      </c>
    </row>
    <row r="2772" spans="1:11">
      <c r="A2772" t="s">
        <v>403</v>
      </c>
      <c r="B2772" t="s">
        <v>511</v>
      </c>
      <c r="C2772" t="s">
        <v>512</v>
      </c>
      <c r="D2772">
        <v>41</v>
      </c>
      <c r="E2772" t="s">
        <v>183</v>
      </c>
      <c r="F2772">
        <v>2820</v>
      </c>
      <c r="G2772" t="s">
        <v>513</v>
      </c>
      <c r="H2772">
        <v>169</v>
      </c>
      <c r="I2772" t="s">
        <v>25</v>
      </c>
      <c r="J2772" t="str">
        <f>VLOOKUP(E2772,'Expenditure Category Lookup'!$J$2:$K$34,2,FALSE)</f>
        <v xml:space="preserve"> Community Services </v>
      </c>
      <c r="K2772" s="1">
        <v>4600</v>
      </c>
    </row>
    <row r="2773" spans="1:11">
      <c r="A2773" t="s">
        <v>403</v>
      </c>
      <c r="B2773" t="s">
        <v>702</v>
      </c>
      <c r="C2773" t="s">
        <v>703</v>
      </c>
      <c r="D2773">
        <v>50</v>
      </c>
      <c r="E2773" t="s">
        <v>190</v>
      </c>
      <c r="F2773">
        <v>2860</v>
      </c>
      <c r="G2773" t="s">
        <v>701</v>
      </c>
      <c r="H2773">
        <v>197</v>
      </c>
      <c r="I2773" t="s">
        <v>28</v>
      </c>
      <c r="J2773" t="str">
        <f>VLOOKUP(E2773,'Expenditure Category Lookup'!$J$2:$K$34,2,FALSE)</f>
        <v xml:space="preserve"> Community Services </v>
      </c>
      <c r="K2773" s="1">
        <v>4563</v>
      </c>
    </row>
    <row r="2774" spans="1:11">
      <c r="A2774" t="s">
        <v>10</v>
      </c>
      <c r="B2774">
        <v>200</v>
      </c>
      <c r="C2774" t="s">
        <v>45</v>
      </c>
      <c r="D2774">
        <v>27</v>
      </c>
      <c r="E2774" t="s">
        <v>60</v>
      </c>
      <c r="F2774">
        <v>2011</v>
      </c>
      <c r="G2774" t="s">
        <v>122</v>
      </c>
      <c r="H2774">
        <v>140</v>
      </c>
      <c r="I2774" t="s">
        <v>18</v>
      </c>
      <c r="J2774" t="str">
        <f>VLOOKUP(E2774,'Expenditure Category Lookup'!$J$2:$K$34,2,FALSE)</f>
        <v xml:space="preserve"> Finance and Administration </v>
      </c>
      <c r="K2774" s="1">
        <v>4552</v>
      </c>
    </row>
    <row r="2775" spans="1:11">
      <c r="A2775" t="s">
        <v>10</v>
      </c>
      <c r="B2775">
        <v>100</v>
      </c>
      <c r="C2775" t="s">
        <v>11</v>
      </c>
      <c r="D2775">
        <v>81</v>
      </c>
      <c r="E2775" t="s">
        <v>266</v>
      </c>
      <c r="F2775">
        <v>2060</v>
      </c>
      <c r="G2775" t="s">
        <v>274</v>
      </c>
      <c r="H2775">
        <v>15</v>
      </c>
      <c r="I2775" t="s">
        <v>36</v>
      </c>
      <c r="J2775" t="str">
        <f>VLOOKUP(E2775,'Expenditure Category Lookup'!$J$2:$K$34,2,FALSE)</f>
        <v xml:space="preserve"> Streets and Transportation </v>
      </c>
      <c r="K2775" s="1">
        <v>4528</v>
      </c>
    </row>
    <row r="2776" spans="1:11">
      <c r="A2776" t="s">
        <v>10</v>
      </c>
      <c r="B2776">
        <v>100</v>
      </c>
      <c r="C2776" t="s">
        <v>11</v>
      </c>
      <c r="D2776">
        <v>5</v>
      </c>
      <c r="E2776" t="s">
        <v>50</v>
      </c>
      <c r="F2776">
        <v>2005</v>
      </c>
      <c r="G2776" t="s">
        <v>50</v>
      </c>
      <c r="H2776">
        <v>190</v>
      </c>
      <c r="I2776" t="s">
        <v>27</v>
      </c>
      <c r="J2776" t="str">
        <f>VLOOKUP(E2776,'Expenditure Category Lookup'!$J$2:$K$34,2,FALSE)</f>
        <v xml:space="preserve"> Finance and Administration </v>
      </c>
      <c r="K2776" s="1">
        <v>4500</v>
      </c>
    </row>
    <row r="2777" spans="1:11">
      <c r="A2777" t="s">
        <v>10</v>
      </c>
      <c r="B2777">
        <v>355</v>
      </c>
      <c r="C2777" t="s">
        <v>33</v>
      </c>
      <c r="D2777">
        <v>23</v>
      </c>
      <c r="E2777" t="s">
        <v>103</v>
      </c>
      <c r="F2777">
        <v>2015</v>
      </c>
      <c r="G2777" t="s">
        <v>104</v>
      </c>
      <c r="H2777">
        <v>229</v>
      </c>
      <c r="I2777" t="s">
        <v>29</v>
      </c>
      <c r="J2777" t="e">
        <f>VLOOKUP(E2777,'Expenditure Category Lookup'!$J$2:$K$34,2,FALSE)</f>
        <v>#N/A</v>
      </c>
      <c r="K2777" s="1">
        <v>4500</v>
      </c>
    </row>
    <row r="2778" spans="1:11">
      <c r="A2778" t="s">
        <v>10</v>
      </c>
      <c r="B2778">
        <v>100</v>
      </c>
      <c r="C2778" t="s">
        <v>11</v>
      </c>
      <c r="D2778">
        <v>38</v>
      </c>
      <c r="E2778" t="s">
        <v>155</v>
      </c>
      <c r="F2778">
        <v>2103</v>
      </c>
      <c r="G2778" t="s">
        <v>156</v>
      </c>
      <c r="H2778">
        <v>340</v>
      </c>
      <c r="I2778" t="s">
        <v>41</v>
      </c>
      <c r="J2778" t="str">
        <f>VLOOKUP(E2778,'Expenditure Category Lookup'!$J$2:$K$34,2,FALSE)</f>
        <v xml:space="preserve"> Finance and Administration </v>
      </c>
      <c r="K2778" s="1">
        <v>4500</v>
      </c>
    </row>
    <row r="2779" spans="1:11">
      <c r="A2779" t="s">
        <v>10</v>
      </c>
      <c r="B2779">
        <v>100</v>
      </c>
      <c r="C2779" t="s">
        <v>11</v>
      </c>
      <c r="D2779">
        <v>81</v>
      </c>
      <c r="E2779" t="s">
        <v>266</v>
      </c>
      <c r="F2779">
        <v>2005</v>
      </c>
      <c r="G2779" t="s">
        <v>267</v>
      </c>
      <c r="H2779">
        <v>350</v>
      </c>
      <c r="I2779" t="s">
        <v>32</v>
      </c>
      <c r="J2779" t="str">
        <f>VLOOKUP(E2779,'Expenditure Category Lookup'!$J$2:$K$34,2,FALSE)</f>
        <v xml:space="preserve"> Streets and Transportation </v>
      </c>
      <c r="K2779" s="1">
        <v>4500</v>
      </c>
    </row>
    <row r="2780" spans="1:11">
      <c r="A2780" t="s">
        <v>10</v>
      </c>
      <c r="B2780">
        <v>300</v>
      </c>
      <c r="C2780" t="s">
        <v>85</v>
      </c>
      <c r="D2780">
        <v>84</v>
      </c>
      <c r="E2780" t="s">
        <v>282</v>
      </c>
      <c r="F2780">
        <v>2125</v>
      </c>
      <c r="G2780" t="s">
        <v>284</v>
      </c>
      <c r="H2780">
        <v>169</v>
      </c>
      <c r="I2780" t="s">
        <v>25</v>
      </c>
      <c r="J2780" t="str">
        <f>VLOOKUP(E2780,'Expenditure Category Lookup'!$J$2:$K$34,2,FALSE)</f>
        <v xml:space="preserve"> Streets and Transportation </v>
      </c>
      <c r="K2780" s="1">
        <v>4500</v>
      </c>
    </row>
    <row r="2781" spans="1:11">
      <c r="A2781" t="s">
        <v>10</v>
      </c>
      <c r="B2781">
        <v>610</v>
      </c>
      <c r="C2781" t="s">
        <v>47</v>
      </c>
      <c r="D2781">
        <v>99</v>
      </c>
      <c r="E2781" t="s">
        <v>317</v>
      </c>
      <c r="F2781">
        <v>2005</v>
      </c>
      <c r="G2781" t="s">
        <v>317</v>
      </c>
      <c r="H2781">
        <v>931</v>
      </c>
      <c r="I2781" t="s">
        <v>231</v>
      </c>
      <c r="J2781" t="str">
        <f>VLOOKUP(E2781,'Expenditure Category Lookup'!$J$2:$K$34,2,FALSE)</f>
        <v>General Financing</v>
      </c>
      <c r="K2781" s="1">
        <v>4500</v>
      </c>
    </row>
    <row r="2782" spans="1:11">
      <c r="A2782" t="s">
        <v>403</v>
      </c>
      <c r="B2782" t="s">
        <v>732</v>
      </c>
      <c r="C2782" t="s">
        <v>672</v>
      </c>
      <c r="D2782">
        <v>50</v>
      </c>
      <c r="E2782" t="s">
        <v>190</v>
      </c>
      <c r="F2782">
        <v>2904</v>
      </c>
      <c r="G2782" t="s">
        <v>672</v>
      </c>
      <c r="H2782">
        <v>350</v>
      </c>
      <c r="I2782" t="s">
        <v>32</v>
      </c>
      <c r="J2782" t="str">
        <f>VLOOKUP(E2782,'Expenditure Category Lookup'!$J$2:$K$34,2,FALSE)</f>
        <v xml:space="preserve"> Community Services </v>
      </c>
      <c r="K2782" s="1">
        <v>4500</v>
      </c>
    </row>
    <row r="2783" spans="1:11">
      <c r="A2783" t="s">
        <v>1000</v>
      </c>
      <c r="B2783" t="s">
        <v>1001</v>
      </c>
      <c r="C2783" t="s">
        <v>1000</v>
      </c>
      <c r="D2783">
        <v>50</v>
      </c>
      <c r="E2783" t="s">
        <v>190</v>
      </c>
      <c r="F2783">
        <v>2501</v>
      </c>
      <c r="G2783" t="s">
        <v>1025</v>
      </c>
      <c r="H2783">
        <v>125</v>
      </c>
      <c r="I2783" t="s">
        <v>105</v>
      </c>
      <c r="J2783" t="str">
        <f>VLOOKUP(E2783,'Expenditure Category Lookup'!$J$2:$K$34,2,FALSE)</f>
        <v xml:space="preserve"> Community Services </v>
      </c>
      <c r="K2783" s="1">
        <v>4500</v>
      </c>
    </row>
    <row r="2784" spans="1:11">
      <c r="A2784" t="s">
        <v>403</v>
      </c>
      <c r="B2784" t="s">
        <v>739</v>
      </c>
      <c r="C2784" t="s">
        <v>740</v>
      </c>
      <c r="D2784">
        <v>50</v>
      </c>
      <c r="E2784" t="s">
        <v>190</v>
      </c>
      <c r="F2784">
        <v>2860</v>
      </c>
      <c r="G2784" t="s">
        <v>701</v>
      </c>
      <c r="H2784">
        <v>15</v>
      </c>
      <c r="I2784" t="s">
        <v>36</v>
      </c>
      <c r="J2784" t="str">
        <f>VLOOKUP(E2784,'Expenditure Category Lookup'!$J$2:$K$34,2,FALSE)</f>
        <v xml:space="preserve"> Community Services </v>
      </c>
      <c r="K2784" s="1">
        <v>4494</v>
      </c>
    </row>
    <row r="2785" spans="1:11">
      <c r="A2785" t="s">
        <v>10</v>
      </c>
      <c r="B2785">
        <v>100</v>
      </c>
      <c r="C2785" t="s">
        <v>11</v>
      </c>
      <c r="D2785">
        <v>84</v>
      </c>
      <c r="E2785" t="s">
        <v>282</v>
      </c>
      <c r="F2785">
        <v>2155</v>
      </c>
      <c r="G2785" t="s">
        <v>291</v>
      </c>
      <c r="H2785">
        <v>159</v>
      </c>
      <c r="I2785" t="s">
        <v>22</v>
      </c>
      <c r="J2785" t="str">
        <f>VLOOKUP(E2785,'Expenditure Category Lookup'!$J$2:$K$34,2,FALSE)</f>
        <v xml:space="preserve"> Streets and Transportation </v>
      </c>
      <c r="K2785" s="1">
        <v>4488</v>
      </c>
    </row>
    <row r="2786" spans="1:11">
      <c r="A2786" t="s">
        <v>10</v>
      </c>
      <c r="B2786">
        <v>100</v>
      </c>
      <c r="C2786" t="s">
        <v>11</v>
      </c>
      <c r="D2786">
        <v>28</v>
      </c>
      <c r="E2786" t="s">
        <v>140</v>
      </c>
      <c r="F2786">
        <v>2005</v>
      </c>
      <c r="G2786" t="s">
        <v>141</v>
      </c>
      <c r="H2786">
        <v>159</v>
      </c>
      <c r="I2786" t="s">
        <v>22</v>
      </c>
      <c r="J2786" t="str">
        <f>VLOOKUP(E2786,'Expenditure Category Lookup'!$J$2:$K$34,2,FALSE)</f>
        <v xml:space="preserve"> Finance and Administration </v>
      </c>
      <c r="K2786" s="1">
        <v>4440</v>
      </c>
    </row>
    <row r="2787" spans="1:11">
      <c r="A2787" t="s">
        <v>10</v>
      </c>
      <c r="B2787">
        <v>100</v>
      </c>
      <c r="C2787" t="s">
        <v>11</v>
      </c>
      <c r="D2787">
        <v>45</v>
      </c>
      <c r="E2787" t="s">
        <v>187</v>
      </c>
      <c r="F2787">
        <v>2005</v>
      </c>
      <c r="G2787" t="s">
        <v>187</v>
      </c>
      <c r="H2787">
        <v>245</v>
      </c>
      <c r="I2787" t="s">
        <v>30</v>
      </c>
      <c r="J2787" t="str">
        <f>VLOOKUP(E2787,'Expenditure Category Lookup'!$J$2:$K$34,2,FALSE)</f>
        <v xml:space="preserve"> Community Services </v>
      </c>
      <c r="K2787" s="1">
        <v>4418</v>
      </c>
    </row>
    <row r="2788" spans="1:11">
      <c r="A2788" t="s">
        <v>10</v>
      </c>
      <c r="B2788">
        <v>200</v>
      </c>
      <c r="C2788" t="s">
        <v>45</v>
      </c>
      <c r="D2788">
        <v>88</v>
      </c>
      <c r="E2788" t="s">
        <v>304</v>
      </c>
      <c r="F2788">
        <v>2015</v>
      </c>
      <c r="G2788" t="s">
        <v>306</v>
      </c>
      <c r="H2788">
        <v>15</v>
      </c>
      <c r="I2788" t="s">
        <v>36</v>
      </c>
      <c r="J2788" t="e">
        <f>VLOOKUP(E2788,'Expenditure Category Lookup'!$J$2:$K$34,2,FALSE)</f>
        <v>#N/A</v>
      </c>
      <c r="K2788" s="1">
        <v>4359</v>
      </c>
    </row>
    <row r="2789" spans="1:11">
      <c r="A2789" t="s">
        <v>10</v>
      </c>
      <c r="B2789">
        <v>300</v>
      </c>
      <c r="C2789" t="s">
        <v>85</v>
      </c>
      <c r="D2789">
        <v>31</v>
      </c>
      <c r="E2789" t="s">
        <v>144</v>
      </c>
      <c r="F2789">
        <v>2005</v>
      </c>
      <c r="G2789" t="s">
        <v>144</v>
      </c>
      <c r="H2789">
        <v>166</v>
      </c>
      <c r="I2789" t="s">
        <v>24</v>
      </c>
      <c r="J2789" t="str">
        <f>VLOOKUP(E2789,'Expenditure Category Lookup'!$J$2:$K$34,2,FALSE)</f>
        <v xml:space="preserve"> Finance and Administration </v>
      </c>
      <c r="K2789" s="1">
        <v>4353</v>
      </c>
    </row>
    <row r="2790" spans="1:11">
      <c r="A2790" t="s">
        <v>1000</v>
      </c>
      <c r="B2790" t="s">
        <v>1001</v>
      </c>
      <c r="C2790" t="s">
        <v>1000</v>
      </c>
      <c r="D2790">
        <v>21</v>
      </c>
      <c r="E2790" t="s">
        <v>89</v>
      </c>
      <c r="F2790">
        <v>2562</v>
      </c>
      <c r="G2790" t="s">
        <v>1012</v>
      </c>
      <c r="H2790">
        <v>3</v>
      </c>
      <c r="I2790" t="s">
        <v>318</v>
      </c>
      <c r="J2790" t="str">
        <f>VLOOKUP(E2790,'Expenditure Category Lookup'!$J$2:$K$34,2,FALSE)</f>
        <v xml:space="preserve"> City Development </v>
      </c>
      <c r="K2790" s="1">
        <v>4337</v>
      </c>
    </row>
    <row r="2791" spans="1:11">
      <c r="A2791" t="s">
        <v>1000</v>
      </c>
      <c r="B2791" t="s">
        <v>1001</v>
      </c>
      <c r="C2791" t="s">
        <v>1000</v>
      </c>
      <c r="D2791">
        <v>48</v>
      </c>
      <c r="E2791" t="s">
        <v>188</v>
      </c>
      <c r="F2791">
        <v>2505</v>
      </c>
      <c r="G2791" t="s">
        <v>1022</v>
      </c>
      <c r="H2791">
        <v>39</v>
      </c>
      <c r="I2791" t="s">
        <v>15</v>
      </c>
      <c r="J2791" t="str">
        <f>VLOOKUP(E2791,'Expenditure Category Lookup'!$J$2:$K$34,2,FALSE)</f>
        <v xml:space="preserve"> Community Services </v>
      </c>
      <c r="K2791" s="1">
        <v>4304</v>
      </c>
    </row>
    <row r="2792" spans="1:11">
      <c r="A2792" t="s">
        <v>10</v>
      </c>
      <c r="B2792">
        <v>100</v>
      </c>
      <c r="C2792" t="s">
        <v>11</v>
      </c>
      <c r="D2792">
        <v>50</v>
      </c>
      <c r="E2792" t="s">
        <v>190</v>
      </c>
      <c r="F2792">
        <v>2005</v>
      </c>
      <c r="G2792" t="s">
        <v>191</v>
      </c>
      <c r="H2792">
        <v>197</v>
      </c>
      <c r="I2792" t="s">
        <v>28</v>
      </c>
      <c r="J2792" t="str">
        <f>VLOOKUP(E2792,'Expenditure Category Lookup'!$J$2:$K$34,2,FALSE)</f>
        <v xml:space="preserve"> Community Services </v>
      </c>
      <c r="K2792" s="1">
        <v>4300</v>
      </c>
    </row>
    <row r="2793" spans="1:11">
      <c r="A2793" t="s">
        <v>10</v>
      </c>
      <c r="B2793">
        <v>100</v>
      </c>
      <c r="C2793" t="s">
        <v>11</v>
      </c>
      <c r="D2793">
        <v>81</v>
      </c>
      <c r="E2793" t="s">
        <v>266</v>
      </c>
      <c r="F2793">
        <v>2060</v>
      </c>
      <c r="G2793" t="s">
        <v>274</v>
      </c>
      <c r="H2793">
        <v>350</v>
      </c>
      <c r="I2793" t="s">
        <v>32</v>
      </c>
      <c r="J2793" t="str">
        <f>VLOOKUP(E2793,'Expenditure Category Lookup'!$J$2:$K$34,2,FALSE)</f>
        <v xml:space="preserve"> Streets and Transportation </v>
      </c>
      <c r="K2793" s="1">
        <v>4300</v>
      </c>
    </row>
    <row r="2794" spans="1:11">
      <c r="A2794" t="s">
        <v>10</v>
      </c>
      <c r="B2794" t="s">
        <v>52</v>
      </c>
      <c r="C2794" t="s">
        <v>53</v>
      </c>
      <c r="D2794">
        <v>54</v>
      </c>
      <c r="E2794" t="s">
        <v>212</v>
      </c>
      <c r="F2794">
        <v>2005</v>
      </c>
      <c r="G2794" t="s">
        <v>213</v>
      </c>
      <c r="H2794">
        <v>166</v>
      </c>
      <c r="I2794" t="s">
        <v>24</v>
      </c>
      <c r="J2794" t="str">
        <f>VLOOKUP(E2794,'Expenditure Category Lookup'!$J$2:$K$34,2,FALSE)</f>
        <v xml:space="preserve"> City Development </v>
      </c>
      <c r="K2794" s="1">
        <v>4275</v>
      </c>
    </row>
    <row r="2795" spans="1:11">
      <c r="A2795" t="s">
        <v>403</v>
      </c>
      <c r="B2795" t="s">
        <v>755</v>
      </c>
      <c r="C2795" t="s">
        <v>711</v>
      </c>
      <c r="D2795">
        <v>50</v>
      </c>
      <c r="E2795" t="s">
        <v>190</v>
      </c>
      <c r="F2795">
        <v>2873</v>
      </c>
      <c r="G2795" t="s">
        <v>711</v>
      </c>
      <c r="H2795">
        <v>801</v>
      </c>
      <c r="I2795" t="s">
        <v>497</v>
      </c>
      <c r="J2795" t="str">
        <f>VLOOKUP(E2795,'Expenditure Category Lookup'!$J$2:$K$34,2,FALSE)</f>
        <v xml:space="preserve"> Community Services </v>
      </c>
      <c r="K2795" s="1">
        <v>4241</v>
      </c>
    </row>
    <row r="2796" spans="1:11">
      <c r="A2796" t="s">
        <v>10</v>
      </c>
      <c r="B2796">
        <v>200</v>
      </c>
      <c r="C2796" t="s">
        <v>45</v>
      </c>
      <c r="D2796">
        <v>31</v>
      </c>
      <c r="E2796" t="s">
        <v>144</v>
      </c>
      <c r="F2796">
        <v>2005</v>
      </c>
      <c r="G2796" t="s">
        <v>144</v>
      </c>
      <c r="H2796">
        <v>130</v>
      </c>
      <c r="I2796" t="s">
        <v>17</v>
      </c>
      <c r="J2796" t="str">
        <f>VLOOKUP(E2796,'Expenditure Category Lookup'!$J$2:$K$34,2,FALSE)</f>
        <v xml:space="preserve"> Finance and Administration </v>
      </c>
      <c r="K2796" s="1">
        <v>4235</v>
      </c>
    </row>
    <row r="2797" spans="1:11">
      <c r="A2797" t="s">
        <v>1000</v>
      </c>
      <c r="B2797" t="s">
        <v>1001</v>
      </c>
      <c r="C2797" t="s">
        <v>1000</v>
      </c>
      <c r="D2797">
        <v>67</v>
      </c>
      <c r="E2797" t="s">
        <v>253</v>
      </c>
      <c r="F2797">
        <v>2515</v>
      </c>
      <c r="G2797" t="s">
        <v>1031</v>
      </c>
      <c r="H2797">
        <v>15</v>
      </c>
      <c r="I2797" t="s">
        <v>36</v>
      </c>
      <c r="J2797" t="str">
        <f>VLOOKUP(E2797,'Expenditure Category Lookup'!$J$2:$K$34,2,FALSE)</f>
        <v xml:space="preserve"> Regulatory </v>
      </c>
      <c r="K2797" s="1">
        <v>4234</v>
      </c>
    </row>
    <row r="2798" spans="1:11">
      <c r="A2798" t="s">
        <v>10</v>
      </c>
      <c r="B2798">
        <v>100</v>
      </c>
      <c r="C2798" t="s">
        <v>11</v>
      </c>
      <c r="D2798">
        <v>81</v>
      </c>
      <c r="E2798" t="s">
        <v>266</v>
      </c>
      <c r="F2798">
        <v>2025</v>
      </c>
      <c r="G2798" t="s">
        <v>271</v>
      </c>
      <c r="H2798">
        <v>350</v>
      </c>
      <c r="I2798" t="s">
        <v>32</v>
      </c>
      <c r="J2798" t="str">
        <f>VLOOKUP(E2798,'Expenditure Category Lookup'!$J$2:$K$34,2,FALSE)</f>
        <v xml:space="preserve"> Streets and Transportation </v>
      </c>
      <c r="K2798" s="1">
        <v>4230</v>
      </c>
    </row>
    <row r="2799" spans="1:11">
      <c r="A2799" t="s">
        <v>1000</v>
      </c>
      <c r="B2799" t="s">
        <v>1001</v>
      </c>
      <c r="C2799" t="s">
        <v>1000</v>
      </c>
      <c r="D2799">
        <v>67</v>
      </c>
      <c r="E2799" t="s">
        <v>253</v>
      </c>
      <c r="F2799">
        <v>2515</v>
      </c>
      <c r="G2799" t="s">
        <v>1031</v>
      </c>
      <c r="H2799">
        <v>3</v>
      </c>
      <c r="I2799" t="s">
        <v>318</v>
      </c>
      <c r="J2799" t="str">
        <f>VLOOKUP(E2799,'Expenditure Category Lookup'!$J$2:$K$34,2,FALSE)</f>
        <v xml:space="preserve"> Regulatory </v>
      </c>
      <c r="K2799" s="1">
        <v>4209</v>
      </c>
    </row>
    <row r="2800" spans="1:11">
      <c r="A2800" t="s">
        <v>10</v>
      </c>
      <c r="B2800">
        <v>100</v>
      </c>
      <c r="C2800" t="s">
        <v>11</v>
      </c>
      <c r="D2800">
        <v>38</v>
      </c>
      <c r="E2800" t="s">
        <v>155</v>
      </c>
      <c r="F2800">
        <v>2140</v>
      </c>
      <c r="G2800" t="s">
        <v>171</v>
      </c>
      <c r="H2800">
        <v>342</v>
      </c>
      <c r="I2800" t="s">
        <v>160</v>
      </c>
      <c r="J2800" t="str">
        <f>VLOOKUP(E2800,'Expenditure Category Lookup'!$J$2:$K$34,2,FALSE)</f>
        <v xml:space="preserve"> Finance and Administration </v>
      </c>
      <c r="K2800" s="1">
        <v>4201</v>
      </c>
    </row>
    <row r="2801" spans="1:11">
      <c r="A2801" t="s">
        <v>10</v>
      </c>
      <c r="B2801">
        <v>610</v>
      </c>
      <c r="C2801" t="s">
        <v>47</v>
      </c>
      <c r="D2801">
        <v>35</v>
      </c>
      <c r="E2801" t="s">
        <v>149</v>
      </c>
      <c r="F2801">
        <v>2005</v>
      </c>
      <c r="G2801" t="s">
        <v>150</v>
      </c>
      <c r="H2801">
        <v>15</v>
      </c>
      <c r="I2801" t="s">
        <v>36</v>
      </c>
      <c r="J2801" t="str">
        <f>VLOOKUP(E2801,'Expenditure Category Lookup'!$J$2:$K$34,2,FALSE)</f>
        <v xml:space="preserve"> Finance and Administration </v>
      </c>
      <c r="K2801" s="1">
        <v>4192</v>
      </c>
    </row>
    <row r="2802" spans="1:11">
      <c r="A2802" t="s">
        <v>10</v>
      </c>
      <c r="B2802">
        <v>100</v>
      </c>
      <c r="C2802" t="s">
        <v>11</v>
      </c>
      <c r="D2802">
        <v>58</v>
      </c>
      <c r="E2802" t="s">
        <v>239</v>
      </c>
      <c r="F2802">
        <v>2705</v>
      </c>
      <c r="G2802" t="s">
        <v>239</v>
      </c>
      <c r="H2802">
        <v>245</v>
      </c>
      <c r="I2802" t="s">
        <v>30</v>
      </c>
      <c r="J2802" t="str">
        <f>VLOOKUP(E2802,'Expenditure Category Lookup'!$J$2:$K$34,2,FALSE)</f>
        <v xml:space="preserve"> Emergency Management </v>
      </c>
      <c r="K2802" s="1">
        <v>4151</v>
      </c>
    </row>
    <row r="2803" spans="1:11">
      <c r="A2803" t="s">
        <v>403</v>
      </c>
      <c r="B2803" t="s">
        <v>603</v>
      </c>
      <c r="C2803" t="s">
        <v>576</v>
      </c>
      <c r="D2803">
        <v>41</v>
      </c>
      <c r="E2803" t="s">
        <v>183</v>
      </c>
      <c r="F2803">
        <v>2720</v>
      </c>
      <c r="G2803" t="s">
        <v>577</v>
      </c>
      <c r="H2803">
        <v>3</v>
      </c>
      <c r="I2803" t="s">
        <v>318</v>
      </c>
      <c r="J2803" t="str">
        <f>VLOOKUP(E2803,'Expenditure Category Lookup'!$J$2:$K$34,2,FALSE)</f>
        <v xml:space="preserve"> Community Services </v>
      </c>
      <c r="K2803" s="1">
        <v>4140</v>
      </c>
    </row>
    <row r="2804" spans="1:11">
      <c r="A2804" t="s">
        <v>1000</v>
      </c>
      <c r="B2804" t="s">
        <v>1001</v>
      </c>
      <c r="C2804" t="s">
        <v>1000</v>
      </c>
      <c r="D2804">
        <v>27</v>
      </c>
      <c r="E2804" t="s">
        <v>60</v>
      </c>
      <c r="F2804">
        <v>2512</v>
      </c>
      <c r="G2804" t="s">
        <v>123</v>
      </c>
      <c r="H2804">
        <v>3</v>
      </c>
      <c r="I2804" t="s">
        <v>318</v>
      </c>
      <c r="J2804" t="str">
        <f>VLOOKUP(E2804,'Expenditure Category Lookup'!$J$2:$K$34,2,FALSE)</f>
        <v xml:space="preserve"> Finance and Administration </v>
      </c>
      <c r="K2804" s="1">
        <v>4140</v>
      </c>
    </row>
    <row r="2805" spans="1:11">
      <c r="A2805" t="s">
        <v>10</v>
      </c>
      <c r="B2805">
        <v>740</v>
      </c>
      <c r="C2805" t="s">
        <v>48</v>
      </c>
      <c r="D2805">
        <v>3</v>
      </c>
      <c r="E2805" t="s">
        <v>34</v>
      </c>
      <c r="F2805">
        <v>2005</v>
      </c>
      <c r="G2805" t="s">
        <v>35</v>
      </c>
      <c r="H2805">
        <v>181</v>
      </c>
      <c r="I2805" t="s">
        <v>26</v>
      </c>
      <c r="J2805" t="str">
        <f>VLOOKUP(E2805,'Expenditure Category Lookup'!$J$2:$K$34,2,FALSE)</f>
        <v xml:space="preserve"> Regulatory </v>
      </c>
      <c r="K2805" s="1">
        <v>4119</v>
      </c>
    </row>
    <row r="2806" spans="1:11">
      <c r="A2806" t="s">
        <v>10</v>
      </c>
      <c r="B2806">
        <v>100</v>
      </c>
      <c r="C2806" t="s">
        <v>11</v>
      </c>
      <c r="D2806">
        <v>70</v>
      </c>
      <c r="E2806" t="s">
        <v>256</v>
      </c>
      <c r="F2806">
        <v>2005</v>
      </c>
      <c r="G2806" t="s">
        <v>256</v>
      </c>
      <c r="H2806">
        <v>150</v>
      </c>
      <c r="I2806" t="s">
        <v>20</v>
      </c>
      <c r="J2806" t="str">
        <f>VLOOKUP(E2806,'Expenditure Category Lookup'!$J$2:$K$34,2,FALSE)</f>
        <v xml:space="preserve"> Regulatory </v>
      </c>
      <c r="K2806" s="1">
        <v>4110</v>
      </c>
    </row>
    <row r="2807" spans="1:11">
      <c r="A2807" t="s">
        <v>403</v>
      </c>
      <c r="B2807" t="s">
        <v>598</v>
      </c>
      <c r="C2807" t="s">
        <v>599</v>
      </c>
      <c r="D2807">
        <v>41</v>
      </c>
      <c r="E2807" t="s">
        <v>183</v>
      </c>
      <c r="F2807">
        <v>2808</v>
      </c>
      <c r="G2807" t="s">
        <v>580</v>
      </c>
      <c r="H2807">
        <v>190</v>
      </c>
      <c r="I2807" t="s">
        <v>27</v>
      </c>
      <c r="J2807" t="str">
        <f>VLOOKUP(E2807,'Expenditure Category Lookup'!$J$2:$K$34,2,FALSE)</f>
        <v xml:space="preserve"> Community Services </v>
      </c>
      <c r="K2807" s="1">
        <v>4100</v>
      </c>
    </row>
    <row r="2808" spans="1:11">
      <c r="A2808" t="s">
        <v>10</v>
      </c>
      <c r="B2808">
        <v>200</v>
      </c>
      <c r="C2808" t="s">
        <v>45</v>
      </c>
      <c r="D2808">
        <v>31</v>
      </c>
      <c r="E2808" t="s">
        <v>144</v>
      </c>
      <c r="F2808">
        <v>2005</v>
      </c>
      <c r="G2808" t="s">
        <v>144</v>
      </c>
      <c r="H2808">
        <v>350</v>
      </c>
      <c r="I2808" t="s">
        <v>32</v>
      </c>
      <c r="J2808" t="str">
        <f>VLOOKUP(E2808,'Expenditure Category Lookup'!$J$2:$K$34,2,FALSE)</f>
        <v xml:space="preserve"> Finance and Administration </v>
      </c>
      <c r="K2808" s="1">
        <v>4094</v>
      </c>
    </row>
    <row r="2809" spans="1:11">
      <c r="A2809" t="s">
        <v>10</v>
      </c>
      <c r="B2809">
        <v>610</v>
      </c>
      <c r="C2809" t="s">
        <v>47</v>
      </c>
      <c r="D2809">
        <v>31</v>
      </c>
      <c r="E2809" t="s">
        <v>144</v>
      </c>
      <c r="F2809">
        <v>2005</v>
      </c>
      <c r="G2809" t="s">
        <v>144</v>
      </c>
      <c r="H2809">
        <v>190</v>
      </c>
      <c r="I2809" t="s">
        <v>27</v>
      </c>
      <c r="J2809" t="str">
        <f>VLOOKUP(E2809,'Expenditure Category Lookup'!$J$2:$K$34,2,FALSE)</f>
        <v xml:space="preserve"> Finance and Administration </v>
      </c>
      <c r="K2809" s="1">
        <v>4073</v>
      </c>
    </row>
    <row r="2810" spans="1:11">
      <c r="A2810" t="s">
        <v>403</v>
      </c>
      <c r="B2810" t="s">
        <v>582</v>
      </c>
      <c r="C2810" t="s">
        <v>583</v>
      </c>
      <c r="D2810">
        <v>41</v>
      </c>
      <c r="E2810" t="s">
        <v>183</v>
      </c>
      <c r="F2810">
        <v>2804</v>
      </c>
      <c r="G2810" t="s">
        <v>584</v>
      </c>
      <c r="H2810">
        <v>11</v>
      </c>
      <c r="I2810" t="s">
        <v>130</v>
      </c>
      <c r="J2810" t="str">
        <f>VLOOKUP(E2810,'Expenditure Category Lookup'!$J$2:$K$34,2,FALSE)</f>
        <v xml:space="preserve"> Community Services </v>
      </c>
      <c r="K2810" s="1">
        <v>4042</v>
      </c>
    </row>
    <row r="2811" spans="1:11">
      <c r="A2811" t="s">
        <v>10</v>
      </c>
      <c r="B2811">
        <v>100</v>
      </c>
      <c r="C2811" t="s">
        <v>11</v>
      </c>
      <c r="D2811">
        <v>81</v>
      </c>
      <c r="E2811" t="s">
        <v>266</v>
      </c>
      <c r="F2811">
        <v>2020</v>
      </c>
      <c r="G2811" t="s">
        <v>269</v>
      </c>
      <c r="H2811">
        <v>166</v>
      </c>
      <c r="I2811" t="s">
        <v>24</v>
      </c>
      <c r="J2811" t="str">
        <f>VLOOKUP(E2811,'Expenditure Category Lookup'!$J$2:$K$34,2,FALSE)</f>
        <v xml:space="preserve"> Streets and Transportation </v>
      </c>
      <c r="K2811" s="1">
        <v>4034</v>
      </c>
    </row>
    <row r="2812" spans="1:11">
      <c r="A2812" t="s">
        <v>10</v>
      </c>
      <c r="B2812">
        <v>610</v>
      </c>
      <c r="C2812" t="s">
        <v>47</v>
      </c>
      <c r="D2812">
        <v>3</v>
      </c>
      <c r="E2812" t="s">
        <v>34</v>
      </c>
      <c r="F2812">
        <v>2005</v>
      </c>
      <c r="G2812" t="s">
        <v>35</v>
      </c>
      <c r="H2812">
        <v>157</v>
      </c>
      <c r="I2812" t="s">
        <v>21</v>
      </c>
      <c r="J2812" t="str">
        <f>VLOOKUP(E2812,'Expenditure Category Lookup'!$J$2:$K$34,2,FALSE)</f>
        <v xml:space="preserve"> Regulatory </v>
      </c>
      <c r="K2812" s="1">
        <v>4025</v>
      </c>
    </row>
    <row r="2813" spans="1:11">
      <c r="A2813" t="s">
        <v>10</v>
      </c>
      <c r="B2813">
        <v>346</v>
      </c>
      <c r="C2813" t="s">
        <v>178</v>
      </c>
      <c r="D2813">
        <v>91</v>
      </c>
      <c r="E2813" t="s">
        <v>312</v>
      </c>
      <c r="F2813">
        <v>2005</v>
      </c>
      <c r="G2813" t="s">
        <v>313</v>
      </c>
      <c r="H2813">
        <v>178</v>
      </c>
      <c r="I2813" t="s">
        <v>126</v>
      </c>
      <c r="J2813" t="e">
        <f>VLOOKUP(E2813,'Expenditure Category Lookup'!$J$2:$K$34,2,FALSE)</f>
        <v>#N/A</v>
      </c>
      <c r="K2813" s="1">
        <v>4001</v>
      </c>
    </row>
    <row r="2814" spans="1:11">
      <c r="A2814" t="s">
        <v>10</v>
      </c>
      <c r="B2814">
        <v>100</v>
      </c>
      <c r="C2814" t="s">
        <v>11</v>
      </c>
      <c r="D2814">
        <v>15</v>
      </c>
      <c r="E2814" t="s">
        <v>54</v>
      </c>
      <c r="F2814">
        <v>2005</v>
      </c>
      <c r="G2814" t="s">
        <v>54</v>
      </c>
      <c r="H2814">
        <v>9072</v>
      </c>
      <c r="I2814" t="s">
        <v>59</v>
      </c>
      <c r="J2814" t="str">
        <f>VLOOKUP(E2814,'Expenditure Category Lookup'!$J$2:$K$34,2,FALSE)</f>
        <v xml:space="preserve"> Finance and Administration </v>
      </c>
      <c r="K2814" s="1">
        <v>4000</v>
      </c>
    </row>
    <row r="2815" spans="1:11">
      <c r="A2815" t="s">
        <v>10</v>
      </c>
      <c r="B2815">
        <v>100</v>
      </c>
      <c r="C2815" t="s">
        <v>11</v>
      </c>
      <c r="D2815">
        <v>15</v>
      </c>
      <c r="E2815" t="s">
        <v>54</v>
      </c>
      <c r="F2815">
        <v>2010</v>
      </c>
      <c r="G2815" t="s">
        <v>60</v>
      </c>
      <c r="H2815">
        <v>190</v>
      </c>
      <c r="I2815" t="s">
        <v>27</v>
      </c>
      <c r="J2815" t="str">
        <f>VLOOKUP(E2815,'Expenditure Category Lookup'!$J$2:$K$34,2,FALSE)</f>
        <v xml:space="preserve"> Finance and Administration </v>
      </c>
      <c r="K2815" s="1">
        <v>4000</v>
      </c>
    </row>
    <row r="2816" spans="1:11">
      <c r="A2816" t="s">
        <v>10</v>
      </c>
      <c r="B2816">
        <v>100</v>
      </c>
      <c r="C2816" t="s">
        <v>11</v>
      </c>
      <c r="D2816">
        <v>15</v>
      </c>
      <c r="E2816" t="s">
        <v>54</v>
      </c>
      <c r="F2816">
        <v>2010</v>
      </c>
      <c r="G2816" t="s">
        <v>60</v>
      </c>
      <c r="H2816">
        <v>229</v>
      </c>
      <c r="I2816" t="s">
        <v>29</v>
      </c>
      <c r="J2816" t="str">
        <f>VLOOKUP(E2816,'Expenditure Category Lookup'!$J$2:$K$34,2,FALSE)</f>
        <v xml:space="preserve"> Finance and Administration </v>
      </c>
      <c r="K2816" s="1">
        <v>4000</v>
      </c>
    </row>
    <row r="2817" spans="1:11">
      <c r="A2817" t="s">
        <v>10</v>
      </c>
      <c r="B2817">
        <v>100</v>
      </c>
      <c r="C2817" t="s">
        <v>11</v>
      </c>
      <c r="D2817">
        <v>15</v>
      </c>
      <c r="E2817" t="s">
        <v>54</v>
      </c>
      <c r="F2817">
        <v>2277</v>
      </c>
      <c r="G2817" t="s">
        <v>81</v>
      </c>
      <c r="H2817">
        <v>300</v>
      </c>
      <c r="I2817" t="s">
        <v>68</v>
      </c>
      <c r="J2817" t="str">
        <f>VLOOKUP(E2817,'Expenditure Category Lookup'!$J$2:$K$34,2,FALSE)</f>
        <v xml:space="preserve"> Finance and Administration </v>
      </c>
      <c r="K2817" s="1">
        <v>4000</v>
      </c>
    </row>
    <row r="2818" spans="1:11">
      <c r="A2818" t="s">
        <v>10</v>
      </c>
      <c r="B2818">
        <v>100</v>
      </c>
      <c r="C2818" t="s">
        <v>11</v>
      </c>
      <c r="D2818">
        <v>25</v>
      </c>
      <c r="E2818" t="s">
        <v>118</v>
      </c>
      <c r="F2818">
        <v>2005</v>
      </c>
      <c r="G2818" t="s">
        <v>118</v>
      </c>
      <c r="H2818">
        <v>150</v>
      </c>
      <c r="I2818" t="s">
        <v>20</v>
      </c>
      <c r="J2818" t="str">
        <f>VLOOKUP(E2818,'Expenditure Category Lookup'!$J$2:$K$34,2,FALSE)</f>
        <v xml:space="preserve"> Finance and Administration </v>
      </c>
      <c r="K2818" s="1">
        <v>4000</v>
      </c>
    </row>
    <row r="2819" spans="1:11">
      <c r="A2819" t="s">
        <v>10</v>
      </c>
      <c r="B2819">
        <v>740</v>
      </c>
      <c r="C2819" t="s">
        <v>48</v>
      </c>
      <c r="D2819">
        <v>27</v>
      </c>
      <c r="E2819" t="s">
        <v>60</v>
      </c>
      <c r="F2819">
        <v>2012</v>
      </c>
      <c r="G2819" t="s">
        <v>123</v>
      </c>
      <c r="H2819">
        <v>350</v>
      </c>
      <c r="I2819" t="s">
        <v>32</v>
      </c>
      <c r="J2819" t="str">
        <f>VLOOKUP(E2819,'Expenditure Category Lookup'!$J$2:$K$34,2,FALSE)</f>
        <v xml:space="preserve"> Finance and Administration </v>
      </c>
      <c r="K2819" s="1">
        <v>4000</v>
      </c>
    </row>
    <row r="2820" spans="1:11">
      <c r="A2820" t="s">
        <v>10</v>
      </c>
      <c r="B2820">
        <v>100</v>
      </c>
      <c r="C2820" t="s">
        <v>11</v>
      </c>
      <c r="D2820">
        <v>70</v>
      </c>
      <c r="E2820" t="s">
        <v>256</v>
      </c>
      <c r="F2820">
        <v>2005</v>
      </c>
      <c r="G2820" t="s">
        <v>256</v>
      </c>
      <c r="H2820">
        <v>197</v>
      </c>
      <c r="I2820" t="s">
        <v>28</v>
      </c>
      <c r="J2820" t="str">
        <f>VLOOKUP(E2820,'Expenditure Category Lookup'!$J$2:$K$34,2,FALSE)</f>
        <v xml:space="preserve"> Regulatory </v>
      </c>
      <c r="K2820" s="1">
        <v>4000</v>
      </c>
    </row>
    <row r="2821" spans="1:11">
      <c r="A2821" t="s">
        <v>10</v>
      </c>
      <c r="B2821">
        <v>100</v>
      </c>
      <c r="C2821" t="s">
        <v>11</v>
      </c>
      <c r="D2821">
        <v>81</v>
      </c>
      <c r="E2821" t="s">
        <v>266</v>
      </c>
      <c r="F2821">
        <v>2045</v>
      </c>
      <c r="G2821" t="s">
        <v>272</v>
      </c>
      <c r="H2821">
        <v>319</v>
      </c>
      <c r="I2821" t="s">
        <v>136</v>
      </c>
      <c r="J2821" t="str">
        <f>VLOOKUP(E2821,'Expenditure Category Lookup'!$J$2:$K$34,2,FALSE)</f>
        <v xml:space="preserve"> Streets and Transportation </v>
      </c>
      <c r="K2821" s="1">
        <v>4000</v>
      </c>
    </row>
    <row r="2822" spans="1:11">
      <c r="A2822" t="s">
        <v>10</v>
      </c>
      <c r="B2822">
        <v>100</v>
      </c>
      <c r="C2822" t="s">
        <v>11</v>
      </c>
      <c r="D2822">
        <v>84</v>
      </c>
      <c r="E2822" t="s">
        <v>282</v>
      </c>
      <c r="F2822">
        <v>2140</v>
      </c>
      <c r="G2822" t="s">
        <v>287</v>
      </c>
      <c r="H2822">
        <v>162</v>
      </c>
      <c r="I2822" t="s">
        <v>23</v>
      </c>
      <c r="J2822" t="str">
        <f>VLOOKUP(E2822,'Expenditure Category Lookup'!$J$2:$K$34,2,FALSE)</f>
        <v xml:space="preserve"> Streets and Transportation </v>
      </c>
      <c r="K2822" s="1">
        <v>4000</v>
      </c>
    </row>
    <row r="2823" spans="1:11">
      <c r="A2823" t="s">
        <v>10</v>
      </c>
      <c r="B2823">
        <v>300</v>
      </c>
      <c r="C2823" t="s">
        <v>85</v>
      </c>
      <c r="D2823">
        <v>84</v>
      </c>
      <c r="E2823" t="s">
        <v>282</v>
      </c>
      <c r="F2823">
        <v>2135</v>
      </c>
      <c r="G2823" t="s">
        <v>293</v>
      </c>
      <c r="H2823">
        <v>9438</v>
      </c>
      <c r="I2823" t="s">
        <v>44</v>
      </c>
      <c r="J2823" t="str">
        <f>VLOOKUP(E2823,'Expenditure Category Lookup'!$J$2:$K$34,2,FALSE)</f>
        <v xml:space="preserve"> Streets and Transportation </v>
      </c>
      <c r="K2823" s="1">
        <v>4000</v>
      </c>
    </row>
    <row r="2824" spans="1:11">
      <c r="A2824" t="s">
        <v>10</v>
      </c>
      <c r="B2824">
        <v>200</v>
      </c>
      <c r="C2824" t="s">
        <v>45</v>
      </c>
      <c r="D2824">
        <v>88</v>
      </c>
      <c r="E2824" t="s">
        <v>304</v>
      </c>
      <c r="F2824">
        <v>2015</v>
      </c>
      <c r="G2824" t="s">
        <v>306</v>
      </c>
      <c r="H2824">
        <v>345</v>
      </c>
      <c r="I2824" t="s">
        <v>173</v>
      </c>
      <c r="J2824" t="e">
        <f>VLOOKUP(E2824,'Expenditure Category Lookup'!$J$2:$K$34,2,FALSE)</f>
        <v>#N/A</v>
      </c>
      <c r="K2824" s="1">
        <v>4000</v>
      </c>
    </row>
    <row r="2825" spans="1:11">
      <c r="A2825" t="s">
        <v>403</v>
      </c>
      <c r="B2825" t="s">
        <v>532</v>
      </c>
      <c r="C2825" t="s">
        <v>533</v>
      </c>
      <c r="D2825">
        <v>41</v>
      </c>
      <c r="E2825" t="s">
        <v>183</v>
      </c>
      <c r="F2825">
        <v>2710</v>
      </c>
      <c r="G2825" t="s">
        <v>534</v>
      </c>
      <c r="H2825">
        <v>340</v>
      </c>
      <c r="I2825" t="s">
        <v>41</v>
      </c>
      <c r="J2825" t="str">
        <f>VLOOKUP(E2825,'Expenditure Category Lookup'!$J$2:$K$34,2,FALSE)</f>
        <v xml:space="preserve"> Community Services </v>
      </c>
      <c r="K2825" s="1">
        <v>4000</v>
      </c>
    </row>
    <row r="2826" spans="1:11">
      <c r="A2826" t="s">
        <v>403</v>
      </c>
      <c r="B2826" t="s">
        <v>743</v>
      </c>
      <c r="C2826" t="s">
        <v>670</v>
      </c>
      <c r="D2826">
        <v>50</v>
      </c>
      <c r="E2826" t="s">
        <v>190</v>
      </c>
      <c r="F2826">
        <v>2815</v>
      </c>
      <c r="G2826" t="s">
        <v>667</v>
      </c>
      <c r="H2826">
        <v>330</v>
      </c>
      <c r="I2826" t="s">
        <v>110</v>
      </c>
      <c r="J2826" t="str">
        <f>VLOOKUP(E2826,'Expenditure Category Lookup'!$J$2:$K$34,2,FALSE)</f>
        <v xml:space="preserve"> Community Services </v>
      </c>
      <c r="K2826" s="1">
        <v>4000</v>
      </c>
    </row>
    <row r="2827" spans="1:11">
      <c r="A2827" t="s">
        <v>403</v>
      </c>
      <c r="B2827" t="s">
        <v>743</v>
      </c>
      <c r="C2827" t="s">
        <v>670</v>
      </c>
      <c r="D2827">
        <v>50</v>
      </c>
      <c r="E2827" t="s">
        <v>190</v>
      </c>
      <c r="F2827">
        <v>2815</v>
      </c>
      <c r="G2827" t="s">
        <v>667</v>
      </c>
      <c r="H2827">
        <v>340</v>
      </c>
      <c r="I2827" t="s">
        <v>41</v>
      </c>
      <c r="J2827" t="str">
        <f>VLOOKUP(E2827,'Expenditure Category Lookup'!$J$2:$K$34,2,FALSE)</f>
        <v xml:space="preserve"> Community Services </v>
      </c>
      <c r="K2827" s="1">
        <v>4000</v>
      </c>
    </row>
    <row r="2828" spans="1:11">
      <c r="A2828" t="s">
        <v>1000</v>
      </c>
      <c r="B2828" t="s">
        <v>1001</v>
      </c>
      <c r="C2828" t="s">
        <v>1000</v>
      </c>
      <c r="D2828">
        <v>45</v>
      </c>
      <c r="E2828" t="s">
        <v>187</v>
      </c>
      <c r="F2828">
        <v>2510</v>
      </c>
      <c r="G2828" t="s">
        <v>1021</v>
      </c>
      <c r="H2828">
        <v>143</v>
      </c>
      <c r="I2828" t="s">
        <v>38</v>
      </c>
      <c r="J2828" t="str">
        <f>VLOOKUP(E2828,'Expenditure Category Lookup'!$J$2:$K$34,2,FALSE)</f>
        <v xml:space="preserve"> Community Services </v>
      </c>
      <c r="K2828" s="1">
        <v>4000</v>
      </c>
    </row>
    <row r="2829" spans="1:11">
      <c r="A2829" t="s">
        <v>10</v>
      </c>
      <c r="B2829">
        <v>200</v>
      </c>
      <c r="C2829" t="s">
        <v>45</v>
      </c>
      <c r="D2829">
        <v>3</v>
      </c>
      <c r="E2829" t="s">
        <v>34</v>
      </c>
      <c r="F2829">
        <v>2005</v>
      </c>
      <c r="G2829" t="s">
        <v>35</v>
      </c>
      <c r="H2829">
        <v>181</v>
      </c>
      <c r="I2829" t="s">
        <v>26</v>
      </c>
      <c r="J2829" t="str">
        <f>VLOOKUP(E2829,'Expenditure Category Lookup'!$J$2:$K$34,2,FALSE)</f>
        <v xml:space="preserve"> Regulatory </v>
      </c>
      <c r="K2829" s="1">
        <v>3974</v>
      </c>
    </row>
    <row r="2830" spans="1:11">
      <c r="A2830" t="s">
        <v>403</v>
      </c>
      <c r="B2830" t="s">
        <v>479</v>
      </c>
      <c r="C2830" t="s">
        <v>480</v>
      </c>
      <c r="D2830">
        <v>41</v>
      </c>
      <c r="E2830" t="s">
        <v>183</v>
      </c>
      <c r="F2830">
        <v>2721</v>
      </c>
      <c r="G2830" t="s">
        <v>481</v>
      </c>
      <c r="H2830">
        <v>3</v>
      </c>
      <c r="I2830" t="s">
        <v>318</v>
      </c>
      <c r="J2830" t="str">
        <f>VLOOKUP(E2830,'Expenditure Category Lookup'!$J$2:$K$34,2,FALSE)</f>
        <v xml:space="preserve"> Community Services </v>
      </c>
      <c r="K2830" s="1">
        <v>3966</v>
      </c>
    </row>
    <row r="2831" spans="1:11">
      <c r="A2831" t="s">
        <v>1000</v>
      </c>
      <c r="B2831" t="s">
        <v>1001</v>
      </c>
      <c r="C2831" t="s">
        <v>1000</v>
      </c>
      <c r="D2831">
        <v>21</v>
      </c>
      <c r="E2831" t="s">
        <v>89</v>
      </c>
      <c r="F2831">
        <v>2558</v>
      </c>
      <c r="G2831" t="s">
        <v>1006</v>
      </c>
      <c r="H2831">
        <v>3</v>
      </c>
      <c r="I2831" t="s">
        <v>318</v>
      </c>
      <c r="J2831" t="str">
        <f>VLOOKUP(E2831,'Expenditure Category Lookup'!$J$2:$K$34,2,FALSE)</f>
        <v xml:space="preserve"> City Development </v>
      </c>
      <c r="K2831" s="1">
        <v>3953</v>
      </c>
    </row>
    <row r="2832" spans="1:11">
      <c r="A2832" t="s">
        <v>10</v>
      </c>
      <c r="B2832">
        <v>100</v>
      </c>
      <c r="C2832" t="s">
        <v>11</v>
      </c>
      <c r="D2832">
        <v>59</v>
      </c>
      <c r="E2832" t="s">
        <v>244</v>
      </c>
      <c r="F2832">
        <v>2005</v>
      </c>
      <c r="G2832" t="s">
        <v>245</v>
      </c>
      <c r="H2832">
        <v>338</v>
      </c>
      <c r="I2832" t="s">
        <v>121</v>
      </c>
      <c r="J2832" t="str">
        <f>VLOOKUP(E2832,'Expenditure Category Lookup'!$J$2:$K$34,2,FALSE)</f>
        <v xml:space="preserve"> Fire </v>
      </c>
      <c r="K2832" s="1">
        <v>3915</v>
      </c>
    </row>
    <row r="2833" spans="1:11">
      <c r="A2833" t="s">
        <v>1000</v>
      </c>
      <c r="B2833" t="s">
        <v>1001</v>
      </c>
      <c r="C2833" t="s">
        <v>1000</v>
      </c>
      <c r="D2833">
        <v>21</v>
      </c>
      <c r="E2833" t="s">
        <v>89</v>
      </c>
      <c r="F2833">
        <v>2563</v>
      </c>
      <c r="G2833" t="s">
        <v>1013</v>
      </c>
      <c r="H2833">
        <v>159</v>
      </c>
      <c r="I2833" t="s">
        <v>22</v>
      </c>
      <c r="J2833" t="str">
        <f>VLOOKUP(E2833,'Expenditure Category Lookup'!$J$2:$K$34,2,FALSE)</f>
        <v xml:space="preserve"> City Development </v>
      </c>
      <c r="K2833" s="1">
        <v>3865</v>
      </c>
    </row>
    <row r="2834" spans="1:11">
      <c r="A2834" t="s">
        <v>1000</v>
      </c>
      <c r="B2834" t="s">
        <v>1001</v>
      </c>
      <c r="C2834" t="s">
        <v>1000</v>
      </c>
      <c r="D2834">
        <v>45</v>
      </c>
      <c r="E2834" t="s">
        <v>187</v>
      </c>
      <c r="F2834">
        <v>2510</v>
      </c>
      <c r="G2834" t="s">
        <v>1021</v>
      </c>
      <c r="H2834">
        <v>3</v>
      </c>
      <c r="I2834" t="s">
        <v>318</v>
      </c>
      <c r="J2834" t="str">
        <f>VLOOKUP(E2834,'Expenditure Category Lookup'!$J$2:$K$34,2,FALSE)</f>
        <v xml:space="preserve"> Community Services </v>
      </c>
      <c r="K2834" s="1">
        <v>3849</v>
      </c>
    </row>
    <row r="2835" spans="1:11">
      <c r="A2835" t="s">
        <v>1000</v>
      </c>
      <c r="B2835" t="s">
        <v>1001</v>
      </c>
      <c r="C2835" t="s">
        <v>1000</v>
      </c>
      <c r="D2835">
        <v>21</v>
      </c>
      <c r="E2835" t="s">
        <v>89</v>
      </c>
      <c r="F2835">
        <v>2560</v>
      </c>
      <c r="G2835" t="s">
        <v>1010</v>
      </c>
      <c r="H2835">
        <v>169</v>
      </c>
      <c r="I2835" t="s">
        <v>25</v>
      </c>
      <c r="J2835" t="str">
        <f>VLOOKUP(E2835,'Expenditure Category Lookup'!$J$2:$K$34,2,FALSE)</f>
        <v xml:space="preserve"> City Development </v>
      </c>
      <c r="K2835" s="1">
        <v>3848</v>
      </c>
    </row>
    <row r="2836" spans="1:11">
      <c r="A2836" t="s">
        <v>10</v>
      </c>
      <c r="B2836" t="s">
        <v>215</v>
      </c>
      <c r="C2836" t="s">
        <v>216</v>
      </c>
      <c r="D2836">
        <v>99</v>
      </c>
      <c r="E2836" t="s">
        <v>317</v>
      </c>
      <c r="F2836">
        <v>2005</v>
      </c>
      <c r="G2836" t="s">
        <v>317</v>
      </c>
      <c r="H2836">
        <v>29</v>
      </c>
      <c r="I2836" t="s">
        <v>319</v>
      </c>
      <c r="J2836" t="str">
        <f>VLOOKUP(E2836,'Expenditure Category Lookup'!$J$2:$K$34,2,FALSE)</f>
        <v>General Financing</v>
      </c>
      <c r="K2836" s="1">
        <v>3825</v>
      </c>
    </row>
    <row r="2837" spans="1:11">
      <c r="A2837" t="s">
        <v>10</v>
      </c>
      <c r="B2837">
        <v>200</v>
      </c>
      <c r="C2837" t="s">
        <v>45</v>
      </c>
      <c r="D2837">
        <v>33</v>
      </c>
      <c r="E2837" t="s">
        <v>146</v>
      </c>
      <c r="F2837">
        <v>2005</v>
      </c>
      <c r="G2837" t="s">
        <v>147</v>
      </c>
      <c r="H2837">
        <v>140</v>
      </c>
      <c r="I2837" t="s">
        <v>18</v>
      </c>
      <c r="J2837" t="str">
        <f>VLOOKUP(E2837,'Expenditure Category Lookup'!$J$2:$K$34,2,FALSE)</f>
        <v xml:space="preserve"> Finance and Administration </v>
      </c>
      <c r="K2837" s="1">
        <v>3808</v>
      </c>
    </row>
    <row r="2838" spans="1:11">
      <c r="A2838" t="s">
        <v>10</v>
      </c>
      <c r="B2838">
        <v>610</v>
      </c>
      <c r="C2838" t="s">
        <v>47</v>
      </c>
      <c r="D2838">
        <v>38</v>
      </c>
      <c r="E2838" t="s">
        <v>155</v>
      </c>
      <c r="F2838">
        <v>2140</v>
      </c>
      <c r="G2838" t="s">
        <v>171</v>
      </c>
      <c r="H2838">
        <v>148</v>
      </c>
      <c r="I2838" t="s">
        <v>157</v>
      </c>
      <c r="J2838" t="str">
        <f>VLOOKUP(E2838,'Expenditure Category Lookup'!$J$2:$K$34,2,FALSE)</f>
        <v xml:space="preserve"> Finance and Administration </v>
      </c>
      <c r="K2838" s="1">
        <v>3800</v>
      </c>
    </row>
    <row r="2839" spans="1:11">
      <c r="A2839" t="s">
        <v>10</v>
      </c>
      <c r="B2839">
        <v>100</v>
      </c>
      <c r="C2839" t="s">
        <v>11</v>
      </c>
      <c r="D2839">
        <v>81</v>
      </c>
      <c r="E2839" t="s">
        <v>266</v>
      </c>
      <c r="F2839">
        <v>2006</v>
      </c>
      <c r="G2839" t="s">
        <v>268</v>
      </c>
      <c r="H2839">
        <v>190</v>
      </c>
      <c r="I2839" t="s">
        <v>27</v>
      </c>
      <c r="J2839" t="str">
        <f>VLOOKUP(E2839,'Expenditure Category Lookup'!$J$2:$K$34,2,FALSE)</f>
        <v xml:space="preserve"> Streets and Transportation </v>
      </c>
      <c r="K2839" s="1">
        <v>3800</v>
      </c>
    </row>
    <row r="2840" spans="1:11">
      <c r="A2840" t="s">
        <v>1000</v>
      </c>
      <c r="B2840" t="s">
        <v>1001</v>
      </c>
      <c r="C2840" t="s">
        <v>1000</v>
      </c>
      <c r="D2840">
        <v>48</v>
      </c>
      <c r="E2840" t="s">
        <v>188</v>
      </c>
      <c r="F2840">
        <v>2505</v>
      </c>
      <c r="G2840" t="s">
        <v>1022</v>
      </c>
      <c r="H2840">
        <v>350</v>
      </c>
      <c r="I2840" t="s">
        <v>32</v>
      </c>
      <c r="J2840" t="str">
        <f>VLOOKUP(E2840,'Expenditure Category Lookup'!$J$2:$K$34,2,FALSE)</f>
        <v xml:space="preserve"> Community Services </v>
      </c>
      <c r="K2840" s="1">
        <v>3787</v>
      </c>
    </row>
    <row r="2841" spans="1:11">
      <c r="A2841" t="s">
        <v>1000</v>
      </c>
      <c r="B2841" t="s">
        <v>1001</v>
      </c>
      <c r="C2841" t="s">
        <v>1000</v>
      </c>
      <c r="D2841">
        <v>48</v>
      </c>
      <c r="E2841" t="s">
        <v>188</v>
      </c>
      <c r="F2841">
        <v>2525</v>
      </c>
      <c r="G2841" t="s">
        <v>1024</v>
      </c>
      <c r="H2841">
        <v>3</v>
      </c>
      <c r="I2841" t="s">
        <v>318</v>
      </c>
      <c r="J2841" t="str">
        <f>VLOOKUP(E2841,'Expenditure Category Lookup'!$J$2:$K$34,2,FALSE)</f>
        <v xml:space="preserve"> Community Services </v>
      </c>
      <c r="K2841" s="1">
        <v>3775</v>
      </c>
    </row>
    <row r="2842" spans="1:11">
      <c r="A2842" t="s">
        <v>1000</v>
      </c>
      <c r="B2842" t="s">
        <v>1001</v>
      </c>
      <c r="C2842" t="s">
        <v>1000</v>
      </c>
      <c r="D2842">
        <v>50</v>
      </c>
      <c r="E2842" t="s">
        <v>190</v>
      </c>
      <c r="F2842">
        <v>2501</v>
      </c>
      <c r="G2842" t="s">
        <v>1025</v>
      </c>
      <c r="H2842">
        <v>340</v>
      </c>
      <c r="I2842" t="s">
        <v>41</v>
      </c>
      <c r="J2842" t="str">
        <f>VLOOKUP(E2842,'Expenditure Category Lookup'!$J$2:$K$34,2,FALSE)</f>
        <v xml:space="preserve"> Community Services </v>
      </c>
      <c r="K2842" s="1">
        <v>3775</v>
      </c>
    </row>
    <row r="2843" spans="1:11">
      <c r="A2843" t="s">
        <v>403</v>
      </c>
      <c r="B2843" t="s">
        <v>630</v>
      </c>
      <c r="C2843" t="s">
        <v>631</v>
      </c>
      <c r="D2843">
        <v>48</v>
      </c>
      <c r="E2843" t="s">
        <v>188</v>
      </c>
      <c r="F2843">
        <v>2812</v>
      </c>
      <c r="G2843" t="s">
        <v>632</v>
      </c>
      <c r="H2843">
        <v>801</v>
      </c>
      <c r="I2843" t="s">
        <v>497</v>
      </c>
      <c r="J2843" t="str">
        <f>VLOOKUP(E2843,'Expenditure Category Lookup'!$J$2:$K$34,2,FALSE)</f>
        <v xml:space="preserve"> Community Services </v>
      </c>
      <c r="K2843" s="1">
        <v>3763</v>
      </c>
    </row>
    <row r="2844" spans="1:11">
      <c r="A2844" t="s">
        <v>10</v>
      </c>
      <c r="B2844">
        <v>610</v>
      </c>
      <c r="C2844" t="s">
        <v>47</v>
      </c>
      <c r="D2844">
        <v>31</v>
      </c>
      <c r="E2844" t="s">
        <v>144</v>
      </c>
      <c r="F2844">
        <v>2005</v>
      </c>
      <c r="G2844" t="s">
        <v>144</v>
      </c>
      <c r="H2844">
        <v>166</v>
      </c>
      <c r="I2844" t="s">
        <v>24</v>
      </c>
      <c r="J2844" t="str">
        <f>VLOOKUP(E2844,'Expenditure Category Lookup'!$J$2:$K$34,2,FALSE)</f>
        <v xml:space="preserve"> Finance and Administration </v>
      </c>
      <c r="K2844" s="1">
        <v>3745</v>
      </c>
    </row>
    <row r="2845" spans="1:11">
      <c r="A2845" t="s">
        <v>10</v>
      </c>
      <c r="B2845">
        <v>355</v>
      </c>
      <c r="C2845" t="s">
        <v>33</v>
      </c>
      <c r="D2845">
        <v>15</v>
      </c>
      <c r="E2845" t="s">
        <v>54</v>
      </c>
      <c r="F2845">
        <v>2155</v>
      </c>
      <c r="G2845" t="s">
        <v>88</v>
      </c>
      <c r="H2845">
        <v>300</v>
      </c>
      <c r="I2845" t="s">
        <v>68</v>
      </c>
      <c r="J2845" t="str">
        <f>VLOOKUP(E2845,'Expenditure Category Lookup'!$J$2:$K$34,2,FALSE)</f>
        <v xml:space="preserve"> Finance and Administration </v>
      </c>
      <c r="K2845" s="1">
        <v>3720</v>
      </c>
    </row>
    <row r="2846" spans="1:11">
      <c r="A2846" t="s">
        <v>10</v>
      </c>
      <c r="B2846">
        <v>610</v>
      </c>
      <c r="C2846" t="s">
        <v>47</v>
      </c>
      <c r="D2846">
        <v>3</v>
      </c>
      <c r="E2846" t="s">
        <v>34</v>
      </c>
      <c r="F2846">
        <v>2005</v>
      </c>
      <c r="G2846" t="s">
        <v>35</v>
      </c>
      <c r="H2846">
        <v>169</v>
      </c>
      <c r="I2846" t="s">
        <v>25</v>
      </c>
      <c r="J2846" t="str">
        <f>VLOOKUP(E2846,'Expenditure Category Lookup'!$J$2:$K$34,2,FALSE)</f>
        <v xml:space="preserve"> Regulatory </v>
      </c>
      <c r="K2846" s="1">
        <v>3678</v>
      </c>
    </row>
    <row r="2847" spans="1:11">
      <c r="A2847" t="s">
        <v>10</v>
      </c>
      <c r="B2847">
        <v>100</v>
      </c>
      <c r="C2847" t="s">
        <v>11</v>
      </c>
      <c r="D2847">
        <v>28</v>
      </c>
      <c r="E2847" t="s">
        <v>140</v>
      </c>
      <c r="F2847">
        <v>2005</v>
      </c>
      <c r="G2847" t="s">
        <v>141</v>
      </c>
      <c r="H2847">
        <v>15</v>
      </c>
      <c r="I2847" t="s">
        <v>36</v>
      </c>
      <c r="J2847" t="str">
        <f>VLOOKUP(E2847,'Expenditure Category Lookup'!$J$2:$K$34,2,FALSE)</f>
        <v xml:space="preserve"> Finance and Administration </v>
      </c>
      <c r="K2847" s="1">
        <v>3672</v>
      </c>
    </row>
    <row r="2848" spans="1:11">
      <c r="A2848" t="s">
        <v>403</v>
      </c>
      <c r="B2848" t="s">
        <v>907</v>
      </c>
      <c r="C2848" t="s">
        <v>908</v>
      </c>
      <c r="D2848">
        <v>70</v>
      </c>
      <c r="E2848" t="s">
        <v>256</v>
      </c>
      <c r="F2848">
        <v>2815</v>
      </c>
      <c r="G2848" t="s">
        <v>909</v>
      </c>
      <c r="H2848">
        <v>15</v>
      </c>
      <c r="I2848" t="s">
        <v>36</v>
      </c>
      <c r="J2848" t="str">
        <f>VLOOKUP(E2848,'Expenditure Category Lookup'!$J$2:$K$34,2,FALSE)</f>
        <v xml:space="preserve"> Regulatory </v>
      </c>
      <c r="K2848" s="1">
        <v>3662</v>
      </c>
    </row>
    <row r="2849" spans="1:11">
      <c r="A2849" t="s">
        <v>1000</v>
      </c>
      <c r="B2849" t="s">
        <v>1001</v>
      </c>
      <c r="C2849" t="s">
        <v>1000</v>
      </c>
      <c r="D2849">
        <v>21</v>
      </c>
      <c r="E2849" t="s">
        <v>89</v>
      </c>
      <c r="F2849">
        <v>2557</v>
      </c>
      <c r="G2849" t="s">
        <v>1004</v>
      </c>
      <c r="H2849">
        <v>15</v>
      </c>
      <c r="I2849" t="s">
        <v>36</v>
      </c>
      <c r="J2849" t="str">
        <f>VLOOKUP(E2849,'Expenditure Category Lookup'!$J$2:$K$34,2,FALSE)</f>
        <v xml:space="preserve"> City Development </v>
      </c>
      <c r="K2849" s="1">
        <v>3645</v>
      </c>
    </row>
    <row r="2850" spans="1:11">
      <c r="A2850" t="s">
        <v>10</v>
      </c>
      <c r="B2850">
        <v>100</v>
      </c>
      <c r="C2850" t="s">
        <v>11</v>
      </c>
      <c r="D2850">
        <v>78</v>
      </c>
      <c r="E2850" t="s">
        <v>264</v>
      </c>
      <c r="F2850">
        <v>2005</v>
      </c>
      <c r="G2850" t="s">
        <v>265</v>
      </c>
      <c r="H2850">
        <v>178</v>
      </c>
      <c r="I2850" t="s">
        <v>126</v>
      </c>
      <c r="J2850" t="str">
        <f>VLOOKUP(E2850,'Expenditure Category Lookup'!$J$2:$K$34,2,FALSE)</f>
        <v xml:space="preserve"> Regulatory </v>
      </c>
      <c r="K2850" s="1">
        <v>3644</v>
      </c>
    </row>
    <row r="2851" spans="1:11">
      <c r="A2851" t="s">
        <v>1000</v>
      </c>
      <c r="B2851" t="s">
        <v>1001</v>
      </c>
      <c r="C2851" t="s">
        <v>1000</v>
      </c>
      <c r="D2851">
        <v>21</v>
      </c>
      <c r="E2851" t="s">
        <v>89</v>
      </c>
      <c r="F2851">
        <v>2559</v>
      </c>
      <c r="G2851" t="s">
        <v>1009</v>
      </c>
      <c r="H2851">
        <v>801</v>
      </c>
      <c r="I2851" t="s">
        <v>497</v>
      </c>
      <c r="J2851" t="str">
        <f>VLOOKUP(E2851,'Expenditure Category Lookup'!$J$2:$K$34,2,FALSE)</f>
        <v xml:space="preserve"> City Development </v>
      </c>
      <c r="K2851" s="1">
        <v>3634</v>
      </c>
    </row>
    <row r="2852" spans="1:11">
      <c r="A2852" t="s">
        <v>10</v>
      </c>
      <c r="B2852">
        <v>100</v>
      </c>
      <c r="C2852" t="s">
        <v>11</v>
      </c>
      <c r="D2852">
        <v>21</v>
      </c>
      <c r="E2852" t="s">
        <v>89</v>
      </c>
      <c r="F2852">
        <v>2010</v>
      </c>
      <c r="G2852" t="s">
        <v>90</v>
      </c>
      <c r="H2852">
        <v>181</v>
      </c>
      <c r="I2852" t="s">
        <v>26</v>
      </c>
      <c r="J2852" t="str">
        <f>VLOOKUP(E2852,'Expenditure Category Lookup'!$J$2:$K$34,2,FALSE)</f>
        <v xml:space="preserve"> City Development </v>
      </c>
      <c r="K2852" s="1">
        <v>3630</v>
      </c>
    </row>
    <row r="2853" spans="1:11">
      <c r="A2853" t="s">
        <v>10</v>
      </c>
      <c r="B2853">
        <v>314</v>
      </c>
      <c r="C2853" t="s">
        <v>46</v>
      </c>
      <c r="D2853">
        <v>31</v>
      </c>
      <c r="E2853" t="s">
        <v>144</v>
      </c>
      <c r="F2853">
        <v>2005</v>
      </c>
      <c r="G2853" t="s">
        <v>144</v>
      </c>
      <c r="H2853">
        <v>190</v>
      </c>
      <c r="I2853" t="s">
        <v>27</v>
      </c>
      <c r="J2853" t="str">
        <f>VLOOKUP(E2853,'Expenditure Category Lookup'!$J$2:$K$34,2,FALSE)</f>
        <v xml:space="preserve"> Finance and Administration </v>
      </c>
      <c r="K2853" s="1">
        <v>3602</v>
      </c>
    </row>
    <row r="2854" spans="1:11">
      <c r="A2854" t="s">
        <v>10</v>
      </c>
      <c r="B2854">
        <v>100</v>
      </c>
      <c r="C2854" t="s">
        <v>11</v>
      </c>
      <c r="D2854">
        <v>48</v>
      </c>
      <c r="E2854" t="s">
        <v>188</v>
      </c>
      <c r="F2854">
        <v>2005</v>
      </c>
      <c r="G2854" t="s">
        <v>188</v>
      </c>
      <c r="H2854">
        <v>169</v>
      </c>
      <c r="I2854" t="s">
        <v>25</v>
      </c>
      <c r="J2854" t="str">
        <f>VLOOKUP(E2854,'Expenditure Category Lookup'!$J$2:$K$34,2,FALSE)</f>
        <v xml:space="preserve"> Community Services </v>
      </c>
      <c r="K2854" s="1">
        <v>3580</v>
      </c>
    </row>
    <row r="2855" spans="1:11">
      <c r="A2855" t="s">
        <v>1000</v>
      </c>
      <c r="B2855" t="s">
        <v>1001</v>
      </c>
      <c r="C2855" t="s">
        <v>1000</v>
      </c>
      <c r="D2855">
        <v>21</v>
      </c>
      <c r="E2855" t="s">
        <v>89</v>
      </c>
      <c r="F2855">
        <v>2557</v>
      </c>
      <c r="G2855" t="s">
        <v>1004</v>
      </c>
      <c r="H2855">
        <v>3</v>
      </c>
      <c r="I2855" t="s">
        <v>318</v>
      </c>
      <c r="J2855" t="str">
        <f>VLOOKUP(E2855,'Expenditure Category Lookup'!$J$2:$K$34,2,FALSE)</f>
        <v xml:space="preserve"> City Development </v>
      </c>
      <c r="K2855" s="1">
        <v>3555</v>
      </c>
    </row>
    <row r="2856" spans="1:11">
      <c r="A2856" t="s">
        <v>10</v>
      </c>
      <c r="B2856">
        <v>100</v>
      </c>
      <c r="C2856" t="s">
        <v>11</v>
      </c>
      <c r="D2856">
        <v>39</v>
      </c>
      <c r="E2856" t="s">
        <v>180</v>
      </c>
      <c r="F2856">
        <v>2005</v>
      </c>
      <c r="G2856" t="s">
        <v>181</v>
      </c>
      <c r="H2856">
        <v>245</v>
      </c>
      <c r="I2856" t="s">
        <v>30</v>
      </c>
      <c r="J2856" t="str">
        <f>VLOOKUP(E2856,'Expenditure Category Lookup'!$J$2:$K$34,2,FALSE)</f>
        <v xml:space="preserve"> Finance and Administration </v>
      </c>
      <c r="K2856" s="1">
        <v>3550</v>
      </c>
    </row>
    <row r="2857" spans="1:11">
      <c r="A2857" t="s">
        <v>403</v>
      </c>
      <c r="B2857" t="s">
        <v>666</v>
      </c>
      <c r="C2857" t="s">
        <v>667</v>
      </c>
      <c r="D2857">
        <v>50</v>
      </c>
      <c r="E2857" t="s">
        <v>190</v>
      </c>
      <c r="F2857">
        <v>2815</v>
      </c>
      <c r="G2857" t="s">
        <v>667</v>
      </c>
      <c r="H2857">
        <v>140</v>
      </c>
      <c r="I2857" t="s">
        <v>18</v>
      </c>
      <c r="J2857" t="str">
        <f>VLOOKUP(E2857,'Expenditure Category Lookup'!$J$2:$K$34,2,FALSE)</f>
        <v xml:space="preserve"> Community Services </v>
      </c>
      <c r="K2857" s="1">
        <v>3534</v>
      </c>
    </row>
    <row r="2858" spans="1:11">
      <c r="A2858" t="s">
        <v>10</v>
      </c>
      <c r="B2858">
        <v>314</v>
      </c>
      <c r="C2858" t="s">
        <v>46</v>
      </c>
      <c r="D2858">
        <v>31</v>
      </c>
      <c r="E2858" t="s">
        <v>144</v>
      </c>
      <c r="F2858">
        <v>2005</v>
      </c>
      <c r="G2858" t="s">
        <v>144</v>
      </c>
      <c r="H2858">
        <v>166</v>
      </c>
      <c r="I2858" t="s">
        <v>24</v>
      </c>
      <c r="J2858" t="str">
        <f>VLOOKUP(E2858,'Expenditure Category Lookup'!$J$2:$K$34,2,FALSE)</f>
        <v xml:space="preserve"> Finance and Administration </v>
      </c>
      <c r="K2858" s="1">
        <v>3504</v>
      </c>
    </row>
    <row r="2859" spans="1:11">
      <c r="A2859" t="s">
        <v>10</v>
      </c>
      <c r="B2859">
        <v>100</v>
      </c>
      <c r="C2859" t="s">
        <v>11</v>
      </c>
      <c r="D2859">
        <v>3</v>
      </c>
      <c r="E2859" t="s">
        <v>34</v>
      </c>
      <c r="F2859">
        <v>2005</v>
      </c>
      <c r="G2859" t="s">
        <v>35</v>
      </c>
      <c r="H2859">
        <v>150</v>
      </c>
      <c r="I2859" t="s">
        <v>20</v>
      </c>
      <c r="J2859" t="str">
        <f>VLOOKUP(E2859,'Expenditure Category Lookup'!$J$2:$K$34,2,FALSE)</f>
        <v xml:space="preserve"> Regulatory </v>
      </c>
      <c r="K2859" s="1">
        <v>3500</v>
      </c>
    </row>
    <row r="2860" spans="1:11">
      <c r="A2860" t="s">
        <v>10</v>
      </c>
      <c r="B2860">
        <v>100</v>
      </c>
      <c r="C2860" t="s">
        <v>11</v>
      </c>
      <c r="D2860">
        <v>15</v>
      </c>
      <c r="E2860" t="s">
        <v>54</v>
      </c>
      <c r="F2860">
        <v>2010</v>
      </c>
      <c r="G2860" t="s">
        <v>60</v>
      </c>
      <c r="H2860">
        <v>340</v>
      </c>
      <c r="I2860" t="s">
        <v>41</v>
      </c>
      <c r="J2860" t="str">
        <f>VLOOKUP(E2860,'Expenditure Category Lookup'!$J$2:$K$34,2,FALSE)</f>
        <v xml:space="preserve"> Finance and Administration </v>
      </c>
      <c r="K2860" s="1">
        <v>3500</v>
      </c>
    </row>
    <row r="2861" spans="1:11">
      <c r="A2861" t="s">
        <v>10</v>
      </c>
      <c r="B2861">
        <v>100</v>
      </c>
      <c r="C2861" t="s">
        <v>11</v>
      </c>
      <c r="D2861">
        <v>27</v>
      </c>
      <c r="E2861" t="s">
        <v>60</v>
      </c>
      <c r="F2861">
        <v>2015</v>
      </c>
      <c r="G2861" t="s">
        <v>125</v>
      </c>
      <c r="H2861">
        <v>178</v>
      </c>
      <c r="I2861" t="s">
        <v>126</v>
      </c>
      <c r="J2861" t="str">
        <f>VLOOKUP(E2861,'Expenditure Category Lookup'!$J$2:$K$34,2,FALSE)</f>
        <v xml:space="preserve"> Finance and Administration </v>
      </c>
      <c r="K2861" s="1">
        <v>3500</v>
      </c>
    </row>
    <row r="2862" spans="1:11">
      <c r="A2862" t="s">
        <v>10</v>
      </c>
      <c r="B2862">
        <v>100</v>
      </c>
      <c r="C2862" t="s">
        <v>11</v>
      </c>
      <c r="D2862">
        <v>27</v>
      </c>
      <c r="E2862" t="s">
        <v>60</v>
      </c>
      <c r="F2862">
        <v>2015</v>
      </c>
      <c r="G2862" t="s">
        <v>125</v>
      </c>
      <c r="H2862">
        <v>245</v>
      </c>
      <c r="I2862" t="s">
        <v>30</v>
      </c>
      <c r="J2862" t="str">
        <f>VLOOKUP(E2862,'Expenditure Category Lookup'!$J$2:$K$34,2,FALSE)</f>
        <v xml:space="preserve"> Finance and Administration </v>
      </c>
      <c r="K2862" s="1">
        <v>3500</v>
      </c>
    </row>
    <row r="2863" spans="1:11">
      <c r="A2863" t="s">
        <v>10</v>
      </c>
      <c r="B2863">
        <v>100</v>
      </c>
      <c r="C2863" t="s">
        <v>11</v>
      </c>
      <c r="D2863">
        <v>33</v>
      </c>
      <c r="E2863" t="s">
        <v>146</v>
      </c>
      <c r="F2863">
        <v>2005</v>
      </c>
      <c r="G2863" t="s">
        <v>147</v>
      </c>
      <c r="H2863">
        <v>162</v>
      </c>
      <c r="I2863" t="s">
        <v>23</v>
      </c>
      <c r="J2863" t="str">
        <f>VLOOKUP(E2863,'Expenditure Category Lookup'!$J$2:$K$34,2,FALSE)</f>
        <v xml:space="preserve"> Finance and Administration </v>
      </c>
      <c r="K2863" s="1">
        <v>3500</v>
      </c>
    </row>
    <row r="2864" spans="1:11">
      <c r="A2864" t="s">
        <v>10</v>
      </c>
      <c r="B2864">
        <v>100</v>
      </c>
      <c r="C2864" t="s">
        <v>11</v>
      </c>
      <c r="D2864">
        <v>35</v>
      </c>
      <c r="E2864" t="s">
        <v>149</v>
      </c>
      <c r="F2864">
        <v>2005</v>
      </c>
      <c r="G2864" t="s">
        <v>150</v>
      </c>
      <c r="H2864">
        <v>169</v>
      </c>
      <c r="I2864" t="s">
        <v>25</v>
      </c>
      <c r="J2864" t="str">
        <f>VLOOKUP(E2864,'Expenditure Category Lookup'!$J$2:$K$34,2,FALSE)</f>
        <v xml:space="preserve"> Finance and Administration </v>
      </c>
      <c r="K2864" s="1">
        <v>3500</v>
      </c>
    </row>
    <row r="2865" spans="1:11">
      <c r="A2865" t="s">
        <v>10</v>
      </c>
      <c r="B2865">
        <v>100</v>
      </c>
      <c r="C2865" t="s">
        <v>11</v>
      </c>
      <c r="D2865">
        <v>59</v>
      </c>
      <c r="E2865" t="s">
        <v>244</v>
      </c>
      <c r="F2865">
        <v>2005</v>
      </c>
      <c r="G2865" t="s">
        <v>245</v>
      </c>
      <c r="H2865">
        <v>318</v>
      </c>
      <c r="I2865" t="s">
        <v>165</v>
      </c>
      <c r="J2865" t="str">
        <f>VLOOKUP(E2865,'Expenditure Category Lookup'!$J$2:$K$34,2,FALSE)</f>
        <v xml:space="preserve"> Fire </v>
      </c>
      <c r="K2865" s="1">
        <v>3500</v>
      </c>
    </row>
    <row r="2866" spans="1:11">
      <c r="A2866" t="s">
        <v>10</v>
      </c>
      <c r="B2866">
        <v>100</v>
      </c>
      <c r="C2866" t="s">
        <v>11</v>
      </c>
      <c r="D2866">
        <v>78</v>
      </c>
      <c r="E2866" t="s">
        <v>264</v>
      </c>
      <c r="F2866">
        <v>2005</v>
      </c>
      <c r="G2866" t="s">
        <v>265</v>
      </c>
      <c r="H2866">
        <v>245</v>
      </c>
      <c r="I2866" t="s">
        <v>30</v>
      </c>
      <c r="J2866" t="str">
        <f>VLOOKUP(E2866,'Expenditure Category Lookup'!$J$2:$K$34,2,FALSE)</f>
        <v xml:space="preserve"> Regulatory </v>
      </c>
      <c r="K2866" s="1">
        <v>3500</v>
      </c>
    </row>
    <row r="2867" spans="1:11">
      <c r="A2867" t="s">
        <v>10</v>
      </c>
      <c r="B2867">
        <v>200</v>
      </c>
      <c r="C2867" t="s">
        <v>45</v>
      </c>
      <c r="D2867">
        <v>88</v>
      </c>
      <c r="E2867" t="s">
        <v>304</v>
      </c>
      <c r="F2867">
        <v>2015</v>
      </c>
      <c r="G2867" t="s">
        <v>306</v>
      </c>
      <c r="H2867">
        <v>424</v>
      </c>
      <c r="I2867" t="s">
        <v>143</v>
      </c>
      <c r="J2867" t="e">
        <f>VLOOKUP(E2867,'Expenditure Category Lookup'!$J$2:$K$34,2,FALSE)</f>
        <v>#N/A</v>
      </c>
      <c r="K2867" s="1">
        <v>3500</v>
      </c>
    </row>
    <row r="2868" spans="1:11">
      <c r="A2868" t="s">
        <v>1000</v>
      </c>
      <c r="B2868" t="s">
        <v>1001</v>
      </c>
      <c r="C2868" t="s">
        <v>1000</v>
      </c>
      <c r="D2868">
        <v>5</v>
      </c>
      <c r="E2868" t="s">
        <v>50</v>
      </c>
      <c r="F2868">
        <v>2505</v>
      </c>
      <c r="G2868" t="s">
        <v>1002</v>
      </c>
      <c r="H2868">
        <v>350</v>
      </c>
      <c r="I2868" t="s">
        <v>32</v>
      </c>
      <c r="J2868" t="str">
        <f>VLOOKUP(E2868,'Expenditure Category Lookup'!$J$2:$K$34,2,FALSE)</f>
        <v xml:space="preserve"> Finance and Administration </v>
      </c>
      <c r="K2868" s="1">
        <v>3500</v>
      </c>
    </row>
    <row r="2869" spans="1:11">
      <c r="A2869" t="s">
        <v>403</v>
      </c>
      <c r="B2869" t="s">
        <v>765</v>
      </c>
      <c r="C2869" t="s">
        <v>766</v>
      </c>
      <c r="D2869">
        <v>57</v>
      </c>
      <c r="E2869" t="s">
        <v>219</v>
      </c>
      <c r="F2869" t="s">
        <v>794</v>
      </c>
      <c r="G2869" t="s">
        <v>767</v>
      </c>
      <c r="H2869">
        <v>3</v>
      </c>
      <c r="I2869" t="s">
        <v>318</v>
      </c>
      <c r="J2869" t="str">
        <f>VLOOKUP(E2869,'Expenditure Category Lookup'!$J$2:$K$34,2,FALSE)</f>
        <v xml:space="preserve"> Police </v>
      </c>
      <c r="K2869" s="1">
        <v>3485</v>
      </c>
    </row>
    <row r="2870" spans="1:11">
      <c r="A2870" t="s">
        <v>1000</v>
      </c>
      <c r="B2870" t="s">
        <v>1001</v>
      </c>
      <c r="C2870" t="s">
        <v>1000</v>
      </c>
      <c r="D2870">
        <v>5</v>
      </c>
      <c r="E2870" t="s">
        <v>50</v>
      </c>
      <c r="F2870">
        <v>2505</v>
      </c>
      <c r="G2870" t="s">
        <v>1002</v>
      </c>
      <c r="H2870">
        <v>39</v>
      </c>
      <c r="I2870" t="s">
        <v>15</v>
      </c>
      <c r="J2870" t="str">
        <f>VLOOKUP(E2870,'Expenditure Category Lookup'!$J$2:$K$34,2,FALSE)</f>
        <v xml:space="preserve"> Finance and Administration </v>
      </c>
      <c r="K2870" s="1">
        <v>3472</v>
      </c>
    </row>
    <row r="2871" spans="1:11">
      <c r="A2871" t="s">
        <v>403</v>
      </c>
      <c r="B2871" t="s">
        <v>620</v>
      </c>
      <c r="C2871" t="s">
        <v>621</v>
      </c>
      <c r="D2871">
        <v>41</v>
      </c>
      <c r="E2871" t="s">
        <v>183</v>
      </c>
      <c r="F2871" t="s">
        <v>622</v>
      </c>
      <c r="G2871" t="s">
        <v>623</v>
      </c>
      <c r="H2871">
        <v>3</v>
      </c>
      <c r="I2871" t="s">
        <v>318</v>
      </c>
      <c r="J2871" t="str">
        <f>VLOOKUP(E2871,'Expenditure Category Lookup'!$J$2:$K$34,2,FALSE)</f>
        <v xml:space="preserve"> Community Services </v>
      </c>
      <c r="K2871" s="1">
        <v>3441</v>
      </c>
    </row>
    <row r="2872" spans="1:11">
      <c r="A2872" t="s">
        <v>1000</v>
      </c>
      <c r="B2872" t="s">
        <v>1001</v>
      </c>
      <c r="C2872" t="s">
        <v>1000</v>
      </c>
      <c r="D2872">
        <v>21</v>
      </c>
      <c r="E2872" t="s">
        <v>89</v>
      </c>
      <c r="F2872">
        <v>2561</v>
      </c>
      <c r="G2872" t="s">
        <v>1011</v>
      </c>
      <c r="H2872">
        <v>3</v>
      </c>
      <c r="I2872" t="s">
        <v>318</v>
      </c>
      <c r="J2872" t="str">
        <f>VLOOKUP(E2872,'Expenditure Category Lookup'!$J$2:$K$34,2,FALSE)</f>
        <v xml:space="preserve"> City Development </v>
      </c>
      <c r="K2872" s="1">
        <v>3441</v>
      </c>
    </row>
    <row r="2873" spans="1:11">
      <c r="A2873" t="s">
        <v>403</v>
      </c>
      <c r="B2873" t="s">
        <v>728</v>
      </c>
      <c r="C2873" t="s">
        <v>645</v>
      </c>
      <c r="D2873">
        <v>50</v>
      </c>
      <c r="E2873" t="s">
        <v>190</v>
      </c>
      <c r="F2873">
        <v>2805</v>
      </c>
      <c r="G2873" t="s">
        <v>646</v>
      </c>
      <c r="H2873">
        <v>197</v>
      </c>
      <c r="I2873" t="s">
        <v>28</v>
      </c>
      <c r="J2873" t="str">
        <f>VLOOKUP(E2873,'Expenditure Category Lookup'!$J$2:$K$34,2,FALSE)</f>
        <v xml:space="preserve"> Community Services </v>
      </c>
      <c r="K2873" s="1">
        <v>3439</v>
      </c>
    </row>
    <row r="2874" spans="1:11">
      <c r="A2874" t="s">
        <v>10</v>
      </c>
      <c r="B2874">
        <v>996</v>
      </c>
      <c r="C2874" t="s">
        <v>100</v>
      </c>
      <c r="D2874">
        <v>99</v>
      </c>
      <c r="E2874" t="s">
        <v>317</v>
      </c>
      <c r="F2874">
        <v>2005</v>
      </c>
      <c r="G2874" t="s">
        <v>317</v>
      </c>
      <c r="H2874">
        <v>56</v>
      </c>
      <c r="I2874" t="s">
        <v>325</v>
      </c>
      <c r="J2874" t="str">
        <f>VLOOKUP(E2874,'Expenditure Category Lookup'!$J$2:$K$34,2,FALSE)</f>
        <v>General Financing</v>
      </c>
      <c r="K2874" s="1">
        <v>3424</v>
      </c>
    </row>
    <row r="2875" spans="1:11">
      <c r="A2875" t="s">
        <v>10</v>
      </c>
      <c r="B2875">
        <v>100</v>
      </c>
      <c r="C2875" t="s">
        <v>11</v>
      </c>
      <c r="D2875">
        <v>33</v>
      </c>
      <c r="E2875" t="s">
        <v>146</v>
      </c>
      <c r="F2875">
        <v>2005</v>
      </c>
      <c r="G2875" t="s">
        <v>147</v>
      </c>
      <c r="H2875">
        <v>181</v>
      </c>
      <c r="I2875" t="s">
        <v>26</v>
      </c>
      <c r="J2875" t="str">
        <f>VLOOKUP(E2875,'Expenditure Category Lookup'!$J$2:$K$34,2,FALSE)</f>
        <v xml:space="preserve"> Finance and Administration </v>
      </c>
      <c r="K2875" s="1">
        <v>3414</v>
      </c>
    </row>
    <row r="2876" spans="1:11">
      <c r="A2876" t="s">
        <v>10</v>
      </c>
      <c r="B2876">
        <v>200</v>
      </c>
      <c r="C2876" t="s">
        <v>45</v>
      </c>
      <c r="D2876">
        <v>27</v>
      </c>
      <c r="E2876" t="s">
        <v>60</v>
      </c>
      <c r="F2876">
        <v>2020</v>
      </c>
      <c r="G2876" t="s">
        <v>129</v>
      </c>
      <c r="H2876">
        <v>340</v>
      </c>
      <c r="I2876" t="s">
        <v>41</v>
      </c>
      <c r="J2876" t="str">
        <f>VLOOKUP(E2876,'Expenditure Category Lookup'!$J$2:$K$34,2,FALSE)</f>
        <v xml:space="preserve"> Finance and Administration </v>
      </c>
      <c r="K2876" s="1">
        <v>3400</v>
      </c>
    </row>
    <row r="2877" spans="1:11">
      <c r="A2877" t="s">
        <v>10</v>
      </c>
      <c r="B2877">
        <v>100</v>
      </c>
      <c r="C2877" t="s">
        <v>11</v>
      </c>
      <c r="D2877">
        <v>28</v>
      </c>
      <c r="E2877" t="s">
        <v>140</v>
      </c>
      <c r="F2877">
        <v>2005</v>
      </c>
      <c r="G2877" t="s">
        <v>141</v>
      </c>
      <c r="H2877">
        <v>190</v>
      </c>
      <c r="I2877" t="s">
        <v>27</v>
      </c>
      <c r="J2877" t="str">
        <f>VLOOKUP(E2877,'Expenditure Category Lookup'!$J$2:$K$34,2,FALSE)</f>
        <v xml:space="preserve"> Finance and Administration </v>
      </c>
      <c r="K2877" s="1">
        <v>3395</v>
      </c>
    </row>
    <row r="2878" spans="1:11">
      <c r="A2878" t="s">
        <v>10</v>
      </c>
      <c r="B2878">
        <v>300</v>
      </c>
      <c r="C2878" t="s">
        <v>85</v>
      </c>
      <c r="D2878">
        <v>31</v>
      </c>
      <c r="E2878" t="s">
        <v>144</v>
      </c>
      <c r="F2878">
        <v>2005</v>
      </c>
      <c r="G2878" t="s">
        <v>144</v>
      </c>
      <c r="H2878">
        <v>145</v>
      </c>
      <c r="I2878" t="s">
        <v>145</v>
      </c>
      <c r="J2878" t="str">
        <f>VLOOKUP(E2878,'Expenditure Category Lookup'!$J$2:$K$34,2,FALSE)</f>
        <v xml:space="preserve"> Finance and Administration </v>
      </c>
      <c r="K2878" s="1">
        <v>3390</v>
      </c>
    </row>
    <row r="2879" spans="1:11">
      <c r="A2879" t="s">
        <v>10</v>
      </c>
      <c r="B2879">
        <v>100</v>
      </c>
      <c r="C2879" t="s">
        <v>11</v>
      </c>
      <c r="D2879">
        <v>27</v>
      </c>
      <c r="E2879" t="s">
        <v>60</v>
      </c>
      <c r="F2879">
        <v>2020</v>
      </c>
      <c r="G2879" t="s">
        <v>129</v>
      </c>
      <c r="H2879">
        <v>319</v>
      </c>
      <c r="I2879" t="s">
        <v>136</v>
      </c>
      <c r="J2879" t="str">
        <f>VLOOKUP(E2879,'Expenditure Category Lookup'!$J$2:$K$34,2,FALSE)</f>
        <v xml:space="preserve"> Finance and Administration </v>
      </c>
      <c r="K2879" s="1">
        <v>3375</v>
      </c>
    </row>
    <row r="2880" spans="1:11">
      <c r="A2880" t="s">
        <v>403</v>
      </c>
      <c r="B2880" t="s">
        <v>581</v>
      </c>
      <c r="C2880" t="s">
        <v>536</v>
      </c>
      <c r="D2880">
        <v>41</v>
      </c>
      <c r="E2880" t="s">
        <v>183</v>
      </c>
      <c r="F2880" t="s">
        <v>537</v>
      </c>
      <c r="G2880" t="s">
        <v>538</v>
      </c>
      <c r="H2880">
        <v>11</v>
      </c>
      <c r="I2880" t="s">
        <v>130</v>
      </c>
      <c r="J2880" t="str">
        <f>VLOOKUP(E2880,'Expenditure Category Lookup'!$J$2:$K$34,2,FALSE)</f>
        <v xml:space="preserve"> Community Services </v>
      </c>
      <c r="K2880" s="1">
        <v>3363</v>
      </c>
    </row>
    <row r="2881" spans="1:11">
      <c r="A2881" t="s">
        <v>10</v>
      </c>
      <c r="B2881">
        <v>200</v>
      </c>
      <c r="C2881" t="s">
        <v>45</v>
      </c>
      <c r="D2881">
        <v>31</v>
      </c>
      <c r="E2881" t="s">
        <v>144</v>
      </c>
      <c r="F2881">
        <v>2005</v>
      </c>
      <c r="G2881" t="s">
        <v>144</v>
      </c>
      <c r="H2881">
        <v>348</v>
      </c>
      <c r="I2881" t="s">
        <v>42</v>
      </c>
      <c r="J2881" t="str">
        <f>VLOOKUP(E2881,'Expenditure Category Lookup'!$J$2:$K$34,2,FALSE)</f>
        <v xml:space="preserve"> Finance and Administration </v>
      </c>
      <c r="K2881" s="1">
        <v>3358</v>
      </c>
    </row>
    <row r="2882" spans="1:11">
      <c r="A2882" t="s">
        <v>10</v>
      </c>
      <c r="B2882">
        <v>100</v>
      </c>
      <c r="C2882" t="s">
        <v>11</v>
      </c>
      <c r="D2882">
        <v>78</v>
      </c>
      <c r="E2882" t="s">
        <v>264</v>
      </c>
      <c r="F2882">
        <v>2005</v>
      </c>
      <c r="G2882" t="s">
        <v>265</v>
      </c>
      <c r="H2882">
        <v>130</v>
      </c>
      <c r="I2882" t="s">
        <v>17</v>
      </c>
      <c r="J2882" t="str">
        <f>VLOOKUP(E2882,'Expenditure Category Lookup'!$J$2:$K$34,2,FALSE)</f>
        <v xml:space="preserve"> Regulatory </v>
      </c>
      <c r="K2882" s="1">
        <v>3337</v>
      </c>
    </row>
    <row r="2883" spans="1:11">
      <c r="A2883" t="s">
        <v>403</v>
      </c>
      <c r="B2883" t="s">
        <v>633</v>
      </c>
      <c r="C2883" t="s">
        <v>634</v>
      </c>
      <c r="D2883">
        <v>48</v>
      </c>
      <c r="E2883" t="s">
        <v>188</v>
      </c>
      <c r="F2883">
        <v>2832</v>
      </c>
      <c r="G2883" t="s">
        <v>635</v>
      </c>
      <c r="H2883">
        <v>340</v>
      </c>
      <c r="I2883" t="s">
        <v>41</v>
      </c>
      <c r="J2883" t="str">
        <f>VLOOKUP(E2883,'Expenditure Category Lookup'!$J$2:$K$34,2,FALSE)</f>
        <v xml:space="preserve"> Community Services </v>
      </c>
      <c r="K2883" s="1">
        <v>3300</v>
      </c>
    </row>
    <row r="2884" spans="1:11">
      <c r="A2884" t="s">
        <v>403</v>
      </c>
      <c r="B2884" t="s">
        <v>728</v>
      </c>
      <c r="C2884" t="s">
        <v>645</v>
      </c>
      <c r="D2884">
        <v>50</v>
      </c>
      <c r="E2884" t="s">
        <v>190</v>
      </c>
      <c r="F2884">
        <v>2805</v>
      </c>
      <c r="G2884" t="s">
        <v>646</v>
      </c>
      <c r="H2884">
        <v>350</v>
      </c>
      <c r="I2884" t="s">
        <v>32</v>
      </c>
      <c r="J2884" t="str">
        <f>VLOOKUP(E2884,'Expenditure Category Lookup'!$J$2:$K$34,2,FALSE)</f>
        <v xml:space="preserve"> Community Services </v>
      </c>
      <c r="K2884" s="1">
        <v>3285</v>
      </c>
    </row>
    <row r="2885" spans="1:11">
      <c r="A2885" t="s">
        <v>403</v>
      </c>
      <c r="B2885" t="s">
        <v>589</v>
      </c>
      <c r="C2885" t="s">
        <v>590</v>
      </c>
      <c r="D2885">
        <v>41</v>
      </c>
      <c r="E2885" t="s">
        <v>183</v>
      </c>
      <c r="F2885">
        <v>2932</v>
      </c>
      <c r="G2885" t="s">
        <v>510</v>
      </c>
      <c r="H2885">
        <v>3</v>
      </c>
      <c r="I2885" t="s">
        <v>318</v>
      </c>
      <c r="J2885" t="str">
        <f>VLOOKUP(E2885,'Expenditure Category Lookup'!$J$2:$K$34,2,FALSE)</f>
        <v xml:space="preserve"> Community Services </v>
      </c>
      <c r="K2885" s="1">
        <v>3284</v>
      </c>
    </row>
    <row r="2886" spans="1:11">
      <c r="A2886" t="s">
        <v>403</v>
      </c>
      <c r="B2886" t="s">
        <v>731</v>
      </c>
      <c r="C2886" t="s">
        <v>658</v>
      </c>
      <c r="D2886">
        <v>50</v>
      </c>
      <c r="E2886" t="s">
        <v>190</v>
      </c>
      <c r="F2886">
        <v>2942</v>
      </c>
      <c r="G2886" t="s">
        <v>659</v>
      </c>
      <c r="H2886">
        <v>3</v>
      </c>
      <c r="I2886" t="s">
        <v>318</v>
      </c>
      <c r="J2886" t="str">
        <f>VLOOKUP(E2886,'Expenditure Category Lookup'!$J$2:$K$34,2,FALSE)</f>
        <v xml:space="preserve"> Community Services </v>
      </c>
      <c r="K2886" s="1">
        <v>3284</v>
      </c>
    </row>
    <row r="2887" spans="1:11">
      <c r="A2887" t="s">
        <v>10</v>
      </c>
      <c r="B2887">
        <v>100</v>
      </c>
      <c r="C2887" t="s">
        <v>11</v>
      </c>
      <c r="D2887">
        <v>38</v>
      </c>
      <c r="E2887" t="s">
        <v>155</v>
      </c>
      <c r="F2887">
        <v>2140</v>
      </c>
      <c r="G2887" t="s">
        <v>171</v>
      </c>
      <c r="H2887">
        <v>185</v>
      </c>
      <c r="I2887" t="s">
        <v>163</v>
      </c>
      <c r="J2887" t="str">
        <f>VLOOKUP(E2887,'Expenditure Category Lookup'!$J$2:$K$34,2,FALSE)</f>
        <v xml:space="preserve"> Finance and Administration </v>
      </c>
      <c r="K2887" s="1">
        <v>3275</v>
      </c>
    </row>
    <row r="2888" spans="1:11">
      <c r="A2888" t="s">
        <v>10</v>
      </c>
      <c r="B2888">
        <v>610</v>
      </c>
      <c r="C2888" t="s">
        <v>47</v>
      </c>
      <c r="D2888">
        <v>31</v>
      </c>
      <c r="E2888" t="s">
        <v>144</v>
      </c>
      <c r="F2888">
        <v>2005</v>
      </c>
      <c r="G2888" t="s">
        <v>144</v>
      </c>
      <c r="H2888">
        <v>145</v>
      </c>
      <c r="I2888" t="s">
        <v>145</v>
      </c>
      <c r="J2888" t="str">
        <f>VLOOKUP(E2888,'Expenditure Category Lookup'!$J$2:$K$34,2,FALSE)</f>
        <v xml:space="preserve"> Finance and Administration </v>
      </c>
      <c r="K2888" s="1">
        <v>3272</v>
      </c>
    </row>
    <row r="2889" spans="1:11">
      <c r="A2889" t="s">
        <v>10</v>
      </c>
      <c r="B2889">
        <v>200</v>
      </c>
      <c r="C2889" t="s">
        <v>45</v>
      </c>
      <c r="D2889">
        <v>3</v>
      </c>
      <c r="E2889" t="s">
        <v>34</v>
      </c>
      <c r="F2889">
        <v>2005</v>
      </c>
      <c r="G2889" t="s">
        <v>35</v>
      </c>
      <c r="H2889">
        <v>350</v>
      </c>
      <c r="I2889" t="s">
        <v>32</v>
      </c>
      <c r="J2889" t="str">
        <f>VLOOKUP(E2889,'Expenditure Category Lookup'!$J$2:$K$34,2,FALSE)</f>
        <v xml:space="preserve"> Regulatory </v>
      </c>
      <c r="K2889" s="1">
        <v>3269</v>
      </c>
    </row>
    <row r="2890" spans="1:11">
      <c r="A2890" t="s">
        <v>10</v>
      </c>
      <c r="B2890" t="s">
        <v>215</v>
      </c>
      <c r="C2890" t="s">
        <v>216</v>
      </c>
      <c r="D2890">
        <v>54</v>
      </c>
      <c r="E2890" t="s">
        <v>212</v>
      </c>
      <c r="F2890">
        <v>2005</v>
      </c>
      <c r="G2890" t="s">
        <v>213</v>
      </c>
      <c r="H2890">
        <v>15</v>
      </c>
      <c r="I2890" t="s">
        <v>36</v>
      </c>
      <c r="J2890" t="str">
        <f>VLOOKUP(E2890,'Expenditure Category Lookup'!$J$2:$K$34,2,FALSE)</f>
        <v xml:space="preserve"> City Development </v>
      </c>
      <c r="K2890" s="1">
        <v>3264</v>
      </c>
    </row>
    <row r="2891" spans="1:11">
      <c r="A2891" t="s">
        <v>10</v>
      </c>
      <c r="B2891">
        <v>100</v>
      </c>
      <c r="C2891" t="s">
        <v>11</v>
      </c>
      <c r="D2891">
        <v>84</v>
      </c>
      <c r="E2891" t="s">
        <v>282</v>
      </c>
      <c r="F2891">
        <v>2150</v>
      </c>
      <c r="G2891" t="s">
        <v>290</v>
      </c>
      <c r="H2891">
        <v>440</v>
      </c>
      <c r="I2891" t="s">
        <v>128</v>
      </c>
      <c r="J2891" t="str">
        <f>VLOOKUP(E2891,'Expenditure Category Lookup'!$J$2:$K$34,2,FALSE)</f>
        <v xml:space="preserve"> Streets and Transportation </v>
      </c>
      <c r="K2891" s="1">
        <v>3250</v>
      </c>
    </row>
    <row r="2892" spans="1:11">
      <c r="A2892" t="s">
        <v>403</v>
      </c>
      <c r="B2892" t="s">
        <v>511</v>
      </c>
      <c r="C2892" t="s">
        <v>512</v>
      </c>
      <c r="D2892">
        <v>41</v>
      </c>
      <c r="E2892" t="s">
        <v>183</v>
      </c>
      <c r="F2892">
        <v>2820</v>
      </c>
      <c r="G2892" t="s">
        <v>513</v>
      </c>
      <c r="H2892">
        <v>11</v>
      </c>
      <c r="I2892" t="s">
        <v>130</v>
      </c>
      <c r="J2892" t="str">
        <f>VLOOKUP(E2892,'Expenditure Category Lookup'!$J$2:$K$34,2,FALSE)</f>
        <v xml:space="preserve"> Community Services </v>
      </c>
      <c r="K2892" s="1">
        <v>3204</v>
      </c>
    </row>
    <row r="2893" spans="1:11">
      <c r="A2893" t="s">
        <v>403</v>
      </c>
      <c r="B2893" t="s">
        <v>407</v>
      </c>
      <c r="C2893" t="s">
        <v>408</v>
      </c>
      <c r="D2893">
        <v>1</v>
      </c>
      <c r="E2893" t="s">
        <v>12</v>
      </c>
      <c r="F2893">
        <v>2825</v>
      </c>
      <c r="G2893" t="s">
        <v>409</v>
      </c>
      <c r="H2893">
        <v>3</v>
      </c>
      <c r="I2893" t="s">
        <v>318</v>
      </c>
      <c r="J2893" t="str">
        <f>VLOOKUP(E2893,'Expenditure Category Lookup'!$J$2:$K$34,2,FALSE)</f>
        <v xml:space="preserve"> Finance and Administration </v>
      </c>
      <c r="K2893" s="1">
        <v>3155</v>
      </c>
    </row>
    <row r="2894" spans="1:11">
      <c r="A2894" t="s">
        <v>403</v>
      </c>
      <c r="B2894" t="s">
        <v>589</v>
      </c>
      <c r="C2894" t="s">
        <v>590</v>
      </c>
      <c r="D2894">
        <v>41</v>
      </c>
      <c r="E2894" t="s">
        <v>183</v>
      </c>
      <c r="F2894">
        <v>2932</v>
      </c>
      <c r="G2894" t="s">
        <v>510</v>
      </c>
      <c r="H2894">
        <v>50</v>
      </c>
      <c r="I2894" t="s">
        <v>148</v>
      </c>
      <c r="J2894" t="str">
        <f>VLOOKUP(E2894,'Expenditure Category Lookup'!$J$2:$K$34,2,FALSE)</f>
        <v xml:space="preserve"> Community Services </v>
      </c>
      <c r="K2894" s="1">
        <v>3154</v>
      </c>
    </row>
    <row r="2895" spans="1:11">
      <c r="A2895" t="s">
        <v>10</v>
      </c>
      <c r="B2895">
        <v>100</v>
      </c>
      <c r="C2895" t="s">
        <v>11</v>
      </c>
      <c r="D2895">
        <v>41</v>
      </c>
      <c r="E2895" t="s">
        <v>183</v>
      </c>
      <c r="F2895">
        <v>1005</v>
      </c>
      <c r="G2895" t="s">
        <v>184</v>
      </c>
      <c r="H2895">
        <v>270</v>
      </c>
      <c r="I2895" t="s">
        <v>31</v>
      </c>
      <c r="J2895" t="str">
        <f>VLOOKUP(E2895,'Expenditure Category Lookup'!$J$2:$K$34,2,FALSE)</f>
        <v xml:space="preserve"> Community Services </v>
      </c>
      <c r="K2895" s="1">
        <v>3150</v>
      </c>
    </row>
    <row r="2896" spans="1:11">
      <c r="A2896" t="s">
        <v>403</v>
      </c>
      <c r="B2896" t="s">
        <v>604</v>
      </c>
      <c r="C2896" t="s">
        <v>605</v>
      </c>
      <c r="D2896">
        <v>41</v>
      </c>
      <c r="E2896" t="s">
        <v>183</v>
      </c>
      <c r="F2896">
        <v>2722</v>
      </c>
      <c r="G2896" t="s">
        <v>605</v>
      </c>
      <c r="H2896">
        <v>3</v>
      </c>
      <c r="I2896" t="s">
        <v>318</v>
      </c>
      <c r="J2896" t="str">
        <f>VLOOKUP(E2896,'Expenditure Category Lookup'!$J$2:$K$34,2,FALSE)</f>
        <v xml:space="preserve"> Community Services </v>
      </c>
      <c r="K2896" s="1">
        <v>3136</v>
      </c>
    </row>
    <row r="2897" spans="1:11">
      <c r="A2897" t="s">
        <v>403</v>
      </c>
      <c r="B2897" t="s">
        <v>636</v>
      </c>
      <c r="C2897" t="s">
        <v>637</v>
      </c>
      <c r="D2897">
        <v>48</v>
      </c>
      <c r="E2897" t="s">
        <v>188</v>
      </c>
      <c r="F2897">
        <v>2805</v>
      </c>
      <c r="G2897" t="s">
        <v>637</v>
      </c>
      <c r="H2897">
        <v>3</v>
      </c>
      <c r="I2897" t="s">
        <v>318</v>
      </c>
      <c r="J2897" t="str">
        <f>VLOOKUP(E2897,'Expenditure Category Lookup'!$J$2:$K$34,2,FALSE)</f>
        <v xml:space="preserve"> Community Services </v>
      </c>
      <c r="K2897" s="1">
        <v>3136</v>
      </c>
    </row>
    <row r="2898" spans="1:11">
      <c r="A2898" t="s">
        <v>10</v>
      </c>
      <c r="B2898">
        <v>300</v>
      </c>
      <c r="C2898" t="s">
        <v>85</v>
      </c>
      <c r="D2898">
        <v>31</v>
      </c>
      <c r="E2898" t="s">
        <v>144</v>
      </c>
      <c r="F2898">
        <v>2005</v>
      </c>
      <c r="G2898" t="s">
        <v>144</v>
      </c>
      <c r="H2898">
        <v>350</v>
      </c>
      <c r="I2898" t="s">
        <v>32</v>
      </c>
      <c r="J2898" t="str">
        <f>VLOOKUP(E2898,'Expenditure Category Lookup'!$J$2:$K$34,2,FALSE)</f>
        <v xml:space="preserve"> Finance and Administration </v>
      </c>
      <c r="K2898" s="1">
        <v>3115</v>
      </c>
    </row>
    <row r="2899" spans="1:11">
      <c r="A2899" t="s">
        <v>403</v>
      </c>
      <c r="B2899" t="s">
        <v>669</v>
      </c>
      <c r="C2899" t="s">
        <v>670</v>
      </c>
      <c r="D2899">
        <v>50</v>
      </c>
      <c r="E2899" t="s">
        <v>190</v>
      </c>
      <c r="F2899">
        <v>2818</v>
      </c>
      <c r="G2899" t="s">
        <v>670</v>
      </c>
      <c r="H2899">
        <v>330</v>
      </c>
      <c r="I2899" t="s">
        <v>110</v>
      </c>
      <c r="J2899" t="str">
        <f>VLOOKUP(E2899,'Expenditure Category Lookup'!$J$2:$K$34,2,FALSE)</f>
        <v xml:space="preserve"> Community Services </v>
      </c>
      <c r="K2899" s="1">
        <v>3101</v>
      </c>
    </row>
    <row r="2900" spans="1:11">
      <c r="A2900" t="s">
        <v>403</v>
      </c>
      <c r="B2900" t="s">
        <v>768</v>
      </c>
      <c r="C2900" t="s">
        <v>769</v>
      </c>
      <c r="D2900">
        <v>54</v>
      </c>
      <c r="E2900" t="s">
        <v>212</v>
      </c>
      <c r="F2900">
        <v>2884</v>
      </c>
      <c r="G2900" t="s">
        <v>770</v>
      </c>
      <c r="H2900">
        <v>3</v>
      </c>
      <c r="I2900" t="s">
        <v>318</v>
      </c>
      <c r="J2900" t="str">
        <f>VLOOKUP(E2900,'Expenditure Category Lookup'!$J$2:$K$34,2,FALSE)</f>
        <v xml:space="preserve"> City Development </v>
      </c>
      <c r="K2900" s="1">
        <v>3093</v>
      </c>
    </row>
    <row r="2901" spans="1:11">
      <c r="A2901" t="s">
        <v>10</v>
      </c>
      <c r="B2901">
        <v>100</v>
      </c>
      <c r="C2901" t="s">
        <v>11</v>
      </c>
      <c r="D2901">
        <v>70</v>
      </c>
      <c r="E2901" t="s">
        <v>256</v>
      </c>
      <c r="F2901">
        <v>2005</v>
      </c>
      <c r="G2901" t="s">
        <v>256</v>
      </c>
      <c r="H2901">
        <v>245</v>
      </c>
      <c r="I2901" t="s">
        <v>30</v>
      </c>
      <c r="J2901" t="str">
        <f>VLOOKUP(E2901,'Expenditure Category Lookup'!$J$2:$K$34,2,FALSE)</f>
        <v xml:space="preserve"> Regulatory </v>
      </c>
      <c r="K2901" s="1">
        <v>3092</v>
      </c>
    </row>
    <row r="2902" spans="1:11">
      <c r="A2902" t="s">
        <v>10</v>
      </c>
      <c r="B2902">
        <v>314</v>
      </c>
      <c r="C2902" t="s">
        <v>46</v>
      </c>
      <c r="D2902">
        <v>67</v>
      </c>
      <c r="E2902" t="s">
        <v>253</v>
      </c>
      <c r="F2902">
        <v>2005</v>
      </c>
      <c r="G2902" t="s">
        <v>253</v>
      </c>
      <c r="H2902">
        <v>12</v>
      </c>
      <c r="I2902" t="s">
        <v>131</v>
      </c>
      <c r="J2902" t="str">
        <f>VLOOKUP(E2902,'Expenditure Category Lookup'!$J$2:$K$34,2,FALSE)</f>
        <v xml:space="preserve"> Regulatory </v>
      </c>
      <c r="K2902" s="1">
        <v>3087</v>
      </c>
    </row>
    <row r="2903" spans="1:11">
      <c r="A2903" t="s">
        <v>10</v>
      </c>
      <c r="B2903">
        <v>100</v>
      </c>
      <c r="C2903" t="s">
        <v>11</v>
      </c>
      <c r="D2903">
        <v>70</v>
      </c>
      <c r="E2903" t="s">
        <v>256</v>
      </c>
      <c r="F2903">
        <v>2005</v>
      </c>
      <c r="G2903" t="s">
        <v>256</v>
      </c>
      <c r="H2903">
        <v>360</v>
      </c>
      <c r="I2903" t="s">
        <v>174</v>
      </c>
      <c r="J2903" t="str">
        <f>VLOOKUP(E2903,'Expenditure Category Lookup'!$J$2:$K$34,2,FALSE)</f>
        <v xml:space="preserve"> Regulatory </v>
      </c>
      <c r="K2903" s="1">
        <v>3083</v>
      </c>
    </row>
    <row r="2904" spans="1:11">
      <c r="A2904" t="s">
        <v>1000</v>
      </c>
      <c r="B2904" t="s">
        <v>1001</v>
      </c>
      <c r="C2904" t="s">
        <v>1000</v>
      </c>
      <c r="D2904">
        <v>50</v>
      </c>
      <c r="E2904" t="s">
        <v>190</v>
      </c>
      <c r="F2904">
        <v>2530</v>
      </c>
      <c r="G2904" t="s">
        <v>1029</v>
      </c>
      <c r="H2904">
        <v>15</v>
      </c>
      <c r="I2904" t="s">
        <v>36</v>
      </c>
      <c r="J2904" t="str">
        <f>VLOOKUP(E2904,'Expenditure Category Lookup'!$J$2:$K$34,2,FALSE)</f>
        <v xml:space="preserve"> Community Services </v>
      </c>
      <c r="K2904" s="1">
        <v>3077</v>
      </c>
    </row>
    <row r="2905" spans="1:11">
      <c r="A2905" t="s">
        <v>10</v>
      </c>
      <c r="B2905">
        <v>100</v>
      </c>
      <c r="C2905" t="s">
        <v>11</v>
      </c>
      <c r="D2905">
        <v>78</v>
      </c>
      <c r="E2905" t="s">
        <v>264</v>
      </c>
      <c r="F2905">
        <v>2005</v>
      </c>
      <c r="G2905" t="s">
        <v>265</v>
      </c>
      <c r="H2905">
        <v>166</v>
      </c>
      <c r="I2905" t="s">
        <v>24</v>
      </c>
      <c r="J2905" t="str">
        <f>VLOOKUP(E2905,'Expenditure Category Lookup'!$J$2:$K$34,2,FALSE)</f>
        <v xml:space="preserve"> Regulatory </v>
      </c>
      <c r="K2905" s="1">
        <v>3050</v>
      </c>
    </row>
    <row r="2906" spans="1:11">
      <c r="A2906" t="s">
        <v>403</v>
      </c>
      <c r="B2906" t="s">
        <v>959</v>
      </c>
      <c r="C2906" t="s">
        <v>960</v>
      </c>
      <c r="D2906">
        <v>84</v>
      </c>
      <c r="E2906" t="s">
        <v>282</v>
      </c>
      <c r="F2906" t="s">
        <v>866</v>
      </c>
      <c r="G2906" t="s">
        <v>961</v>
      </c>
      <c r="H2906">
        <v>15</v>
      </c>
      <c r="I2906" t="s">
        <v>36</v>
      </c>
      <c r="J2906" t="str">
        <f>VLOOKUP(E2906,'Expenditure Category Lookup'!$J$2:$K$34,2,FALSE)</f>
        <v xml:space="preserve"> Streets and Transportation </v>
      </c>
      <c r="K2906" s="1">
        <v>3018</v>
      </c>
    </row>
    <row r="2907" spans="1:11">
      <c r="A2907" t="s">
        <v>10</v>
      </c>
      <c r="B2907">
        <v>100</v>
      </c>
      <c r="C2907" t="s">
        <v>11</v>
      </c>
      <c r="D2907">
        <v>41</v>
      </c>
      <c r="E2907" t="s">
        <v>183</v>
      </c>
      <c r="F2907">
        <v>1005</v>
      </c>
      <c r="G2907" t="s">
        <v>184</v>
      </c>
      <c r="H2907">
        <v>445</v>
      </c>
      <c r="I2907" t="s">
        <v>185</v>
      </c>
      <c r="J2907" t="str">
        <f>VLOOKUP(E2907,'Expenditure Category Lookup'!$J$2:$K$34,2,FALSE)</f>
        <v xml:space="preserve"> Community Services </v>
      </c>
      <c r="K2907" s="1">
        <v>3010</v>
      </c>
    </row>
    <row r="2908" spans="1:11">
      <c r="A2908" t="s">
        <v>10</v>
      </c>
      <c r="B2908">
        <v>740</v>
      </c>
      <c r="C2908" t="s">
        <v>48</v>
      </c>
      <c r="D2908">
        <v>3</v>
      </c>
      <c r="E2908" t="s">
        <v>34</v>
      </c>
      <c r="F2908">
        <v>2005</v>
      </c>
      <c r="G2908" t="s">
        <v>35</v>
      </c>
      <c r="H2908">
        <v>20</v>
      </c>
      <c r="I2908" t="s">
        <v>49</v>
      </c>
      <c r="J2908" t="str">
        <f>VLOOKUP(E2908,'Expenditure Category Lookup'!$J$2:$K$34,2,FALSE)</f>
        <v xml:space="preserve"> Regulatory </v>
      </c>
      <c r="K2908" s="1">
        <v>3000</v>
      </c>
    </row>
    <row r="2909" spans="1:11">
      <c r="A2909" t="s">
        <v>10</v>
      </c>
      <c r="B2909">
        <v>100</v>
      </c>
      <c r="C2909" t="s">
        <v>11</v>
      </c>
      <c r="D2909">
        <v>15</v>
      </c>
      <c r="E2909" t="s">
        <v>54</v>
      </c>
      <c r="F2909">
        <v>2005</v>
      </c>
      <c r="G2909" t="s">
        <v>54</v>
      </c>
      <c r="H2909">
        <v>245</v>
      </c>
      <c r="I2909" t="s">
        <v>30</v>
      </c>
      <c r="J2909" t="str">
        <f>VLOOKUP(E2909,'Expenditure Category Lookup'!$J$2:$K$34,2,FALSE)</f>
        <v xml:space="preserve"> Finance and Administration </v>
      </c>
      <c r="K2909" s="1">
        <v>3000</v>
      </c>
    </row>
    <row r="2910" spans="1:11">
      <c r="A2910" t="s">
        <v>10</v>
      </c>
      <c r="B2910">
        <v>100</v>
      </c>
      <c r="C2910" t="s">
        <v>11</v>
      </c>
      <c r="D2910">
        <v>15</v>
      </c>
      <c r="E2910" t="s">
        <v>54</v>
      </c>
      <c r="F2910">
        <v>2010</v>
      </c>
      <c r="G2910" t="s">
        <v>60</v>
      </c>
      <c r="H2910">
        <v>130</v>
      </c>
      <c r="I2910" t="s">
        <v>17</v>
      </c>
      <c r="J2910" t="str">
        <f>VLOOKUP(E2910,'Expenditure Category Lookup'!$J$2:$K$34,2,FALSE)</f>
        <v xml:space="preserve"> Finance and Administration </v>
      </c>
      <c r="K2910" s="1">
        <v>3000</v>
      </c>
    </row>
    <row r="2911" spans="1:11">
      <c r="A2911" t="s">
        <v>10</v>
      </c>
      <c r="B2911">
        <v>100</v>
      </c>
      <c r="C2911" t="s">
        <v>11</v>
      </c>
      <c r="D2911">
        <v>15</v>
      </c>
      <c r="E2911" t="s">
        <v>54</v>
      </c>
      <c r="F2911">
        <v>2010</v>
      </c>
      <c r="G2911" t="s">
        <v>60</v>
      </c>
      <c r="H2911">
        <v>166</v>
      </c>
      <c r="I2911" t="s">
        <v>24</v>
      </c>
      <c r="J2911" t="str">
        <f>VLOOKUP(E2911,'Expenditure Category Lookup'!$J$2:$K$34,2,FALSE)</f>
        <v xml:space="preserve"> Finance and Administration </v>
      </c>
      <c r="K2911" s="1">
        <v>3000</v>
      </c>
    </row>
    <row r="2912" spans="1:11">
      <c r="A2912" t="s">
        <v>10</v>
      </c>
      <c r="B2912">
        <v>100</v>
      </c>
      <c r="C2912" t="s">
        <v>11</v>
      </c>
      <c r="D2912">
        <v>15</v>
      </c>
      <c r="E2912" t="s">
        <v>54</v>
      </c>
      <c r="F2912">
        <v>2010</v>
      </c>
      <c r="G2912" t="s">
        <v>60</v>
      </c>
      <c r="H2912">
        <v>348</v>
      </c>
      <c r="I2912" t="s">
        <v>42</v>
      </c>
      <c r="J2912" t="str">
        <f>VLOOKUP(E2912,'Expenditure Category Lookup'!$J$2:$K$34,2,FALSE)</f>
        <v xml:space="preserve"> Finance and Administration </v>
      </c>
      <c r="K2912" s="1">
        <v>3000</v>
      </c>
    </row>
    <row r="2913" spans="1:11">
      <c r="A2913" t="s">
        <v>10</v>
      </c>
      <c r="B2913">
        <v>100</v>
      </c>
      <c r="C2913" t="s">
        <v>11</v>
      </c>
      <c r="D2913">
        <v>15</v>
      </c>
      <c r="E2913" t="s">
        <v>54</v>
      </c>
      <c r="F2913">
        <v>2260</v>
      </c>
      <c r="G2913" t="s">
        <v>79</v>
      </c>
      <c r="H2913">
        <v>100</v>
      </c>
      <c r="I2913" t="s">
        <v>67</v>
      </c>
      <c r="J2913" t="str">
        <f>VLOOKUP(E2913,'Expenditure Category Lookup'!$J$2:$K$34,2,FALSE)</f>
        <v xml:space="preserve"> Finance and Administration </v>
      </c>
      <c r="K2913" s="1">
        <v>3000</v>
      </c>
    </row>
    <row r="2914" spans="1:11">
      <c r="A2914" t="s">
        <v>10</v>
      </c>
      <c r="B2914">
        <v>100</v>
      </c>
      <c r="C2914" t="s">
        <v>11</v>
      </c>
      <c r="D2914">
        <v>27</v>
      </c>
      <c r="E2914" t="s">
        <v>60</v>
      </c>
      <c r="F2914">
        <v>2011</v>
      </c>
      <c r="G2914" t="s">
        <v>122</v>
      </c>
      <c r="H2914">
        <v>20</v>
      </c>
      <c r="I2914" t="s">
        <v>49</v>
      </c>
      <c r="J2914" t="str">
        <f>VLOOKUP(E2914,'Expenditure Category Lookup'!$J$2:$K$34,2,FALSE)</f>
        <v xml:space="preserve"> Finance and Administration </v>
      </c>
      <c r="K2914" s="1">
        <v>3000</v>
      </c>
    </row>
    <row r="2915" spans="1:11">
      <c r="A2915" t="s">
        <v>10</v>
      </c>
      <c r="B2915">
        <v>100</v>
      </c>
      <c r="C2915" t="s">
        <v>11</v>
      </c>
      <c r="D2915">
        <v>27</v>
      </c>
      <c r="E2915" t="s">
        <v>60</v>
      </c>
      <c r="F2915">
        <v>2012</v>
      </c>
      <c r="G2915" t="s">
        <v>123</v>
      </c>
      <c r="H2915">
        <v>245</v>
      </c>
      <c r="I2915" t="s">
        <v>30</v>
      </c>
      <c r="J2915" t="str">
        <f>VLOOKUP(E2915,'Expenditure Category Lookup'!$J$2:$K$34,2,FALSE)</f>
        <v xml:space="preserve"> Finance and Administration </v>
      </c>
      <c r="K2915" s="1">
        <v>3000</v>
      </c>
    </row>
    <row r="2916" spans="1:11">
      <c r="A2916" t="s">
        <v>10</v>
      </c>
      <c r="B2916">
        <v>100</v>
      </c>
      <c r="C2916" t="s">
        <v>11</v>
      </c>
      <c r="D2916">
        <v>45</v>
      </c>
      <c r="E2916" t="s">
        <v>187</v>
      </c>
      <c r="F2916">
        <v>2005</v>
      </c>
      <c r="G2916" t="s">
        <v>187</v>
      </c>
      <c r="H2916">
        <v>130</v>
      </c>
      <c r="I2916" t="s">
        <v>17</v>
      </c>
      <c r="J2916" t="str">
        <f>VLOOKUP(E2916,'Expenditure Category Lookup'!$J$2:$K$34,2,FALSE)</f>
        <v xml:space="preserve"> Community Services </v>
      </c>
      <c r="K2916" s="1">
        <v>3000</v>
      </c>
    </row>
    <row r="2917" spans="1:11">
      <c r="A2917" t="s">
        <v>10</v>
      </c>
      <c r="B2917">
        <v>100</v>
      </c>
      <c r="C2917" t="s">
        <v>11</v>
      </c>
      <c r="D2917">
        <v>48</v>
      </c>
      <c r="E2917" t="s">
        <v>188</v>
      </c>
      <c r="F2917">
        <v>2005</v>
      </c>
      <c r="G2917" t="s">
        <v>188</v>
      </c>
      <c r="H2917">
        <v>312</v>
      </c>
      <c r="I2917" t="s">
        <v>189</v>
      </c>
      <c r="J2917" t="str">
        <f>VLOOKUP(E2917,'Expenditure Category Lookup'!$J$2:$K$34,2,FALSE)</f>
        <v xml:space="preserve"> Community Services </v>
      </c>
      <c r="K2917" s="1">
        <v>3000</v>
      </c>
    </row>
    <row r="2918" spans="1:11">
      <c r="A2918" t="s">
        <v>10</v>
      </c>
      <c r="B2918">
        <v>100</v>
      </c>
      <c r="C2918" t="s">
        <v>11</v>
      </c>
      <c r="D2918">
        <v>60</v>
      </c>
      <c r="E2918" t="s">
        <v>252</v>
      </c>
      <c r="F2918">
        <v>2005</v>
      </c>
      <c r="G2918" t="s">
        <v>252</v>
      </c>
      <c r="H2918">
        <v>9438</v>
      </c>
      <c r="I2918" t="s">
        <v>44</v>
      </c>
      <c r="J2918" t="str">
        <f>VLOOKUP(E2918,'Expenditure Category Lookup'!$J$2:$K$34,2,FALSE)</f>
        <v xml:space="preserve"> Police </v>
      </c>
      <c r="K2918" s="1">
        <v>3000</v>
      </c>
    </row>
    <row r="2919" spans="1:11">
      <c r="A2919" t="s">
        <v>10</v>
      </c>
      <c r="B2919">
        <v>300</v>
      </c>
      <c r="C2919" t="s">
        <v>85</v>
      </c>
      <c r="D2919">
        <v>81</v>
      </c>
      <c r="E2919" t="s">
        <v>266</v>
      </c>
      <c r="F2919">
        <v>2045</v>
      </c>
      <c r="G2919" t="s">
        <v>272</v>
      </c>
      <c r="H2919">
        <v>126</v>
      </c>
      <c r="I2919" t="s">
        <v>16</v>
      </c>
      <c r="J2919" t="str">
        <f>VLOOKUP(E2919,'Expenditure Category Lookup'!$J$2:$K$34,2,FALSE)</f>
        <v xml:space="preserve"> Streets and Transportation </v>
      </c>
      <c r="K2919" s="1">
        <v>3000</v>
      </c>
    </row>
    <row r="2920" spans="1:11">
      <c r="A2920" t="s">
        <v>10</v>
      </c>
      <c r="B2920">
        <v>100</v>
      </c>
      <c r="C2920" t="s">
        <v>11</v>
      </c>
      <c r="D2920">
        <v>84</v>
      </c>
      <c r="E2920" t="s">
        <v>282</v>
      </c>
      <c r="F2920">
        <v>2140</v>
      </c>
      <c r="G2920" t="s">
        <v>287</v>
      </c>
      <c r="H2920">
        <v>185</v>
      </c>
      <c r="I2920" t="s">
        <v>163</v>
      </c>
      <c r="J2920" t="str">
        <f>VLOOKUP(E2920,'Expenditure Category Lookup'!$J$2:$K$34,2,FALSE)</f>
        <v xml:space="preserve"> Streets and Transportation </v>
      </c>
      <c r="K2920" s="1">
        <v>3000</v>
      </c>
    </row>
    <row r="2921" spans="1:11">
      <c r="A2921" t="s">
        <v>10</v>
      </c>
      <c r="B2921">
        <v>200</v>
      </c>
      <c r="C2921" t="s">
        <v>45</v>
      </c>
      <c r="D2921">
        <v>88</v>
      </c>
      <c r="E2921" t="s">
        <v>304</v>
      </c>
      <c r="F2921">
        <v>2025</v>
      </c>
      <c r="G2921" t="s">
        <v>310</v>
      </c>
      <c r="H2921">
        <v>401</v>
      </c>
      <c r="I2921" t="s">
        <v>243</v>
      </c>
      <c r="J2921" t="e">
        <f>VLOOKUP(E2921,'Expenditure Category Lookup'!$J$2:$K$34,2,FALSE)</f>
        <v>#N/A</v>
      </c>
      <c r="K2921" s="1">
        <v>3000</v>
      </c>
    </row>
    <row r="2922" spans="1:11">
      <c r="A2922" t="s">
        <v>10</v>
      </c>
      <c r="B2922">
        <v>200</v>
      </c>
      <c r="C2922" t="s">
        <v>45</v>
      </c>
      <c r="D2922">
        <v>88</v>
      </c>
      <c r="E2922" t="s">
        <v>304</v>
      </c>
      <c r="F2922">
        <v>2025</v>
      </c>
      <c r="G2922" t="s">
        <v>310</v>
      </c>
      <c r="H2922">
        <v>424</v>
      </c>
      <c r="I2922" t="s">
        <v>143</v>
      </c>
      <c r="J2922" t="e">
        <f>VLOOKUP(E2922,'Expenditure Category Lookup'!$J$2:$K$34,2,FALSE)</f>
        <v>#N/A</v>
      </c>
      <c r="K2922" s="1">
        <v>3000</v>
      </c>
    </row>
    <row r="2923" spans="1:11">
      <c r="A2923" t="s">
        <v>10</v>
      </c>
      <c r="B2923">
        <v>314</v>
      </c>
      <c r="C2923" t="s">
        <v>46</v>
      </c>
      <c r="D2923">
        <v>88</v>
      </c>
      <c r="E2923" t="s">
        <v>304</v>
      </c>
      <c r="F2923">
        <v>2015</v>
      </c>
      <c r="G2923" t="s">
        <v>306</v>
      </c>
      <c r="H2923">
        <v>424</v>
      </c>
      <c r="I2923" t="s">
        <v>143</v>
      </c>
      <c r="J2923" t="e">
        <f>VLOOKUP(E2923,'Expenditure Category Lookup'!$J$2:$K$34,2,FALSE)</f>
        <v>#N/A</v>
      </c>
      <c r="K2923" s="1">
        <v>3000</v>
      </c>
    </row>
    <row r="2924" spans="1:11">
      <c r="A2924" t="s">
        <v>403</v>
      </c>
      <c r="B2924" t="s">
        <v>508</v>
      </c>
      <c r="C2924" t="s">
        <v>509</v>
      </c>
      <c r="D2924">
        <v>41</v>
      </c>
      <c r="E2924" t="s">
        <v>183</v>
      </c>
      <c r="F2924">
        <v>2932</v>
      </c>
      <c r="G2924" t="s">
        <v>510</v>
      </c>
      <c r="H2924">
        <v>9438</v>
      </c>
      <c r="I2924" t="s">
        <v>44</v>
      </c>
      <c r="J2924" t="str">
        <f>VLOOKUP(E2924,'Expenditure Category Lookup'!$J$2:$K$34,2,FALSE)</f>
        <v xml:space="preserve"> Community Services </v>
      </c>
      <c r="K2924" s="1">
        <v>3000</v>
      </c>
    </row>
    <row r="2925" spans="1:11">
      <c r="A2925" t="s">
        <v>403</v>
      </c>
      <c r="B2925" t="s">
        <v>729</v>
      </c>
      <c r="C2925" t="s">
        <v>651</v>
      </c>
      <c r="D2925">
        <v>50</v>
      </c>
      <c r="E2925" t="s">
        <v>190</v>
      </c>
      <c r="F2925">
        <v>2944</v>
      </c>
      <c r="G2925" t="s">
        <v>652</v>
      </c>
      <c r="H2925">
        <v>245</v>
      </c>
      <c r="I2925" t="s">
        <v>30</v>
      </c>
      <c r="J2925" t="str">
        <f>VLOOKUP(E2925,'Expenditure Category Lookup'!$J$2:$K$34,2,FALSE)</f>
        <v xml:space="preserve"> Community Services </v>
      </c>
      <c r="K2925" s="1">
        <v>3000</v>
      </c>
    </row>
    <row r="2926" spans="1:11">
      <c r="A2926" t="s">
        <v>1000</v>
      </c>
      <c r="B2926" t="s">
        <v>1001</v>
      </c>
      <c r="C2926" t="s">
        <v>1000</v>
      </c>
      <c r="D2926">
        <v>21</v>
      </c>
      <c r="E2926" t="s">
        <v>89</v>
      </c>
      <c r="F2926">
        <v>2557</v>
      </c>
      <c r="G2926" t="s">
        <v>1004</v>
      </c>
      <c r="H2926">
        <v>169</v>
      </c>
      <c r="I2926" t="s">
        <v>25</v>
      </c>
      <c r="J2926" t="str">
        <f>VLOOKUP(E2926,'Expenditure Category Lookup'!$J$2:$K$34,2,FALSE)</f>
        <v xml:space="preserve"> City Development </v>
      </c>
      <c r="K2926" s="1">
        <v>3000</v>
      </c>
    </row>
    <row r="2927" spans="1:11">
      <c r="A2927" t="s">
        <v>1000</v>
      </c>
      <c r="B2927" t="s">
        <v>1001</v>
      </c>
      <c r="C2927" t="s">
        <v>1000</v>
      </c>
      <c r="D2927">
        <v>21</v>
      </c>
      <c r="E2927" t="s">
        <v>89</v>
      </c>
      <c r="F2927">
        <v>2557</v>
      </c>
      <c r="G2927" t="s">
        <v>1004</v>
      </c>
      <c r="H2927">
        <v>245</v>
      </c>
      <c r="I2927" t="s">
        <v>30</v>
      </c>
      <c r="J2927" t="str">
        <f>VLOOKUP(E2927,'Expenditure Category Lookup'!$J$2:$K$34,2,FALSE)</f>
        <v xml:space="preserve"> City Development </v>
      </c>
      <c r="K2927" s="1">
        <v>3000</v>
      </c>
    </row>
    <row r="2928" spans="1:11">
      <c r="A2928" t="s">
        <v>1000</v>
      </c>
      <c r="B2928" t="s">
        <v>1001</v>
      </c>
      <c r="C2928" t="s">
        <v>1000</v>
      </c>
      <c r="D2928">
        <v>21</v>
      </c>
      <c r="E2928" t="s">
        <v>89</v>
      </c>
      <c r="F2928">
        <v>2557</v>
      </c>
      <c r="G2928" t="s">
        <v>1004</v>
      </c>
      <c r="H2928">
        <v>340</v>
      </c>
      <c r="I2928" t="s">
        <v>41</v>
      </c>
      <c r="J2928" t="str">
        <f>VLOOKUP(E2928,'Expenditure Category Lookup'!$J$2:$K$34,2,FALSE)</f>
        <v xml:space="preserve"> City Development </v>
      </c>
      <c r="K2928" s="1">
        <v>3000</v>
      </c>
    </row>
    <row r="2929" spans="1:11">
      <c r="A2929" t="s">
        <v>1000</v>
      </c>
      <c r="B2929" t="s">
        <v>1001</v>
      </c>
      <c r="C2929" t="s">
        <v>1000</v>
      </c>
      <c r="D2929">
        <v>21</v>
      </c>
      <c r="E2929" t="s">
        <v>89</v>
      </c>
      <c r="F2929">
        <v>2557</v>
      </c>
      <c r="G2929" t="s">
        <v>1004</v>
      </c>
      <c r="H2929">
        <v>350</v>
      </c>
      <c r="I2929" t="s">
        <v>32</v>
      </c>
      <c r="J2929" t="str">
        <f>VLOOKUP(E2929,'Expenditure Category Lookup'!$J$2:$K$34,2,FALSE)</f>
        <v xml:space="preserve"> City Development </v>
      </c>
      <c r="K2929" s="1">
        <v>3000</v>
      </c>
    </row>
    <row r="2930" spans="1:11">
      <c r="A2930" t="s">
        <v>1000</v>
      </c>
      <c r="B2930" t="s">
        <v>1001</v>
      </c>
      <c r="C2930" t="s">
        <v>1000</v>
      </c>
      <c r="D2930">
        <v>50</v>
      </c>
      <c r="E2930" t="s">
        <v>190</v>
      </c>
      <c r="F2930">
        <v>2501</v>
      </c>
      <c r="G2930" t="s">
        <v>1025</v>
      </c>
      <c r="H2930">
        <v>197</v>
      </c>
      <c r="I2930" t="s">
        <v>28</v>
      </c>
      <c r="J2930" t="str">
        <f>VLOOKUP(E2930,'Expenditure Category Lookup'!$J$2:$K$34,2,FALSE)</f>
        <v xml:space="preserve"> Community Services </v>
      </c>
      <c r="K2930" s="1">
        <v>3000</v>
      </c>
    </row>
    <row r="2931" spans="1:11">
      <c r="A2931" t="s">
        <v>1000</v>
      </c>
      <c r="B2931" t="s">
        <v>1001</v>
      </c>
      <c r="C2931" t="s">
        <v>1000</v>
      </c>
      <c r="D2931">
        <v>50</v>
      </c>
      <c r="E2931" t="s">
        <v>190</v>
      </c>
      <c r="F2931">
        <v>2501</v>
      </c>
      <c r="G2931" t="s">
        <v>1025</v>
      </c>
      <c r="H2931">
        <v>245</v>
      </c>
      <c r="I2931" t="s">
        <v>30</v>
      </c>
      <c r="J2931" t="str">
        <f>VLOOKUP(E2931,'Expenditure Category Lookup'!$J$2:$K$34,2,FALSE)</f>
        <v xml:space="preserve"> Community Services </v>
      </c>
      <c r="K2931" s="1">
        <v>3000</v>
      </c>
    </row>
    <row r="2932" spans="1:11">
      <c r="A2932" t="s">
        <v>403</v>
      </c>
      <c r="B2932" t="s">
        <v>994</v>
      </c>
      <c r="C2932" t="s">
        <v>995</v>
      </c>
      <c r="D2932">
        <v>91</v>
      </c>
      <c r="E2932" t="s">
        <v>312</v>
      </c>
      <c r="F2932">
        <v>2895</v>
      </c>
      <c r="G2932" t="s">
        <v>996</v>
      </c>
      <c r="H2932">
        <v>3</v>
      </c>
      <c r="I2932" t="s">
        <v>318</v>
      </c>
      <c r="J2932" t="e">
        <f>VLOOKUP(E2932,'Expenditure Category Lookup'!$J$2:$K$34,2,FALSE)</f>
        <v>#N/A</v>
      </c>
      <c r="K2932" s="1">
        <v>2993</v>
      </c>
    </row>
    <row r="2933" spans="1:11">
      <c r="A2933" t="s">
        <v>10</v>
      </c>
      <c r="B2933">
        <v>314</v>
      </c>
      <c r="C2933" t="s">
        <v>46</v>
      </c>
      <c r="D2933">
        <v>88</v>
      </c>
      <c r="E2933" t="s">
        <v>304</v>
      </c>
      <c r="F2933">
        <v>2015</v>
      </c>
      <c r="G2933" t="s">
        <v>306</v>
      </c>
      <c r="H2933">
        <v>15</v>
      </c>
      <c r="I2933" t="s">
        <v>36</v>
      </c>
      <c r="J2933" t="e">
        <f>VLOOKUP(E2933,'Expenditure Category Lookup'!$J$2:$K$34,2,FALSE)</f>
        <v>#N/A</v>
      </c>
      <c r="K2933" s="1">
        <v>2992</v>
      </c>
    </row>
    <row r="2934" spans="1:11">
      <c r="A2934" t="s">
        <v>403</v>
      </c>
      <c r="B2934" t="s">
        <v>519</v>
      </c>
      <c r="C2934" t="s">
        <v>520</v>
      </c>
      <c r="D2934">
        <v>41</v>
      </c>
      <c r="E2934" t="s">
        <v>183</v>
      </c>
      <c r="F2934">
        <v>2824</v>
      </c>
      <c r="G2934" t="s">
        <v>520</v>
      </c>
      <c r="H2934">
        <v>15</v>
      </c>
      <c r="I2934" t="s">
        <v>36</v>
      </c>
      <c r="J2934" t="str">
        <f>VLOOKUP(E2934,'Expenditure Category Lookup'!$J$2:$K$34,2,FALSE)</f>
        <v xml:space="preserve"> Community Services </v>
      </c>
      <c r="K2934" s="1">
        <v>2976</v>
      </c>
    </row>
    <row r="2935" spans="1:11">
      <c r="A2935" t="s">
        <v>10</v>
      </c>
      <c r="B2935">
        <v>300</v>
      </c>
      <c r="C2935" t="s">
        <v>85</v>
      </c>
      <c r="D2935">
        <v>25</v>
      </c>
      <c r="E2935" t="s">
        <v>118</v>
      </c>
      <c r="F2935">
        <v>2005</v>
      </c>
      <c r="G2935" t="s">
        <v>118</v>
      </c>
      <c r="H2935">
        <v>197</v>
      </c>
      <c r="I2935" t="s">
        <v>28</v>
      </c>
      <c r="J2935" t="str">
        <f>VLOOKUP(E2935,'Expenditure Category Lookup'!$J$2:$K$34,2,FALSE)</f>
        <v xml:space="preserve"> Finance and Administration </v>
      </c>
      <c r="K2935" s="1">
        <v>2960</v>
      </c>
    </row>
    <row r="2936" spans="1:11">
      <c r="A2936" t="s">
        <v>10</v>
      </c>
      <c r="B2936">
        <v>346</v>
      </c>
      <c r="C2936" t="s">
        <v>178</v>
      </c>
      <c r="D2936">
        <v>38</v>
      </c>
      <c r="E2936" t="s">
        <v>155</v>
      </c>
      <c r="F2936">
        <v>2145</v>
      </c>
      <c r="G2936" t="s">
        <v>175</v>
      </c>
      <c r="H2936">
        <v>15</v>
      </c>
      <c r="I2936" t="s">
        <v>36</v>
      </c>
      <c r="J2936" t="str">
        <f>VLOOKUP(E2936,'Expenditure Category Lookup'!$J$2:$K$34,2,FALSE)</f>
        <v xml:space="preserve"> Finance and Administration </v>
      </c>
      <c r="K2936" s="1">
        <v>2936</v>
      </c>
    </row>
    <row r="2937" spans="1:11">
      <c r="A2937" t="s">
        <v>1000</v>
      </c>
      <c r="B2937" t="s">
        <v>1001</v>
      </c>
      <c r="C2937" t="s">
        <v>1000</v>
      </c>
      <c r="D2937">
        <v>50</v>
      </c>
      <c r="E2937" t="s">
        <v>190</v>
      </c>
      <c r="F2937">
        <v>2520</v>
      </c>
      <c r="G2937" t="s">
        <v>1027</v>
      </c>
      <c r="H2937">
        <v>15</v>
      </c>
      <c r="I2937" t="s">
        <v>36</v>
      </c>
      <c r="J2937" t="str">
        <f>VLOOKUP(E2937,'Expenditure Category Lookup'!$J$2:$K$34,2,FALSE)</f>
        <v xml:space="preserve"> Community Services </v>
      </c>
      <c r="K2937" s="1">
        <v>2907</v>
      </c>
    </row>
    <row r="2938" spans="1:11">
      <c r="A2938" t="s">
        <v>10</v>
      </c>
      <c r="B2938">
        <v>100</v>
      </c>
      <c r="C2938" t="s">
        <v>11</v>
      </c>
      <c r="D2938">
        <v>25</v>
      </c>
      <c r="E2938" t="s">
        <v>118</v>
      </c>
      <c r="F2938">
        <v>2005</v>
      </c>
      <c r="G2938" t="s">
        <v>118</v>
      </c>
      <c r="H2938">
        <v>181</v>
      </c>
      <c r="I2938" t="s">
        <v>26</v>
      </c>
      <c r="J2938" t="str">
        <f>VLOOKUP(E2938,'Expenditure Category Lookup'!$J$2:$K$34,2,FALSE)</f>
        <v xml:space="preserve"> Finance and Administration </v>
      </c>
      <c r="K2938" s="1">
        <v>2904</v>
      </c>
    </row>
    <row r="2939" spans="1:11">
      <c r="A2939" t="s">
        <v>10</v>
      </c>
      <c r="B2939">
        <v>100</v>
      </c>
      <c r="C2939" t="s">
        <v>11</v>
      </c>
      <c r="D2939">
        <v>81</v>
      </c>
      <c r="E2939" t="s">
        <v>266</v>
      </c>
      <c r="F2939">
        <v>2025</v>
      </c>
      <c r="G2939" t="s">
        <v>271</v>
      </c>
      <c r="H2939">
        <v>159</v>
      </c>
      <c r="I2939" t="s">
        <v>22</v>
      </c>
      <c r="J2939" t="str">
        <f>VLOOKUP(E2939,'Expenditure Category Lookup'!$J$2:$K$34,2,FALSE)</f>
        <v xml:space="preserve"> Streets and Transportation </v>
      </c>
      <c r="K2939" s="1">
        <v>2900</v>
      </c>
    </row>
    <row r="2940" spans="1:11">
      <c r="A2940" t="s">
        <v>10</v>
      </c>
      <c r="B2940">
        <v>100</v>
      </c>
      <c r="C2940" t="s">
        <v>11</v>
      </c>
      <c r="D2940">
        <v>30</v>
      </c>
      <c r="E2940" t="s">
        <v>142</v>
      </c>
      <c r="F2940">
        <v>2005</v>
      </c>
      <c r="G2940" t="s">
        <v>142</v>
      </c>
      <c r="H2940">
        <v>179</v>
      </c>
      <c r="I2940" t="s">
        <v>127</v>
      </c>
      <c r="J2940" t="str">
        <f>VLOOKUP(E2940,'Expenditure Category Lookup'!$J$2:$K$34,2,FALSE)</f>
        <v xml:space="preserve"> Finance and Administration </v>
      </c>
      <c r="K2940" s="1">
        <v>2850</v>
      </c>
    </row>
    <row r="2941" spans="1:11">
      <c r="A2941" t="s">
        <v>1000</v>
      </c>
      <c r="B2941" t="s">
        <v>1001</v>
      </c>
      <c r="C2941" t="s">
        <v>1000</v>
      </c>
      <c r="D2941">
        <v>54</v>
      </c>
      <c r="E2941" t="s">
        <v>212</v>
      </c>
      <c r="F2941">
        <v>2505</v>
      </c>
      <c r="G2941" t="s">
        <v>1030</v>
      </c>
      <c r="H2941">
        <v>150</v>
      </c>
      <c r="I2941" t="s">
        <v>20</v>
      </c>
      <c r="J2941" t="str">
        <f>VLOOKUP(E2941,'Expenditure Category Lookup'!$J$2:$K$34,2,FALSE)</f>
        <v xml:space="preserve"> City Development </v>
      </c>
      <c r="K2941" s="1">
        <v>2850</v>
      </c>
    </row>
    <row r="2942" spans="1:11">
      <c r="A2942" t="s">
        <v>10</v>
      </c>
      <c r="B2942">
        <v>100</v>
      </c>
      <c r="C2942" t="s">
        <v>11</v>
      </c>
      <c r="D2942">
        <v>70</v>
      </c>
      <c r="E2942" t="s">
        <v>256</v>
      </c>
      <c r="F2942">
        <v>2005</v>
      </c>
      <c r="G2942" t="s">
        <v>256</v>
      </c>
      <c r="H2942">
        <v>169</v>
      </c>
      <c r="I2942" t="s">
        <v>25</v>
      </c>
      <c r="J2942" t="str">
        <f>VLOOKUP(E2942,'Expenditure Category Lookup'!$J$2:$K$34,2,FALSE)</f>
        <v xml:space="preserve"> Regulatory </v>
      </c>
      <c r="K2942" s="1">
        <v>2829</v>
      </c>
    </row>
    <row r="2943" spans="1:11">
      <c r="A2943" t="s">
        <v>403</v>
      </c>
      <c r="B2943" t="s">
        <v>851</v>
      </c>
      <c r="C2943" t="s">
        <v>852</v>
      </c>
      <c r="D2943">
        <v>57</v>
      </c>
      <c r="E2943" t="s">
        <v>219</v>
      </c>
      <c r="F2943">
        <v>2844</v>
      </c>
      <c r="G2943" t="s">
        <v>853</v>
      </c>
      <c r="H2943">
        <v>3</v>
      </c>
      <c r="I2943" t="s">
        <v>318</v>
      </c>
      <c r="J2943" t="str">
        <f>VLOOKUP(E2943,'Expenditure Category Lookup'!$J$2:$K$34,2,FALSE)</f>
        <v xml:space="preserve"> Police </v>
      </c>
      <c r="K2943" s="1">
        <v>2828</v>
      </c>
    </row>
    <row r="2944" spans="1:11">
      <c r="A2944" t="s">
        <v>403</v>
      </c>
      <c r="B2944" t="s">
        <v>597</v>
      </c>
      <c r="C2944" t="s">
        <v>574</v>
      </c>
      <c r="D2944">
        <v>41</v>
      </c>
      <c r="E2944" t="s">
        <v>183</v>
      </c>
      <c r="F2944">
        <v>2868</v>
      </c>
      <c r="G2944" t="s">
        <v>574</v>
      </c>
      <c r="H2944">
        <v>3</v>
      </c>
      <c r="I2944" t="s">
        <v>318</v>
      </c>
      <c r="J2944" t="str">
        <f>VLOOKUP(E2944,'Expenditure Category Lookup'!$J$2:$K$34,2,FALSE)</f>
        <v xml:space="preserve"> Community Services </v>
      </c>
      <c r="K2944" s="1">
        <v>2813</v>
      </c>
    </row>
    <row r="2945" spans="1:11">
      <c r="A2945" t="s">
        <v>10</v>
      </c>
      <c r="B2945">
        <v>100</v>
      </c>
      <c r="C2945" t="s">
        <v>11</v>
      </c>
      <c r="D2945">
        <v>1</v>
      </c>
      <c r="E2945" t="s">
        <v>12</v>
      </c>
      <c r="F2945">
        <v>2005</v>
      </c>
      <c r="G2945" t="s">
        <v>13</v>
      </c>
      <c r="H2945">
        <v>197</v>
      </c>
      <c r="I2945" t="s">
        <v>28</v>
      </c>
      <c r="J2945" t="str">
        <f>VLOOKUP(E2945,'Expenditure Category Lookup'!$J$2:$K$34,2,FALSE)</f>
        <v xml:space="preserve"> Finance and Administration </v>
      </c>
      <c r="K2945" s="1">
        <v>2800</v>
      </c>
    </row>
    <row r="2946" spans="1:11">
      <c r="A2946" t="s">
        <v>10</v>
      </c>
      <c r="B2946">
        <v>100</v>
      </c>
      <c r="C2946" t="s">
        <v>11</v>
      </c>
      <c r="D2946">
        <v>84</v>
      </c>
      <c r="E2946" t="s">
        <v>282</v>
      </c>
      <c r="F2946">
        <v>2115</v>
      </c>
      <c r="G2946" t="s">
        <v>283</v>
      </c>
      <c r="H2946">
        <v>168</v>
      </c>
      <c r="I2946" t="s">
        <v>152</v>
      </c>
      <c r="J2946" t="str">
        <f>VLOOKUP(E2946,'Expenditure Category Lookup'!$J$2:$K$34,2,FALSE)</f>
        <v xml:space="preserve"> Streets and Transportation </v>
      </c>
      <c r="K2946" s="1">
        <v>2800</v>
      </c>
    </row>
    <row r="2947" spans="1:11">
      <c r="A2947" t="s">
        <v>403</v>
      </c>
      <c r="B2947" t="s">
        <v>749</v>
      </c>
      <c r="C2947" t="s">
        <v>750</v>
      </c>
      <c r="D2947">
        <v>50</v>
      </c>
      <c r="E2947" t="s">
        <v>190</v>
      </c>
      <c r="F2947">
        <v>2807</v>
      </c>
      <c r="G2947" t="s">
        <v>662</v>
      </c>
      <c r="H2947">
        <v>140</v>
      </c>
      <c r="I2947" t="s">
        <v>18</v>
      </c>
      <c r="J2947" t="str">
        <f>VLOOKUP(E2947,'Expenditure Category Lookup'!$J$2:$K$34,2,FALSE)</f>
        <v xml:space="preserve"> Community Services </v>
      </c>
      <c r="K2947" s="1">
        <v>2800</v>
      </c>
    </row>
    <row r="2948" spans="1:11">
      <c r="A2948" t="s">
        <v>10</v>
      </c>
      <c r="B2948">
        <v>610</v>
      </c>
      <c r="C2948" t="s">
        <v>47</v>
      </c>
      <c r="D2948">
        <v>28</v>
      </c>
      <c r="E2948" t="s">
        <v>140</v>
      </c>
      <c r="F2948">
        <v>2005</v>
      </c>
      <c r="G2948" t="s">
        <v>141</v>
      </c>
      <c r="H2948">
        <v>15</v>
      </c>
      <c r="I2948" t="s">
        <v>36</v>
      </c>
      <c r="J2948" t="str">
        <f>VLOOKUP(E2948,'Expenditure Category Lookup'!$J$2:$K$34,2,FALSE)</f>
        <v xml:space="preserve"> Finance and Administration </v>
      </c>
      <c r="K2948" s="1">
        <v>2790</v>
      </c>
    </row>
    <row r="2949" spans="1:11">
      <c r="A2949" t="s">
        <v>10</v>
      </c>
      <c r="B2949">
        <v>314</v>
      </c>
      <c r="C2949" t="s">
        <v>46</v>
      </c>
      <c r="D2949">
        <v>3</v>
      </c>
      <c r="E2949" t="s">
        <v>34</v>
      </c>
      <c r="F2949">
        <v>2005</v>
      </c>
      <c r="G2949" t="s">
        <v>35</v>
      </c>
      <c r="H2949">
        <v>181</v>
      </c>
      <c r="I2949" t="s">
        <v>26</v>
      </c>
      <c r="J2949" t="str">
        <f>VLOOKUP(E2949,'Expenditure Category Lookup'!$J$2:$K$34,2,FALSE)</f>
        <v xml:space="preserve"> Regulatory </v>
      </c>
      <c r="K2949" s="1">
        <v>2783</v>
      </c>
    </row>
    <row r="2950" spans="1:11">
      <c r="A2950" t="s">
        <v>10</v>
      </c>
      <c r="B2950">
        <v>314</v>
      </c>
      <c r="C2950" t="s">
        <v>46</v>
      </c>
      <c r="D2950">
        <v>31</v>
      </c>
      <c r="E2950" t="s">
        <v>144</v>
      </c>
      <c r="F2950">
        <v>2005</v>
      </c>
      <c r="G2950" t="s">
        <v>144</v>
      </c>
      <c r="H2950">
        <v>130</v>
      </c>
      <c r="I2950" t="s">
        <v>17</v>
      </c>
      <c r="J2950" t="str">
        <f>VLOOKUP(E2950,'Expenditure Category Lookup'!$J$2:$K$34,2,FALSE)</f>
        <v xml:space="preserve"> Finance and Administration </v>
      </c>
      <c r="K2950" s="1">
        <v>2757</v>
      </c>
    </row>
    <row r="2951" spans="1:11">
      <c r="A2951" t="s">
        <v>10</v>
      </c>
      <c r="B2951">
        <v>300</v>
      </c>
      <c r="C2951" t="s">
        <v>85</v>
      </c>
      <c r="D2951">
        <v>81</v>
      </c>
      <c r="E2951" t="s">
        <v>266</v>
      </c>
      <c r="F2951">
        <v>2070</v>
      </c>
      <c r="G2951" t="s">
        <v>278</v>
      </c>
      <c r="H2951">
        <v>189</v>
      </c>
      <c r="I2951" t="s">
        <v>39</v>
      </c>
      <c r="J2951" t="str">
        <f>VLOOKUP(E2951,'Expenditure Category Lookup'!$J$2:$K$34,2,FALSE)</f>
        <v xml:space="preserve"> Streets and Transportation </v>
      </c>
      <c r="K2951" s="1">
        <v>2750</v>
      </c>
    </row>
    <row r="2952" spans="1:11">
      <c r="A2952" t="s">
        <v>403</v>
      </c>
      <c r="B2952" t="s">
        <v>633</v>
      </c>
      <c r="C2952" t="s">
        <v>634</v>
      </c>
      <c r="D2952">
        <v>48</v>
      </c>
      <c r="E2952" t="s">
        <v>188</v>
      </c>
      <c r="F2952">
        <v>2832</v>
      </c>
      <c r="G2952" t="s">
        <v>635</v>
      </c>
      <c r="H2952">
        <v>270</v>
      </c>
      <c r="I2952" t="s">
        <v>31</v>
      </c>
      <c r="J2952" t="str">
        <f>VLOOKUP(E2952,'Expenditure Category Lookup'!$J$2:$K$34,2,FALSE)</f>
        <v xml:space="preserve"> Community Services </v>
      </c>
      <c r="K2952" s="1">
        <v>2750</v>
      </c>
    </row>
    <row r="2953" spans="1:11">
      <c r="A2953" t="s">
        <v>10</v>
      </c>
      <c r="B2953">
        <v>610</v>
      </c>
      <c r="C2953" t="s">
        <v>47</v>
      </c>
      <c r="D2953">
        <v>27</v>
      </c>
      <c r="E2953" t="s">
        <v>60</v>
      </c>
      <c r="F2953">
        <v>2012</v>
      </c>
      <c r="G2953" t="s">
        <v>123</v>
      </c>
      <c r="H2953">
        <v>15</v>
      </c>
      <c r="I2953" t="s">
        <v>36</v>
      </c>
      <c r="J2953" t="str">
        <f>VLOOKUP(E2953,'Expenditure Category Lookup'!$J$2:$K$34,2,FALSE)</f>
        <v xml:space="preserve"> Finance and Administration </v>
      </c>
      <c r="K2953" s="1">
        <v>2740</v>
      </c>
    </row>
    <row r="2954" spans="1:11">
      <c r="A2954" t="s">
        <v>1000</v>
      </c>
      <c r="B2954" t="s">
        <v>1001</v>
      </c>
      <c r="C2954" t="s">
        <v>1000</v>
      </c>
      <c r="D2954">
        <v>50</v>
      </c>
      <c r="E2954" t="s">
        <v>190</v>
      </c>
      <c r="F2954">
        <v>2515</v>
      </c>
      <c r="G2954" t="s">
        <v>201</v>
      </c>
      <c r="H2954">
        <v>15</v>
      </c>
      <c r="I2954" t="s">
        <v>36</v>
      </c>
      <c r="J2954" t="str">
        <f>VLOOKUP(E2954,'Expenditure Category Lookup'!$J$2:$K$34,2,FALSE)</f>
        <v xml:space="preserve"> Community Services </v>
      </c>
      <c r="K2954" s="1">
        <v>2736</v>
      </c>
    </row>
    <row r="2955" spans="1:11">
      <c r="A2955" t="s">
        <v>10</v>
      </c>
      <c r="B2955">
        <v>740</v>
      </c>
      <c r="C2955" t="s">
        <v>48</v>
      </c>
      <c r="D2955">
        <v>3</v>
      </c>
      <c r="E2955" t="s">
        <v>34</v>
      </c>
      <c r="F2955">
        <v>2005</v>
      </c>
      <c r="G2955" t="s">
        <v>35</v>
      </c>
      <c r="H2955">
        <v>350</v>
      </c>
      <c r="I2955" t="s">
        <v>32</v>
      </c>
      <c r="J2955" t="str">
        <f>VLOOKUP(E2955,'Expenditure Category Lookup'!$J$2:$K$34,2,FALSE)</f>
        <v xml:space="preserve"> Regulatory </v>
      </c>
      <c r="K2955" s="1">
        <v>2714</v>
      </c>
    </row>
    <row r="2956" spans="1:11">
      <c r="A2956" t="s">
        <v>403</v>
      </c>
      <c r="B2956" t="s">
        <v>601</v>
      </c>
      <c r="C2956" t="s">
        <v>602</v>
      </c>
      <c r="D2956">
        <v>41</v>
      </c>
      <c r="E2956" t="s">
        <v>183</v>
      </c>
      <c r="F2956">
        <v>2979</v>
      </c>
      <c r="G2956" t="s">
        <v>602</v>
      </c>
      <c r="H2956">
        <v>140</v>
      </c>
      <c r="I2956" t="s">
        <v>18</v>
      </c>
      <c r="J2956" t="str">
        <f>VLOOKUP(E2956,'Expenditure Category Lookup'!$J$2:$K$34,2,FALSE)</f>
        <v xml:space="preserve"> Community Services </v>
      </c>
      <c r="K2956" s="1">
        <v>2708</v>
      </c>
    </row>
    <row r="2957" spans="1:11">
      <c r="A2957" t="s">
        <v>10</v>
      </c>
      <c r="B2957">
        <v>100</v>
      </c>
      <c r="C2957" t="s">
        <v>11</v>
      </c>
      <c r="D2957">
        <v>38</v>
      </c>
      <c r="E2957" t="s">
        <v>155</v>
      </c>
      <c r="F2957">
        <v>2145</v>
      </c>
      <c r="G2957" t="s">
        <v>175</v>
      </c>
      <c r="H2957">
        <v>348</v>
      </c>
      <c r="I2957" t="s">
        <v>42</v>
      </c>
      <c r="J2957" t="str">
        <f>VLOOKUP(E2957,'Expenditure Category Lookup'!$J$2:$K$34,2,FALSE)</f>
        <v xml:space="preserve"> Finance and Administration </v>
      </c>
      <c r="K2957" s="1">
        <v>2700</v>
      </c>
    </row>
    <row r="2958" spans="1:11">
      <c r="A2958" t="s">
        <v>10</v>
      </c>
      <c r="B2958">
        <v>100</v>
      </c>
      <c r="C2958" t="s">
        <v>11</v>
      </c>
      <c r="D2958">
        <v>45</v>
      </c>
      <c r="E2958" t="s">
        <v>187</v>
      </c>
      <c r="F2958">
        <v>2005</v>
      </c>
      <c r="G2958" t="s">
        <v>187</v>
      </c>
      <c r="H2958">
        <v>15</v>
      </c>
      <c r="I2958" t="s">
        <v>36</v>
      </c>
      <c r="J2958" t="str">
        <f>VLOOKUP(E2958,'Expenditure Category Lookup'!$J$2:$K$34,2,FALSE)</f>
        <v xml:space="preserve"> Community Services </v>
      </c>
      <c r="K2958" s="1">
        <v>2691</v>
      </c>
    </row>
    <row r="2959" spans="1:11">
      <c r="A2959" t="s">
        <v>10</v>
      </c>
      <c r="B2959">
        <v>610</v>
      </c>
      <c r="C2959" t="s">
        <v>47</v>
      </c>
      <c r="D2959">
        <v>31</v>
      </c>
      <c r="E2959" t="s">
        <v>144</v>
      </c>
      <c r="F2959">
        <v>2005</v>
      </c>
      <c r="G2959" t="s">
        <v>144</v>
      </c>
      <c r="H2959">
        <v>350</v>
      </c>
      <c r="I2959" t="s">
        <v>32</v>
      </c>
      <c r="J2959" t="str">
        <f>VLOOKUP(E2959,'Expenditure Category Lookup'!$J$2:$K$34,2,FALSE)</f>
        <v xml:space="preserve"> Finance and Administration </v>
      </c>
      <c r="K2959" s="1">
        <v>2670</v>
      </c>
    </row>
    <row r="2960" spans="1:11">
      <c r="A2960" t="s">
        <v>10</v>
      </c>
      <c r="B2960">
        <v>100</v>
      </c>
      <c r="C2960" t="s">
        <v>11</v>
      </c>
      <c r="D2960">
        <v>48</v>
      </c>
      <c r="E2960" t="s">
        <v>188</v>
      </c>
      <c r="F2960">
        <v>2005</v>
      </c>
      <c r="G2960" t="s">
        <v>188</v>
      </c>
      <c r="H2960">
        <v>15</v>
      </c>
      <c r="I2960" t="s">
        <v>36</v>
      </c>
      <c r="J2960" t="str">
        <f>VLOOKUP(E2960,'Expenditure Category Lookup'!$J$2:$K$34,2,FALSE)</f>
        <v xml:space="preserve"> Community Services </v>
      </c>
      <c r="K2960" s="1">
        <v>2662</v>
      </c>
    </row>
    <row r="2961" spans="1:11">
      <c r="A2961" t="s">
        <v>403</v>
      </c>
      <c r="B2961" t="s">
        <v>527</v>
      </c>
      <c r="C2961" t="s">
        <v>528</v>
      </c>
      <c r="D2961">
        <v>41</v>
      </c>
      <c r="E2961" t="s">
        <v>183</v>
      </c>
      <c r="F2961" t="s">
        <v>529</v>
      </c>
      <c r="G2961" t="s">
        <v>530</v>
      </c>
      <c r="H2961">
        <v>3</v>
      </c>
      <c r="I2961" t="s">
        <v>318</v>
      </c>
      <c r="J2961" t="str">
        <f>VLOOKUP(E2961,'Expenditure Category Lookup'!$J$2:$K$34,2,FALSE)</f>
        <v xml:space="preserve"> Community Services </v>
      </c>
      <c r="K2961" s="1">
        <v>2635</v>
      </c>
    </row>
    <row r="2962" spans="1:11">
      <c r="A2962" t="s">
        <v>403</v>
      </c>
      <c r="B2962" t="s">
        <v>756</v>
      </c>
      <c r="C2962" t="s">
        <v>757</v>
      </c>
      <c r="D2962">
        <v>50</v>
      </c>
      <c r="E2962" t="s">
        <v>190</v>
      </c>
      <c r="F2962">
        <v>2964</v>
      </c>
      <c r="G2962" t="s">
        <v>758</v>
      </c>
      <c r="H2962">
        <v>3</v>
      </c>
      <c r="I2962" t="s">
        <v>318</v>
      </c>
      <c r="J2962" t="str">
        <f>VLOOKUP(E2962,'Expenditure Category Lookup'!$J$2:$K$34,2,FALSE)</f>
        <v xml:space="preserve"> Community Services </v>
      </c>
      <c r="K2962" s="1">
        <v>2635</v>
      </c>
    </row>
    <row r="2963" spans="1:11">
      <c r="A2963" t="s">
        <v>10</v>
      </c>
      <c r="B2963">
        <v>100</v>
      </c>
      <c r="C2963" t="s">
        <v>11</v>
      </c>
      <c r="D2963">
        <v>73</v>
      </c>
      <c r="E2963" t="s">
        <v>260</v>
      </c>
      <c r="F2963">
        <v>2005</v>
      </c>
      <c r="G2963" t="s">
        <v>261</v>
      </c>
      <c r="H2963">
        <v>196</v>
      </c>
      <c r="I2963" t="s">
        <v>134</v>
      </c>
      <c r="J2963" t="str">
        <f>VLOOKUP(E2963,'Expenditure Category Lookup'!$J$2:$K$34,2,FALSE)</f>
        <v xml:space="preserve"> Regulatory </v>
      </c>
      <c r="K2963" s="1">
        <v>2620</v>
      </c>
    </row>
    <row r="2964" spans="1:11">
      <c r="A2964" t="s">
        <v>10</v>
      </c>
      <c r="B2964">
        <v>100</v>
      </c>
      <c r="C2964" t="s">
        <v>11</v>
      </c>
      <c r="D2964">
        <v>78</v>
      </c>
      <c r="E2964" t="s">
        <v>264</v>
      </c>
      <c r="F2964">
        <v>2005</v>
      </c>
      <c r="G2964" t="s">
        <v>265</v>
      </c>
      <c r="H2964">
        <v>350</v>
      </c>
      <c r="I2964" t="s">
        <v>32</v>
      </c>
      <c r="J2964" t="str">
        <f>VLOOKUP(E2964,'Expenditure Category Lookup'!$J$2:$K$34,2,FALSE)</f>
        <v xml:space="preserve"> Regulatory </v>
      </c>
      <c r="K2964" s="1">
        <v>2616</v>
      </c>
    </row>
    <row r="2965" spans="1:11">
      <c r="A2965" t="s">
        <v>10</v>
      </c>
      <c r="B2965">
        <v>100</v>
      </c>
      <c r="C2965" t="s">
        <v>11</v>
      </c>
      <c r="D2965">
        <v>81</v>
      </c>
      <c r="E2965" t="s">
        <v>266</v>
      </c>
      <c r="F2965">
        <v>2005</v>
      </c>
      <c r="G2965" t="s">
        <v>267</v>
      </c>
      <c r="H2965">
        <v>197</v>
      </c>
      <c r="I2965" t="s">
        <v>28</v>
      </c>
      <c r="J2965" t="str">
        <f>VLOOKUP(E2965,'Expenditure Category Lookup'!$J$2:$K$34,2,FALSE)</f>
        <v xml:space="preserve"> Streets and Transportation </v>
      </c>
      <c r="K2965" s="1">
        <v>2610</v>
      </c>
    </row>
    <row r="2966" spans="1:11">
      <c r="A2966" t="s">
        <v>10</v>
      </c>
      <c r="B2966">
        <v>100</v>
      </c>
      <c r="C2966" t="s">
        <v>11</v>
      </c>
      <c r="D2966">
        <v>81</v>
      </c>
      <c r="E2966" t="s">
        <v>266</v>
      </c>
      <c r="F2966">
        <v>2060</v>
      </c>
      <c r="G2966" t="s">
        <v>274</v>
      </c>
      <c r="H2966">
        <v>229</v>
      </c>
      <c r="I2966" t="s">
        <v>29</v>
      </c>
      <c r="J2966" t="str">
        <f>VLOOKUP(E2966,'Expenditure Category Lookup'!$J$2:$K$34,2,FALSE)</f>
        <v xml:space="preserve"> Streets and Transportation </v>
      </c>
      <c r="K2966" s="1">
        <v>2600</v>
      </c>
    </row>
    <row r="2967" spans="1:11">
      <c r="A2967" t="s">
        <v>10</v>
      </c>
      <c r="B2967">
        <v>300</v>
      </c>
      <c r="C2967" t="s">
        <v>85</v>
      </c>
      <c r="D2967">
        <v>84</v>
      </c>
      <c r="E2967" t="s">
        <v>282</v>
      </c>
      <c r="F2967">
        <v>2135</v>
      </c>
      <c r="G2967" t="s">
        <v>293</v>
      </c>
      <c r="H2967">
        <v>160</v>
      </c>
      <c r="I2967" t="s">
        <v>151</v>
      </c>
      <c r="J2967" t="str">
        <f>VLOOKUP(E2967,'Expenditure Category Lookup'!$J$2:$K$34,2,FALSE)</f>
        <v xml:space="preserve"> Streets and Transportation </v>
      </c>
      <c r="K2967" s="1">
        <v>2600</v>
      </c>
    </row>
    <row r="2968" spans="1:11">
      <c r="A2968" t="s">
        <v>10</v>
      </c>
      <c r="B2968">
        <v>100</v>
      </c>
      <c r="C2968" t="s">
        <v>11</v>
      </c>
      <c r="D2968">
        <v>33</v>
      </c>
      <c r="E2968" t="s">
        <v>146</v>
      </c>
      <c r="F2968">
        <v>2005</v>
      </c>
      <c r="G2968" t="s">
        <v>147</v>
      </c>
      <c r="H2968">
        <v>270</v>
      </c>
      <c r="I2968" t="s">
        <v>31</v>
      </c>
      <c r="J2968" t="str">
        <f>VLOOKUP(E2968,'Expenditure Category Lookup'!$J$2:$K$34,2,FALSE)</f>
        <v xml:space="preserve"> Finance and Administration </v>
      </c>
      <c r="K2968" s="1">
        <v>2560</v>
      </c>
    </row>
    <row r="2969" spans="1:11">
      <c r="A2969" t="s">
        <v>403</v>
      </c>
      <c r="B2969" t="s">
        <v>601</v>
      </c>
      <c r="C2969" t="s">
        <v>602</v>
      </c>
      <c r="D2969">
        <v>41</v>
      </c>
      <c r="E2969" t="s">
        <v>183</v>
      </c>
      <c r="F2969">
        <v>2979</v>
      </c>
      <c r="G2969" t="s">
        <v>602</v>
      </c>
      <c r="H2969">
        <v>3</v>
      </c>
      <c r="I2969" t="s">
        <v>318</v>
      </c>
      <c r="J2969" t="str">
        <f>VLOOKUP(E2969,'Expenditure Category Lookup'!$J$2:$K$34,2,FALSE)</f>
        <v xml:space="preserve"> Community Services </v>
      </c>
      <c r="K2969" s="1">
        <v>2543</v>
      </c>
    </row>
    <row r="2970" spans="1:11">
      <c r="A2970" t="s">
        <v>10</v>
      </c>
      <c r="B2970">
        <v>740</v>
      </c>
      <c r="C2970" t="s">
        <v>48</v>
      </c>
      <c r="D2970">
        <v>31</v>
      </c>
      <c r="E2970" t="s">
        <v>144</v>
      </c>
      <c r="F2970">
        <v>2005</v>
      </c>
      <c r="G2970" t="s">
        <v>144</v>
      </c>
      <c r="H2970">
        <v>245</v>
      </c>
      <c r="I2970" t="s">
        <v>30</v>
      </c>
      <c r="J2970" t="str">
        <f>VLOOKUP(E2970,'Expenditure Category Lookup'!$J$2:$K$34,2,FALSE)</f>
        <v xml:space="preserve"> Finance and Administration </v>
      </c>
      <c r="K2970" s="1">
        <v>2538</v>
      </c>
    </row>
    <row r="2971" spans="1:11">
      <c r="A2971" t="s">
        <v>10</v>
      </c>
      <c r="B2971">
        <v>100</v>
      </c>
      <c r="C2971" t="s">
        <v>11</v>
      </c>
      <c r="D2971">
        <v>81</v>
      </c>
      <c r="E2971" t="s">
        <v>266</v>
      </c>
      <c r="F2971">
        <v>2060</v>
      </c>
      <c r="G2971" t="s">
        <v>274</v>
      </c>
      <c r="H2971">
        <v>313</v>
      </c>
      <c r="I2971" t="s">
        <v>159</v>
      </c>
      <c r="J2971" t="str">
        <f>VLOOKUP(E2971,'Expenditure Category Lookup'!$J$2:$K$34,2,FALSE)</f>
        <v xml:space="preserve"> Streets and Transportation </v>
      </c>
      <c r="K2971" s="1">
        <v>2530</v>
      </c>
    </row>
    <row r="2972" spans="1:11">
      <c r="A2972" t="s">
        <v>10</v>
      </c>
      <c r="B2972">
        <v>100</v>
      </c>
      <c r="C2972" t="s">
        <v>11</v>
      </c>
      <c r="D2972">
        <v>3</v>
      </c>
      <c r="E2972" t="s">
        <v>34</v>
      </c>
      <c r="F2972">
        <v>2005</v>
      </c>
      <c r="G2972" t="s">
        <v>35</v>
      </c>
      <c r="H2972">
        <v>320</v>
      </c>
      <c r="I2972" t="s">
        <v>40</v>
      </c>
      <c r="J2972" t="str">
        <f>VLOOKUP(E2972,'Expenditure Category Lookup'!$J$2:$K$34,2,FALSE)</f>
        <v xml:space="preserve"> Regulatory </v>
      </c>
      <c r="K2972" s="1">
        <v>2506</v>
      </c>
    </row>
    <row r="2973" spans="1:11">
      <c r="A2973" t="s">
        <v>10</v>
      </c>
      <c r="B2973">
        <v>100</v>
      </c>
      <c r="C2973" t="s">
        <v>11</v>
      </c>
      <c r="D2973">
        <v>1</v>
      </c>
      <c r="E2973" t="s">
        <v>12</v>
      </c>
      <c r="F2973">
        <v>2005</v>
      </c>
      <c r="G2973" t="s">
        <v>13</v>
      </c>
      <c r="H2973">
        <v>149</v>
      </c>
      <c r="I2973" t="s">
        <v>19</v>
      </c>
      <c r="J2973" t="str">
        <f>VLOOKUP(E2973,'Expenditure Category Lookup'!$J$2:$K$34,2,FALSE)</f>
        <v xml:space="preserve"> Finance and Administration </v>
      </c>
      <c r="K2973" s="1">
        <v>2500</v>
      </c>
    </row>
    <row r="2974" spans="1:11">
      <c r="A2974" t="s">
        <v>10</v>
      </c>
      <c r="B2974">
        <v>100</v>
      </c>
      <c r="C2974" t="s">
        <v>11</v>
      </c>
      <c r="D2974">
        <v>27</v>
      </c>
      <c r="E2974" t="s">
        <v>60</v>
      </c>
      <c r="F2974">
        <v>2020</v>
      </c>
      <c r="G2974" t="s">
        <v>129</v>
      </c>
      <c r="H2974">
        <v>152</v>
      </c>
      <c r="I2974" t="s">
        <v>51</v>
      </c>
      <c r="J2974" t="str">
        <f>VLOOKUP(E2974,'Expenditure Category Lookup'!$J$2:$K$34,2,FALSE)</f>
        <v xml:space="preserve"> Finance and Administration </v>
      </c>
      <c r="K2974" s="1">
        <v>2500</v>
      </c>
    </row>
    <row r="2975" spans="1:11">
      <c r="A2975" t="s">
        <v>10</v>
      </c>
      <c r="B2975">
        <v>610</v>
      </c>
      <c r="C2975" t="s">
        <v>47</v>
      </c>
      <c r="D2975">
        <v>27</v>
      </c>
      <c r="E2975" t="s">
        <v>60</v>
      </c>
      <c r="F2975">
        <v>2012</v>
      </c>
      <c r="G2975" t="s">
        <v>123</v>
      </c>
      <c r="H2975">
        <v>39</v>
      </c>
      <c r="I2975" t="s">
        <v>15</v>
      </c>
      <c r="J2975" t="str">
        <f>VLOOKUP(E2975,'Expenditure Category Lookup'!$J$2:$K$34,2,FALSE)</f>
        <v xml:space="preserve"> Finance and Administration </v>
      </c>
      <c r="K2975" s="1">
        <v>2500</v>
      </c>
    </row>
    <row r="2976" spans="1:11">
      <c r="A2976" t="s">
        <v>10</v>
      </c>
      <c r="B2976">
        <v>610</v>
      </c>
      <c r="C2976" t="s">
        <v>47</v>
      </c>
      <c r="D2976">
        <v>38</v>
      </c>
      <c r="E2976" t="s">
        <v>155</v>
      </c>
      <c r="F2976">
        <v>2140</v>
      </c>
      <c r="G2976" t="s">
        <v>171</v>
      </c>
      <c r="H2976">
        <v>338</v>
      </c>
      <c r="I2976" t="s">
        <v>121</v>
      </c>
      <c r="J2976" t="str">
        <f>VLOOKUP(E2976,'Expenditure Category Lookup'!$J$2:$K$34,2,FALSE)</f>
        <v xml:space="preserve"> Finance and Administration </v>
      </c>
      <c r="K2976" s="1">
        <v>2500</v>
      </c>
    </row>
    <row r="2977" spans="1:11">
      <c r="A2977" t="s">
        <v>10</v>
      </c>
      <c r="B2977">
        <v>100</v>
      </c>
      <c r="C2977" t="s">
        <v>11</v>
      </c>
      <c r="D2977">
        <v>45</v>
      </c>
      <c r="E2977" t="s">
        <v>187</v>
      </c>
      <c r="F2977">
        <v>2005</v>
      </c>
      <c r="G2977" t="s">
        <v>187</v>
      </c>
      <c r="H2977">
        <v>350</v>
      </c>
      <c r="I2977" t="s">
        <v>32</v>
      </c>
      <c r="J2977" t="str">
        <f>VLOOKUP(E2977,'Expenditure Category Lookup'!$J$2:$K$34,2,FALSE)</f>
        <v xml:space="preserve"> Community Services </v>
      </c>
      <c r="K2977" s="1">
        <v>2500</v>
      </c>
    </row>
    <row r="2978" spans="1:11">
      <c r="A2978" t="s">
        <v>10</v>
      </c>
      <c r="B2978" t="s">
        <v>215</v>
      </c>
      <c r="C2978" t="s">
        <v>216</v>
      </c>
      <c r="D2978">
        <v>54</v>
      </c>
      <c r="E2978" t="s">
        <v>212</v>
      </c>
      <c r="F2978">
        <v>2005</v>
      </c>
      <c r="G2978" t="s">
        <v>213</v>
      </c>
      <c r="H2978">
        <v>130</v>
      </c>
      <c r="I2978" t="s">
        <v>17</v>
      </c>
      <c r="J2978" t="str">
        <f>VLOOKUP(E2978,'Expenditure Category Lookup'!$J$2:$K$34,2,FALSE)</f>
        <v xml:space="preserve"> City Development </v>
      </c>
      <c r="K2978" s="1">
        <v>2500</v>
      </c>
    </row>
    <row r="2979" spans="1:11">
      <c r="A2979" t="s">
        <v>10</v>
      </c>
      <c r="B2979">
        <v>100</v>
      </c>
      <c r="C2979" t="s">
        <v>11</v>
      </c>
      <c r="D2979">
        <v>81</v>
      </c>
      <c r="E2979" t="s">
        <v>266</v>
      </c>
      <c r="F2979">
        <v>2060</v>
      </c>
      <c r="G2979" t="s">
        <v>274</v>
      </c>
      <c r="H2979">
        <v>162</v>
      </c>
      <c r="I2979" t="s">
        <v>23</v>
      </c>
      <c r="J2979" t="str">
        <f>VLOOKUP(E2979,'Expenditure Category Lookup'!$J$2:$K$34,2,FALSE)</f>
        <v xml:space="preserve"> Streets and Transportation </v>
      </c>
      <c r="K2979" s="1">
        <v>2500</v>
      </c>
    </row>
    <row r="2980" spans="1:11">
      <c r="A2980" t="s">
        <v>10</v>
      </c>
      <c r="B2980">
        <v>300</v>
      </c>
      <c r="C2980" t="s">
        <v>85</v>
      </c>
      <c r="D2980">
        <v>81</v>
      </c>
      <c r="E2980" t="s">
        <v>266</v>
      </c>
      <c r="F2980">
        <v>2070</v>
      </c>
      <c r="G2980" t="s">
        <v>278</v>
      </c>
      <c r="H2980">
        <v>319</v>
      </c>
      <c r="I2980" t="s">
        <v>136</v>
      </c>
      <c r="J2980" t="str">
        <f>VLOOKUP(E2980,'Expenditure Category Lookup'!$J$2:$K$34,2,FALSE)</f>
        <v xml:space="preserve"> Streets and Transportation </v>
      </c>
      <c r="K2980" s="1">
        <v>2500</v>
      </c>
    </row>
    <row r="2981" spans="1:11">
      <c r="A2981" t="s">
        <v>10</v>
      </c>
      <c r="B2981">
        <v>100</v>
      </c>
      <c r="C2981" t="s">
        <v>11</v>
      </c>
      <c r="D2981">
        <v>84</v>
      </c>
      <c r="E2981" t="s">
        <v>282</v>
      </c>
      <c r="F2981">
        <v>2105</v>
      </c>
      <c r="G2981" t="s">
        <v>267</v>
      </c>
      <c r="H2981">
        <v>245</v>
      </c>
      <c r="I2981" t="s">
        <v>30</v>
      </c>
      <c r="J2981" t="str">
        <f>VLOOKUP(E2981,'Expenditure Category Lookup'!$J$2:$K$34,2,FALSE)</f>
        <v xml:space="preserve"> Streets and Transportation </v>
      </c>
      <c r="K2981" s="1">
        <v>2500</v>
      </c>
    </row>
    <row r="2982" spans="1:11">
      <c r="A2982" t="s">
        <v>10</v>
      </c>
      <c r="B2982">
        <v>100</v>
      </c>
      <c r="C2982" t="s">
        <v>11</v>
      </c>
      <c r="D2982">
        <v>84</v>
      </c>
      <c r="E2982" t="s">
        <v>282</v>
      </c>
      <c r="F2982">
        <v>2130</v>
      </c>
      <c r="G2982" t="s">
        <v>286</v>
      </c>
      <c r="H2982">
        <v>245</v>
      </c>
      <c r="I2982" t="s">
        <v>30</v>
      </c>
      <c r="J2982" t="str">
        <f>VLOOKUP(E2982,'Expenditure Category Lookup'!$J$2:$K$34,2,FALSE)</f>
        <v xml:space="preserve"> Streets and Transportation </v>
      </c>
      <c r="K2982" s="1">
        <v>2500</v>
      </c>
    </row>
    <row r="2983" spans="1:11">
      <c r="A2983" t="s">
        <v>10</v>
      </c>
      <c r="B2983">
        <v>100</v>
      </c>
      <c r="C2983" t="s">
        <v>11</v>
      </c>
      <c r="D2983">
        <v>84</v>
      </c>
      <c r="E2983" t="s">
        <v>282</v>
      </c>
      <c r="F2983">
        <v>2150</v>
      </c>
      <c r="G2983" t="s">
        <v>290</v>
      </c>
      <c r="H2983">
        <v>189</v>
      </c>
      <c r="I2983" t="s">
        <v>39</v>
      </c>
      <c r="J2983" t="str">
        <f>VLOOKUP(E2983,'Expenditure Category Lookup'!$J$2:$K$34,2,FALSE)</f>
        <v xml:space="preserve"> Streets and Transportation </v>
      </c>
      <c r="K2983" s="1">
        <v>2500</v>
      </c>
    </row>
    <row r="2984" spans="1:11">
      <c r="A2984" t="s">
        <v>10</v>
      </c>
      <c r="B2984">
        <v>300</v>
      </c>
      <c r="C2984" t="s">
        <v>85</v>
      </c>
      <c r="D2984">
        <v>84</v>
      </c>
      <c r="E2984" t="s">
        <v>282</v>
      </c>
      <c r="F2984">
        <v>2135</v>
      </c>
      <c r="G2984" t="s">
        <v>293</v>
      </c>
      <c r="H2984">
        <v>162</v>
      </c>
      <c r="I2984" t="s">
        <v>23</v>
      </c>
      <c r="J2984" t="str">
        <f>VLOOKUP(E2984,'Expenditure Category Lookup'!$J$2:$K$34,2,FALSE)</f>
        <v xml:space="preserve"> Streets and Transportation </v>
      </c>
      <c r="K2984" s="1">
        <v>2500</v>
      </c>
    </row>
    <row r="2985" spans="1:11">
      <c r="A2985" t="s">
        <v>403</v>
      </c>
      <c r="B2985">
        <v>75</v>
      </c>
      <c r="C2985" t="s">
        <v>417</v>
      </c>
      <c r="D2985">
        <v>5</v>
      </c>
      <c r="E2985" t="s">
        <v>50</v>
      </c>
      <c r="F2985">
        <v>2855</v>
      </c>
      <c r="G2985" t="s">
        <v>418</v>
      </c>
      <c r="H2985">
        <v>245</v>
      </c>
      <c r="I2985" t="s">
        <v>30</v>
      </c>
      <c r="J2985" t="str">
        <f>VLOOKUP(E2985,'Expenditure Category Lookup'!$J$2:$K$34,2,FALSE)</f>
        <v xml:space="preserve"> Finance and Administration </v>
      </c>
      <c r="K2985" s="1">
        <v>2500</v>
      </c>
    </row>
    <row r="2986" spans="1:11">
      <c r="A2986" t="s">
        <v>403</v>
      </c>
      <c r="B2986" t="s">
        <v>508</v>
      </c>
      <c r="C2986" t="s">
        <v>509</v>
      </c>
      <c r="D2986">
        <v>41</v>
      </c>
      <c r="E2986" t="s">
        <v>183</v>
      </c>
      <c r="F2986">
        <v>2932</v>
      </c>
      <c r="G2986" t="s">
        <v>510</v>
      </c>
      <c r="H2986">
        <v>190</v>
      </c>
      <c r="I2986" t="s">
        <v>27</v>
      </c>
      <c r="J2986" t="str">
        <f>VLOOKUP(E2986,'Expenditure Category Lookup'!$J$2:$K$34,2,FALSE)</f>
        <v xml:space="preserve"> Community Services </v>
      </c>
      <c r="K2986" s="1">
        <v>2500</v>
      </c>
    </row>
    <row r="2987" spans="1:11">
      <c r="A2987" t="s">
        <v>403</v>
      </c>
      <c r="B2987" t="s">
        <v>511</v>
      </c>
      <c r="C2987" t="s">
        <v>512</v>
      </c>
      <c r="D2987">
        <v>41</v>
      </c>
      <c r="E2987" t="s">
        <v>183</v>
      </c>
      <c r="F2987">
        <v>2820</v>
      </c>
      <c r="G2987" t="s">
        <v>513</v>
      </c>
      <c r="H2987">
        <v>125</v>
      </c>
      <c r="I2987" t="s">
        <v>105</v>
      </c>
      <c r="J2987" t="str">
        <f>VLOOKUP(E2987,'Expenditure Category Lookup'!$J$2:$K$34,2,FALSE)</f>
        <v xml:space="preserve"> Community Services </v>
      </c>
      <c r="K2987" s="1">
        <v>2500</v>
      </c>
    </row>
    <row r="2988" spans="1:11">
      <c r="A2988" t="s">
        <v>403</v>
      </c>
      <c r="B2988" t="s">
        <v>514</v>
      </c>
      <c r="C2988" t="s">
        <v>515</v>
      </c>
      <c r="D2988">
        <v>41</v>
      </c>
      <c r="E2988" t="s">
        <v>183</v>
      </c>
      <c r="F2988">
        <v>2910</v>
      </c>
      <c r="G2988" t="s">
        <v>515</v>
      </c>
      <c r="H2988">
        <v>160</v>
      </c>
      <c r="I2988" t="s">
        <v>151</v>
      </c>
      <c r="J2988" t="str">
        <f>VLOOKUP(E2988,'Expenditure Category Lookup'!$J$2:$K$34,2,FALSE)</f>
        <v xml:space="preserve"> Community Services </v>
      </c>
      <c r="K2988" s="1">
        <v>2500</v>
      </c>
    </row>
    <row r="2989" spans="1:11">
      <c r="A2989" t="s">
        <v>403</v>
      </c>
      <c r="B2989" t="s">
        <v>514</v>
      </c>
      <c r="C2989" t="s">
        <v>515</v>
      </c>
      <c r="D2989">
        <v>41</v>
      </c>
      <c r="E2989" t="s">
        <v>183</v>
      </c>
      <c r="F2989">
        <v>2910</v>
      </c>
      <c r="G2989" t="s">
        <v>515</v>
      </c>
      <c r="H2989">
        <v>162</v>
      </c>
      <c r="I2989" t="s">
        <v>23</v>
      </c>
      <c r="J2989" t="str">
        <f>VLOOKUP(E2989,'Expenditure Category Lookup'!$J$2:$K$34,2,FALSE)</f>
        <v xml:space="preserve"> Community Services </v>
      </c>
      <c r="K2989" s="1">
        <v>2500</v>
      </c>
    </row>
    <row r="2990" spans="1:11">
      <c r="A2990" t="s">
        <v>403</v>
      </c>
      <c r="B2990" t="s">
        <v>550</v>
      </c>
      <c r="C2990" t="s">
        <v>551</v>
      </c>
      <c r="D2990">
        <v>41</v>
      </c>
      <c r="E2990" t="s">
        <v>183</v>
      </c>
      <c r="F2990">
        <v>2730</v>
      </c>
      <c r="G2990" t="s">
        <v>552</v>
      </c>
      <c r="H2990">
        <v>169</v>
      </c>
      <c r="I2990" t="s">
        <v>25</v>
      </c>
      <c r="J2990" t="str">
        <f>VLOOKUP(E2990,'Expenditure Category Lookup'!$J$2:$K$34,2,FALSE)</f>
        <v xml:space="preserve"> Community Services </v>
      </c>
      <c r="K2990" s="1">
        <v>2500</v>
      </c>
    </row>
    <row r="2991" spans="1:11">
      <c r="A2991" t="s">
        <v>403</v>
      </c>
      <c r="B2991" t="s">
        <v>671</v>
      </c>
      <c r="C2991" t="s">
        <v>672</v>
      </c>
      <c r="D2991">
        <v>50</v>
      </c>
      <c r="E2991" t="s">
        <v>190</v>
      </c>
      <c r="F2991">
        <v>2904</v>
      </c>
      <c r="G2991" t="s">
        <v>672</v>
      </c>
      <c r="H2991">
        <v>270</v>
      </c>
      <c r="I2991" t="s">
        <v>31</v>
      </c>
      <c r="J2991" t="str">
        <f>VLOOKUP(E2991,'Expenditure Category Lookup'!$J$2:$K$34,2,FALSE)</f>
        <v xml:space="preserve"> Community Services </v>
      </c>
      <c r="K2991" s="1">
        <v>2500</v>
      </c>
    </row>
    <row r="2992" spans="1:11">
      <c r="A2992" t="s">
        <v>10</v>
      </c>
      <c r="B2992">
        <v>314</v>
      </c>
      <c r="C2992" t="s">
        <v>46</v>
      </c>
      <c r="D2992">
        <v>31</v>
      </c>
      <c r="E2992" t="s">
        <v>144</v>
      </c>
      <c r="F2992">
        <v>2005</v>
      </c>
      <c r="G2992" t="s">
        <v>144</v>
      </c>
      <c r="H2992">
        <v>350</v>
      </c>
      <c r="I2992" t="s">
        <v>32</v>
      </c>
      <c r="J2992" t="str">
        <f>VLOOKUP(E2992,'Expenditure Category Lookup'!$J$2:$K$34,2,FALSE)</f>
        <v xml:space="preserve"> Finance and Administration </v>
      </c>
      <c r="K2992" s="1">
        <v>2492</v>
      </c>
    </row>
    <row r="2993" spans="1:11">
      <c r="A2993" t="s">
        <v>403</v>
      </c>
      <c r="B2993" t="s">
        <v>557</v>
      </c>
      <c r="C2993" t="s">
        <v>558</v>
      </c>
      <c r="D2993">
        <v>41</v>
      </c>
      <c r="E2993" t="s">
        <v>183</v>
      </c>
      <c r="F2993">
        <v>2814</v>
      </c>
      <c r="G2993" t="s">
        <v>559</v>
      </c>
      <c r="H2993">
        <v>15</v>
      </c>
      <c r="I2993" t="s">
        <v>36</v>
      </c>
      <c r="J2993" t="str">
        <f>VLOOKUP(E2993,'Expenditure Category Lookup'!$J$2:$K$34,2,FALSE)</f>
        <v xml:space="preserve"> Community Services </v>
      </c>
      <c r="K2993" s="1">
        <v>2482</v>
      </c>
    </row>
    <row r="2994" spans="1:11">
      <c r="A2994" t="s">
        <v>10</v>
      </c>
      <c r="B2994">
        <v>100</v>
      </c>
      <c r="C2994" t="s">
        <v>11</v>
      </c>
      <c r="D2994">
        <v>30</v>
      </c>
      <c r="E2994" t="s">
        <v>142</v>
      </c>
      <c r="F2994">
        <v>2005</v>
      </c>
      <c r="G2994" t="s">
        <v>142</v>
      </c>
      <c r="H2994">
        <v>20</v>
      </c>
      <c r="I2994" t="s">
        <v>49</v>
      </c>
      <c r="J2994" t="str">
        <f>VLOOKUP(E2994,'Expenditure Category Lookup'!$J$2:$K$34,2,FALSE)</f>
        <v xml:space="preserve"> Finance and Administration </v>
      </c>
      <c r="K2994" s="1">
        <v>2450</v>
      </c>
    </row>
    <row r="2995" spans="1:11">
      <c r="A2995" t="s">
        <v>10</v>
      </c>
      <c r="B2995">
        <v>100</v>
      </c>
      <c r="C2995" t="s">
        <v>11</v>
      </c>
      <c r="D2995">
        <v>84</v>
      </c>
      <c r="E2995" t="s">
        <v>282</v>
      </c>
      <c r="F2995">
        <v>2145</v>
      </c>
      <c r="G2995" t="s">
        <v>288</v>
      </c>
      <c r="H2995">
        <v>446</v>
      </c>
      <c r="I2995" t="s">
        <v>154</v>
      </c>
      <c r="J2995" t="str">
        <f>VLOOKUP(E2995,'Expenditure Category Lookup'!$J$2:$K$34,2,FALSE)</f>
        <v xml:space="preserve"> Streets and Transportation </v>
      </c>
      <c r="K2995" s="1">
        <v>2440</v>
      </c>
    </row>
    <row r="2996" spans="1:11">
      <c r="A2996" t="s">
        <v>403</v>
      </c>
      <c r="B2996" t="s">
        <v>603</v>
      </c>
      <c r="C2996" t="s">
        <v>576</v>
      </c>
      <c r="D2996">
        <v>41</v>
      </c>
      <c r="E2996" t="s">
        <v>183</v>
      </c>
      <c r="F2996">
        <v>2720</v>
      </c>
      <c r="G2996" t="s">
        <v>577</v>
      </c>
      <c r="H2996">
        <v>15</v>
      </c>
      <c r="I2996" t="s">
        <v>36</v>
      </c>
      <c r="J2996" t="str">
        <f>VLOOKUP(E2996,'Expenditure Category Lookup'!$J$2:$K$34,2,FALSE)</f>
        <v xml:space="preserve"> Community Services </v>
      </c>
      <c r="K2996" s="1">
        <v>2436</v>
      </c>
    </row>
    <row r="2997" spans="1:11">
      <c r="A2997" t="s">
        <v>403</v>
      </c>
      <c r="B2997" t="s">
        <v>732</v>
      </c>
      <c r="C2997" t="s">
        <v>672</v>
      </c>
      <c r="D2997">
        <v>50</v>
      </c>
      <c r="E2997" t="s">
        <v>190</v>
      </c>
      <c r="F2997">
        <v>2904</v>
      </c>
      <c r="G2997" t="s">
        <v>672</v>
      </c>
      <c r="H2997">
        <v>166</v>
      </c>
      <c r="I2997" t="s">
        <v>24</v>
      </c>
      <c r="J2997" t="str">
        <f>VLOOKUP(E2997,'Expenditure Category Lookup'!$J$2:$K$34,2,FALSE)</f>
        <v xml:space="preserve"> Community Services </v>
      </c>
      <c r="K2997" s="1">
        <v>2435</v>
      </c>
    </row>
    <row r="2998" spans="1:11">
      <c r="A2998" t="s">
        <v>10</v>
      </c>
      <c r="B2998">
        <v>100</v>
      </c>
      <c r="C2998" t="s">
        <v>11</v>
      </c>
      <c r="D2998">
        <v>35</v>
      </c>
      <c r="E2998" t="s">
        <v>149</v>
      </c>
      <c r="F2998">
        <v>2005</v>
      </c>
      <c r="G2998" t="s">
        <v>150</v>
      </c>
      <c r="H2998">
        <v>12</v>
      </c>
      <c r="I2998" t="s">
        <v>131</v>
      </c>
      <c r="J2998" t="str">
        <f>VLOOKUP(E2998,'Expenditure Category Lookup'!$J$2:$K$34,2,FALSE)</f>
        <v xml:space="preserve"> Finance and Administration </v>
      </c>
      <c r="K2998" s="1">
        <v>2431</v>
      </c>
    </row>
    <row r="2999" spans="1:11">
      <c r="A2999" t="s">
        <v>10</v>
      </c>
      <c r="B2999">
        <v>100</v>
      </c>
      <c r="C2999" t="s">
        <v>11</v>
      </c>
      <c r="D2999">
        <v>81</v>
      </c>
      <c r="E2999" t="s">
        <v>266</v>
      </c>
      <c r="F2999">
        <v>2020</v>
      </c>
      <c r="G2999" t="s">
        <v>269</v>
      </c>
      <c r="H2999">
        <v>197</v>
      </c>
      <c r="I2999" t="s">
        <v>28</v>
      </c>
      <c r="J2999" t="str">
        <f>VLOOKUP(E2999,'Expenditure Category Lookup'!$J$2:$K$34,2,FALSE)</f>
        <v xml:space="preserve"> Streets and Transportation </v>
      </c>
      <c r="K2999" s="1">
        <v>2425</v>
      </c>
    </row>
    <row r="3000" spans="1:11">
      <c r="A3000" t="s">
        <v>10</v>
      </c>
      <c r="B3000">
        <v>100</v>
      </c>
      <c r="C3000" t="s">
        <v>11</v>
      </c>
      <c r="D3000">
        <v>51</v>
      </c>
      <c r="E3000" t="s">
        <v>209</v>
      </c>
      <c r="F3000">
        <v>2005</v>
      </c>
      <c r="G3000" t="s">
        <v>210</v>
      </c>
      <c r="H3000">
        <v>12</v>
      </c>
      <c r="I3000" t="s">
        <v>131</v>
      </c>
      <c r="J3000" t="str">
        <f>VLOOKUP(E3000,'Expenditure Category Lookup'!$J$2:$K$34,2,FALSE)</f>
        <v xml:space="preserve"> Community Services </v>
      </c>
      <c r="K3000" s="1">
        <v>2401</v>
      </c>
    </row>
    <row r="3001" spans="1:11">
      <c r="A3001" t="s">
        <v>10</v>
      </c>
      <c r="B3001">
        <v>100</v>
      </c>
      <c r="C3001" t="s">
        <v>11</v>
      </c>
      <c r="D3001">
        <v>55</v>
      </c>
      <c r="E3001" t="s">
        <v>218</v>
      </c>
      <c r="F3001">
        <v>2005</v>
      </c>
      <c r="G3001" t="s">
        <v>218</v>
      </c>
      <c r="H3001">
        <v>157</v>
      </c>
      <c r="I3001" t="s">
        <v>21</v>
      </c>
      <c r="J3001" t="str">
        <f>VLOOKUP(E3001,'Expenditure Category Lookup'!$J$2:$K$34,2,FALSE)</f>
        <v xml:space="preserve"> Police </v>
      </c>
      <c r="K3001" s="1">
        <v>2400</v>
      </c>
    </row>
    <row r="3002" spans="1:11">
      <c r="A3002" t="s">
        <v>10</v>
      </c>
      <c r="B3002">
        <v>100</v>
      </c>
      <c r="C3002" t="s">
        <v>11</v>
      </c>
      <c r="D3002">
        <v>57</v>
      </c>
      <c r="E3002" t="s">
        <v>219</v>
      </c>
      <c r="F3002">
        <v>1005</v>
      </c>
      <c r="G3002" t="s">
        <v>220</v>
      </c>
      <c r="H3002">
        <v>152</v>
      </c>
      <c r="I3002" t="s">
        <v>51</v>
      </c>
      <c r="J3002" t="str">
        <f>VLOOKUP(E3002,'Expenditure Category Lookup'!$J$2:$K$34,2,FALSE)</f>
        <v xml:space="preserve"> Police </v>
      </c>
      <c r="K3002" s="1">
        <v>2400</v>
      </c>
    </row>
    <row r="3003" spans="1:11">
      <c r="A3003" t="s">
        <v>10</v>
      </c>
      <c r="B3003">
        <v>100</v>
      </c>
      <c r="C3003" t="s">
        <v>11</v>
      </c>
      <c r="D3003">
        <v>73</v>
      </c>
      <c r="E3003" t="s">
        <v>260</v>
      </c>
      <c r="F3003">
        <v>2005</v>
      </c>
      <c r="G3003" t="s">
        <v>261</v>
      </c>
      <c r="H3003">
        <v>157</v>
      </c>
      <c r="I3003" t="s">
        <v>21</v>
      </c>
      <c r="J3003" t="str">
        <f>VLOOKUP(E3003,'Expenditure Category Lookup'!$J$2:$K$34,2,FALSE)</f>
        <v xml:space="preserve"> Regulatory </v>
      </c>
      <c r="K3003" s="1">
        <v>2400</v>
      </c>
    </row>
    <row r="3004" spans="1:11">
      <c r="A3004" t="s">
        <v>10</v>
      </c>
      <c r="B3004">
        <v>200</v>
      </c>
      <c r="C3004" t="s">
        <v>45</v>
      </c>
      <c r="D3004">
        <v>88</v>
      </c>
      <c r="E3004" t="s">
        <v>304</v>
      </c>
      <c r="F3004">
        <v>2015</v>
      </c>
      <c r="G3004" t="s">
        <v>306</v>
      </c>
      <c r="H3004">
        <v>162</v>
      </c>
      <c r="I3004" t="s">
        <v>23</v>
      </c>
      <c r="J3004" t="e">
        <f>VLOOKUP(E3004,'Expenditure Category Lookup'!$J$2:$K$34,2,FALSE)</f>
        <v>#N/A</v>
      </c>
      <c r="K3004" s="1">
        <v>2400</v>
      </c>
    </row>
    <row r="3005" spans="1:11">
      <c r="A3005" t="s">
        <v>403</v>
      </c>
      <c r="B3005" t="s">
        <v>511</v>
      </c>
      <c r="C3005" t="s">
        <v>512</v>
      </c>
      <c r="D3005">
        <v>41</v>
      </c>
      <c r="E3005" t="s">
        <v>183</v>
      </c>
      <c r="F3005">
        <v>2820</v>
      </c>
      <c r="G3005" t="s">
        <v>513</v>
      </c>
      <c r="H3005">
        <v>91</v>
      </c>
      <c r="I3005" t="s">
        <v>132</v>
      </c>
      <c r="J3005" t="str">
        <f>VLOOKUP(E3005,'Expenditure Category Lookup'!$J$2:$K$34,2,FALSE)</f>
        <v xml:space="preserve"> Community Services </v>
      </c>
      <c r="K3005" s="1">
        <v>2400</v>
      </c>
    </row>
    <row r="3006" spans="1:11">
      <c r="A3006" t="s">
        <v>1000</v>
      </c>
      <c r="B3006" t="s">
        <v>1001</v>
      </c>
      <c r="C3006" t="s">
        <v>1000</v>
      </c>
      <c r="D3006">
        <v>50</v>
      </c>
      <c r="E3006" t="s">
        <v>190</v>
      </c>
      <c r="F3006">
        <v>2501</v>
      </c>
      <c r="G3006" t="s">
        <v>1025</v>
      </c>
      <c r="H3006">
        <v>350</v>
      </c>
      <c r="I3006" t="s">
        <v>32</v>
      </c>
      <c r="J3006" t="str">
        <f>VLOOKUP(E3006,'Expenditure Category Lookup'!$J$2:$K$34,2,FALSE)</f>
        <v xml:space="preserve"> Community Services </v>
      </c>
      <c r="K3006" s="1">
        <v>2400</v>
      </c>
    </row>
    <row r="3007" spans="1:11">
      <c r="A3007" t="s">
        <v>10</v>
      </c>
      <c r="B3007">
        <v>740</v>
      </c>
      <c r="C3007" t="s">
        <v>48</v>
      </c>
      <c r="D3007">
        <v>31</v>
      </c>
      <c r="E3007" t="s">
        <v>144</v>
      </c>
      <c r="F3007">
        <v>2005</v>
      </c>
      <c r="G3007" t="s">
        <v>144</v>
      </c>
      <c r="H3007">
        <v>130</v>
      </c>
      <c r="I3007" t="s">
        <v>17</v>
      </c>
      <c r="J3007" t="str">
        <f>VLOOKUP(E3007,'Expenditure Category Lookup'!$J$2:$K$34,2,FALSE)</f>
        <v xml:space="preserve"> Finance and Administration </v>
      </c>
      <c r="K3007" s="1">
        <v>2370</v>
      </c>
    </row>
    <row r="3008" spans="1:11">
      <c r="A3008" t="s">
        <v>10</v>
      </c>
      <c r="B3008">
        <v>100</v>
      </c>
      <c r="C3008" t="s">
        <v>11</v>
      </c>
      <c r="D3008">
        <v>78</v>
      </c>
      <c r="E3008" t="s">
        <v>264</v>
      </c>
      <c r="F3008">
        <v>2005</v>
      </c>
      <c r="G3008" t="s">
        <v>265</v>
      </c>
      <c r="H3008">
        <v>15</v>
      </c>
      <c r="I3008" t="s">
        <v>36</v>
      </c>
      <c r="J3008" t="str">
        <f>VLOOKUP(E3008,'Expenditure Category Lookup'!$J$2:$K$34,2,FALSE)</f>
        <v xml:space="preserve"> Regulatory </v>
      </c>
      <c r="K3008" s="1">
        <v>2353</v>
      </c>
    </row>
    <row r="3009" spans="1:11">
      <c r="A3009" t="s">
        <v>10</v>
      </c>
      <c r="B3009">
        <v>100</v>
      </c>
      <c r="C3009" t="s">
        <v>11</v>
      </c>
      <c r="D3009">
        <v>30</v>
      </c>
      <c r="E3009" t="s">
        <v>142</v>
      </c>
      <c r="F3009">
        <v>2005</v>
      </c>
      <c r="G3009" t="s">
        <v>142</v>
      </c>
      <c r="H3009">
        <v>166</v>
      </c>
      <c r="I3009" t="s">
        <v>24</v>
      </c>
      <c r="J3009" t="str">
        <f>VLOOKUP(E3009,'Expenditure Category Lookup'!$J$2:$K$34,2,FALSE)</f>
        <v xml:space="preserve"> Finance and Administration </v>
      </c>
      <c r="K3009" s="1">
        <v>2350</v>
      </c>
    </row>
    <row r="3010" spans="1:11">
      <c r="A3010" t="s">
        <v>10</v>
      </c>
      <c r="B3010">
        <v>300</v>
      </c>
      <c r="C3010" t="s">
        <v>85</v>
      </c>
      <c r="D3010">
        <v>81</v>
      </c>
      <c r="E3010" t="s">
        <v>266</v>
      </c>
      <c r="F3010">
        <v>2070</v>
      </c>
      <c r="G3010" t="s">
        <v>278</v>
      </c>
      <c r="H3010">
        <v>126</v>
      </c>
      <c r="I3010" t="s">
        <v>16</v>
      </c>
      <c r="J3010" t="str">
        <f>VLOOKUP(E3010,'Expenditure Category Lookup'!$J$2:$K$34,2,FALSE)</f>
        <v xml:space="preserve"> Streets and Transportation </v>
      </c>
      <c r="K3010" s="1">
        <v>2350</v>
      </c>
    </row>
    <row r="3011" spans="1:11">
      <c r="A3011" t="s">
        <v>10</v>
      </c>
      <c r="B3011">
        <v>200</v>
      </c>
      <c r="C3011" t="s">
        <v>45</v>
      </c>
      <c r="D3011">
        <v>3</v>
      </c>
      <c r="E3011" t="s">
        <v>34</v>
      </c>
      <c r="F3011">
        <v>2005</v>
      </c>
      <c r="G3011" t="s">
        <v>35</v>
      </c>
      <c r="H3011">
        <v>166</v>
      </c>
      <c r="I3011" t="s">
        <v>24</v>
      </c>
      <c r="J3011" t="str">
        <f>VLOOKUP(E3011,'Expenditure Category Lookup'!$J$2:$K$34,2,FALSE)</f>
        <v xml:space="preserve"> Regulatory </v>
      </c>
      <c r="K3011" s="1">
        <v>2306</v>
      </c>
    </row>
    <row r="3012" spans="1:11">
      <c r="A3012" t="s">
        <v>403</v>
      </c>
      <c r="B3012" t="s">
        <v>514</v>
      </c>
      <c r="C3012" t="s">
        <v>515</v>
      </c>
      <c r="D3012">
        <v>41</v>
      </c>
      <c r="E3012" t="s">
        <v>183</v>
      </c>
      <c r="F3012">
        <v>2910</v>
      </c>
      <c r="G3012" t="s">
        <v>515</v>
      </c>
      <c r="H3012">
        <v>166</v>
      </c>
      <c r="I3012" t="s">
        <v>24</v>
      </c>
      <c r="J3012" t="str">
        <f>VLOOKUP(E3012,'Expenditure Category Lookup'!$J$2:$K$34,2,FALSE)</f>
        <v xml:space="preserve"> Community Services </v>
      </c>
      <c r="K3012" s="1">
        <v>2300</v>
      </c>
    </row>
    <row r="3013" spans="1:11">
      <c r="A3013" t="s">
        <v>403</v>
      </c>
      <c r="B3013" t="s">
        <v>620</v>
      </c>
      <c r="C3013" t="s">
        <v>621</v>
      </c>
      <c r="D3013">
        <v>41</v>
      </c>
      <c r="E3013" t="s">
        <v>183</v>
      </c>
      <c r="F3013" t="s">
        <v>622</v>
      </c>
      <c r="G3013" t="s">
        <v>623</v>
      </c>
      <c r="H3013">
        <v>15</v>
      </c>
      <c r="I3013" t="s">
        <v>36</v>
      </c>
      <c r="J3013" t="str">
        <f>VLOOKUP(E3013,'Expenditure Category Lookup'!$J$2:$K$34,2,FALSE)</f>
        <v xml:space="preserve"> Community Services </v>
      </c>
      <c r="K3013" s="1">
        <v>2289</v>
      </c>
    </row>
    <row r="3014" spans="1:11">
      <c r="A3014" t="s">
        <v>403</v>
      </c>
      <c r="B3014" t="s">
        <v>508</v>
      </c>
      <c r="C3014" t="s">
        <v>509</v>
      </c>
      <c r="D3014">
        <v>41</v>
      </c>
      <c r="E3014" t="s">
        <v>183</v>
      </c>
      <c r="F3014">
        <v>2932</v>
      </c>
      <c r="G3014" t="s">
        <v>510</v>
      </c>
      <c r="H3014">
        <v>138</v>
      </c>
      <c r="I3014" t="s">
        <v>37</v>
      </c>
      <c r="J3014" t="str">
        <f>VLOOKUP(E3014,'Expenditure Category Lookup'!$J$2:$K$34,2,FALSE)</f>
        <v xml:space="preserve"> Community Services </v>
      </c>
      <c r="K3014" s="1">
        <v>2277</v>
      </c>
    </row>
    <row r="3015" spans="1:11">
      <c r="A3015" t="s">
        <v>403</v>
      </c>
      <c r="B3015" t="s">
        <v>589</v>
      </c>
      <c r="C3015" t="s">
        <v>590</v>
      </c>
      <c r="D3015">
        <v>41</v>
      </c>
      <c r="E3015" t="s">
        <v>183</v>
      </c>
      <c r="F3015">
        <v>2932</v>
      </c>
      <c r="G3015" t="s">
        <v>510</v>
      </c>
      <c r="H3015">
        <v>138</v>
      </c>
      <c r="I3015" t="s">
        <v>37</v>
      </c>
      <c r="J3015" t="str">
        <f>VLOOKUP(E3015,'Expenditure Category Lookup'!$J$2:$K$34,2,FALSE)</f>
        <v xml:space="preserve"> Community Services </v>
      </c>
      <c r="K3015" s="1">
        <v>2277</v>
      </c>
    </row>
    <row r="3016" spans="1:11">
      <c r="A3016" t="s">
        <v>403</v>
      </c>
      <c r="B3016" t="s">
        <v>601</v>
      </c>
      <c r="C3016" t="s">
        <v>602</v>
      </c>
      <c r="D3016">
        <v>41</v>
      </c>
      <c r="E3016" t="s">
        <v>183</v>
      </c>
      <c r="F3016">
        <v>2979</v>
      </c>
      <c r="G3016" t="s">
        <v>602</v>
      </c>
      <c r="H3016">
        <v>15</v>
      </c>
      <c r="I3016" t="s">
        <v>36</v>
      </c>
      <c r="J3016" t="str">
        <f>VLOOKUP(E3016,'Expenditure Category Lookup'!$J$2:$K$34,2,FALSE)</f>
        <v xml:space="preserve"> Community Services </v>
      </c>
      <c r="K3016" s="1">
        <v>2266</v>
      </c>
    </row>
    <row r="3017" spans="1:11">
      <c r="A3017" t="s">
        <v>10</v>
      </c>
      <c r="B3017">
        <v>610</v>
      </c>
      <c r="C3017" t="s">
        <v>47</v>
      </c>
      <c r="D3017">
        <v>31</v>
      </c>
      <c r="E3017" t="s">
        <v>144</v>
      </c>
      <c r="F3017">
        <v>2005</v>
      </c>
      <c r="G3017" t="s">
        <v>144</v>
      </c>
      <c r="H3017">
        <v>169</v>
      </c>
      <c r="I3017" t="s">
        <v>25</v>
      </c>
      <c r="J3017" t="str">
        <f>VLOOKUP(E3017,'Expenditure Category Lookup'!$J$2:$K$34,2,FALSE)</f>
        <v xml:space="preserve"> Finance and Administration </v>
      </c>
      <c r="K3017" s="1">
        <v>2265</v>
      </c>
    </row>
    <row r="3018" spans="1:11">
      <c r="A3018" t="s">
        <v>10</v>
      </c>
      <c r="B3018">
        <v>100</v>
      </c>
      <c r="C3018" t="s">
        <v>11</v>
      </c>
      <c r="D3018">
        <v>27</v>
      </c>
      <c r="E3018" t="s">
        <v>60</v>
      </c>
      <c r="F3018">
        <v>2012</v>
      </c>
      <c r="G3018" t="s">
        <v>123</v>
      </c>
      <c r="H3018">
        <v>166</v>
      </c>
      <c r="I3018" t="s">
        <v>24</v>
      </c>
      <c r="J3018" t="str">
        <f>VLOOKUP(E3018,'Expenditure Category Lookup'!$J$2:$K$34,2,FALSE)</f>
        <v xml:space="preserve"> Finance and Administration </v>
      </c>
      <c r="K3018" s="1">
        <v>2250</v>
      </c>
    </row>
    <row r="3019" spans="1:11">
      <c r="A3019" t="s">
        <v>10</v>
      </c>
      <c r="B3019">
        <v>100</v>
      </c>
      <c r="C3019" t="s">
        <v>11</v>
      </c>
      <c r="D3019">
        <v>35</v>
      </c>
      <c r="E3019" t="s">
        <v>149</v>
      </c>
      <c r="F3019">
        <v>2005</v>
      </c>
      <c r="G3019" t="s">
        <v>150</v>
      </c>
      <c r="H3019">
        <v>340</v>
      </c>
      <c r="I3019" t="s">
        <v>41</v>
      </c>
      <c r="J3019" t="str">
        <f>VLOOKUP(E3019,'Expenditure Category Lookup'!$J$2:$K$34,2,FALSE)</f>
        <v xml:space="preserve"> Finance and Administration </v>
      </c>
      <c r="K3019" s="1">
        <v>2250</v>
      </c>
    </row>
    <row r="3020" spans="1:11">
      <c r="A3020" t="s">
        <v>403</v>
      </c>
      <c r="B3020">
        <v>75</v>
      </c>
      <c r="C3020" t="s">
        <v>417</v>
      </c>
      <c r="D3020">
        <v>5</v>
      </c>
      <c r="E3020" t="s">
        <v>50</v>
      </c>
      <c r="F3020">
        <v>2855</v>
      </c>
      <c r="G3020" t="s">
        <v>418</v>
      </c>
      <c r="H3020">
        <v>190</v>
      </c>
      <c r="I3020" t="s">
        <v>27</v>
      </c>
      <c r="J3020" t="str">
        <f>VLOOKUP(E3020,'Expenditure Category Lookup'!$J$2:$K$34,2,FALSE)</f>
        <v xml:space="preserve"> Finance and Administration </v>
      </c>
      <c r="K3020" s="1">
        <v>2250</v>
      </c>
    </row>
    <row r="3021" spans="1:11">
      <c r="A3021" t="s">
        <v>403</v>
      </c>
      <c r="B3021" t="s">
        <v>514</v>
      </c>
      <c r="C3021" t="s">
        <v>515</v>
      </c>
      <c r="D3021">
        <v>41</v>
      </c>
      <c r="E3021" t="s">
        <v>183</v>
      </c>
      <c r="F3021">
        <v>2910</v>
      </c>
      <c r="G3021" t="s">
        <v>515</v>
      </c>
      <c r="H3021">
        <v>186</v>
      </c>
      <c r="I3021" t="s">
        <v>250</v>
      </c>
      <c r="J3021" t="str">
        <f>VLOOKUP(E3021,'Expenditure Category Lookup'!$J$2:$K$34,2,FALSE)</f>
        <v xml:space="preserve"> Community Services </v>
      </c>
      <c r="K3021" s="1">
        <v>2248</v>
      </c>
    </row>
    <row r="3022" spans="1:11">
      <c r="A3022" t="s">
        <v>10</v>
      </c>
      <c r="B3022">
        <v>100</v>
      </c>
      <c r="C3022" t="s">
        <v>11</v>
      </c>
      <c r="D3022">
        <v>48</v>
      </c>
      <c r="E3022" t="s">
        <v>188</v>
      </c>
      <c r="F3022">
        <v>2005</v>
      </c>
      <c r="G3022" t="s">
        <v>188</v>
      </c>
      <c r="H3022">
        <v>245</v>
      </c>
      <c r="I3022" t="s">
        <v>30</v>
      </c>
      <c r="J3022" t="str">
        <f>VLOOKUP(E3022,'Expenditure Category Lookup'!$J$2:$K$34,2,FALSE)</f>
        <v xml:space="preserve"> Community Services </v>
      </c>
      <c r="K3022" s="1">
        <v>2234</v>
      </c>
    </row>
    <row r="3023" spans="1:11">
      <c r="A3023" t="s">
        <v>403</v>
      </c>
      <c r="B3023" t="s">
        <v>525</v>
      </c>
      <c r="C3023" t="s">
        <v>526</v>
      </c>
      <c r="D3023">
        <v>41</v>
      </c>
      <c r="E3023" t="s">
        <v>183</v>
      </c>
      <c r="F3023">
        <v>2944</v>
      </c>
      <c r="G3023" t="s">
        <v>526</v>
      </c>
      <c r="H3023">
        <v>3</v>
      </c>
      <c r="I3023" t="s">
        <v>318</v>
      </c>
      <c r="J3023" t="str">
        <f>VLOOKUP(E3023,'Expenditure Category Lookup'!$J$2:$K$34,2,FALSE)</f>
        <v xml:space="preserve"> Community Services </v>
      </c>
      <c r="K3023" s="1">
        <v>2211</v>
      </c>
    </row>
    <row r="3024" spans="1:11">
      <c r="A3024" t="s">
        <v>403</v>
      </c>
      <c r="B3024" t="s">
        <v>476</v>
      </c>
      <c r="C3024" t="s">
        <v>477</v>
      </c>
      <c r="D3024">
        <v>41</v>
      </c>
      <c r="E3024" t="s">
        <v>183</v>
      </c>
      <c r="F3024" t="s">
        <v>624</v>
      </c>
      <c r="G3024" t="s">
        <v>478</v>
      </c>
      <c r="H3024">
        <v>3</v>
      </c>
      <c r="I3024" t="s">
        <v>318</v>
      </c>
      <c r="J3024" t="str">
        <f>VLOOKUP(E3024,'Expenditure Category Lookup'!$J$2:$K$34,2,FALSE)</f>
        <v xml:space="preserve"> Community Services </v>
      </c>
      <c r="K3024" s="1">
        <v>2211</v>
      </c>
    </row>
    <row r="3025" spans="1:11">
      <c r="A3025" t="s">
        <v>1000</v>
      </c>
      <c r="B3025" t="s">
        <v>1001</v>
      </c>
      <c r="C3025" t="s">
        <v>1000</v>
      </c>
      <c r="D3025">
        <v>21</v>
      </c>
      <c r="E3025" t="s">
        <v>89</v>
      </c>
      <c r="F3025">
        <v>2559</v>
      </c>
      <c r="G3025" t="s">
        <v>1009</v>
      </c>
      <c r="H3025">
        <v>3</v>
      </c>
      <c r="I3025" t="s">
        <v>318</v>
      </c>
      <c r="J3025" t="str">
        <f>VLOOKUP(E3025,'Expenditure Category Lookup'!$J$2:$K$34,2,FALSE)</f>
        <v xml:space="preserve"> City Development </v>
      </c>
      <c r="K3025" s="1">
        <v>2211</v>
      </c>
    </row>
    <row r="3026" spans="1:11">
      <c r="A3026" t="s">
        <v>1000</v>
      </c>
      <c r="B3026" t="s">
        <v>1001</v>
      </c>
      <c r="C3026" t="s">
        <v>1000</v>
      </c>
      <c r="D3026">
        <v>21</v>
      </c>
      <c r="E3026" t="s">
        <v>89</v>
      </c>
      <c r="F3026">
        <v>2560</v>
      </c>
      <c r="G3026" t="s">
        <v>1010</v>
      </c>
      <c r="H3026">
        <v>3</v>
      </c>
      <c r="I3026" t="s">
        <v>318</v>
      </c>
      <c r="J3026" t="str">
        <f>VLOOKUP(E3026,'Expenditure Category Lookup'!$J$2:$K$34,2,FALSE)</f>
        <v xml:space="preserve"> City Development </v>
      </c>
      <c r="K3026" s="1">
        <v>2211</v>
      </c>
    </row>
    <row r="3027" spans="1:11">
      <c r="A3027" t="s">
        <v>10</v>
      </c>
      <c r="B3027">
        <v>100</v>
      </c>
      <c r="C3027" t="s">
        <v>11</v>
      </c>
      <c r="D3027">
        <v>54</v>
      </c>
      <c r="E3027" t="s">
        <v>212</v>
      </c>
      <c r="F3027">
        <v>2005</v>
      </c>
      <c r="G3027" t="s">
        <v>213</v>
      </c>
      <c r="H3027">
        <v>348</v>
      </c>
      <c r="I3027" t="s">
        <v>42</v>
      </c>
      <c r="J3027" t="str">
        <f>VLOOKUP(E3027,'Expenditure Category Lookup'!$J$2:$K$34,2,FALSE)</f>
        <v xml:space="preserve"> City Development </v>
      </c>
      <c r="K3027" s="1">
        <v>2205</v>
      </c>
    </row>
    <row r="3028" spans="1:11">
      <c r="A3028" t="s">
        <v>10</v>
      </c>
      <c r="B3028">
        <v>100</v>
      </c>
      <c r="C3028" t="s">
        <v>11</v>
      </c>
      <c r="D3028">
        <v>73</v>
      </c>
      <c r="E3028" t="s">
        <v>260</v>
      </c>
      <c r="F3028">
        <v>2005</v>
      </c>
      <c r="G3028" t="s">
        <v>261</v>
      </c>
      <c r="H3028">
        <v>130</v>
      </c>
      <c r="I3028" t="s">
        <v>17</v>
      </c>
      <c r="J3028" t="str">
        <f>VLOOKUP(E3028,'Expenditure Category Lookup'!$J$2:$K$34,2,FALSE)</f>
        <v xml:space="preserve"> Regulatory </v>
      </c>
      <c r="K3028" s="1">
        <v>2200</v>
      </c>
    </row>
    <row r="3029" spans="1:11">
      <c r="A3029" t="s">
        <v>10</v>
      </c>
      <c r="B3029">
        <v>100</v>
      </c>
      <c r="C3029" t="s">
        <v>11</v>
      </c>
      <c r="D3029">
        <v>73</v>
      </c>
      <c r="E3029" t="s">
        <v>260</v>
      </c>
      <c r="F3029">
        <v>2005</v>
      </c>
      <c r="G3029" t="s">
        <v>261</v>
      </c>
      <c r="H3029">
        <v>154</v>
      </c>
      <c r="I3029" t="s">
        <v>120</v>
      </c>
      <c r="J3029" t="str">
        <f>VLOOKUP(E3029,'Expenditure Category Lookup'!$J$2:$K$34,2,FALSE)</f>
        <v xml:space="preserve"> Regulatory </v>
      </c>
      <c r="K3029" s="1">
        <v>2200</v>
      </c>
    </row>
    <row r="3030" spans="1:11">
      <c r="A3030" t="s">
        <v>1000</v>
      </c>
      <c r="B3030" t="s">
        <v>1001</v>
      </c>
      <c r="C3030" t="s">
        <v>1000</v>
      </c>
      <c r="D3030">
        <v>41</v>
      </c>
      <c r="E3030" t="s">
        <v>183</v>
      </c>
      <c r="F3030">
        <v>2555</v>
      </c>
      <c r="G3030" t="s">
        <v>1016</v>
      </c>
      <c r="H3030">
        <v>91</v>
      </c>
      <c r="I3030" t="s">
        <v>132</v>
      </c>
      <c r="J3030" t="str">
        <f>VLOOKUP(E3030,'Expenditure Category Lookup'!$J$2:$K$34,2,FALSE)</f>
        <v xml:space="preserve"> Community Services </v>
      </c>
      <c r="K3030" s="1">
        <v>2200</v>
      </c>
    </row>
    <row r="3031" spans="1:11">
      <c r="A3031" t="s">
        <v>1000</v>
      </c>
      <c r="B3031" t="s">
        <v>1001</v>
      </c>
      <c r="C3031" t="s">
        <v>1000</v>
      </c>
      <c r="D3031">
        <v>50</v>
      </c>
      <c r="E3031" t="s">
        <v>190</v>
      </c>
      <c r="F3031">
        <v>2525</v>
      </c>
      <c r="G3031" t="s">
        <v>1028</v>
      </c>
      <c r="H3031">
        <v>15</v>
      </c>
      <c r="I3031" t="s">
        <v>36</v>
      </c>
      <c r="J3031" t="str">
        <f>VLOOKUP(E3031,'Expenditure Category Lookup'!$J$2:$K$34,2,FALSE)</f>
        <v xml:space="preserve"> Community Services </v>
      </c>
      <c r="K3031" s="1">
        <v>2196</v>
      </c>
    </row>
    <row r="3032" spans="1:11">
      <c r="A3032" t="s">
        <v>10</v>
      </c>
      <c r="B3032">
        <v>100</v>
      </c>
      <c r="C3032" t="s">
        <v>11</v>
      </c>
      <c r="D3032">
        <v>50</v>
      </c>
      <c r="E3032" t="s">
        <v>190</v>
      </c>
      <c r="F3032">
        <v>2005</v>
      </c>
      <c r="G3032" t="s">
        <v>191</v>
      </c>
      <c r="H3032">
        <v>152</v>
      </c>
      <c r="I3032" t="s">
        <v>51</v>
      </c>
      <c r="J3032" t="str">
        <f>VLOOKUP(E3032,'Expenditure Category Lookup'!$J$2:$K$34,2,FALSE)</f>
        <v xml:space="preserve"> Community Services </v>
      </c>
      <c r="K3032" s="1">
        <v>2180</v>
      </c>
    </row>
    <row r="3033" spans="1:11">
      <c r="A3033" t="s">
        <v>10</v>
      </c>
      <c r="B3033">
        <v>740</v>
      </c>
      <c r="C3033" t="s">
        <v>48</v>
      </c>
      <c r="D3033">
        <v>3</v>
      </c>
      <c r="E3033" t="s">
        <v>34</v>
      </c>
      <c r="F3033">
        <v>2005</v>
      </c>
      <c r="G3033" t="s">
        <v>35</v>
      </c>
      <c r="H3033">
        <v>166</v>
      </c>
      <c r="I3033" t="s">
        <v>24</v>
      </c>
      <c r="J3033" t="str">
        <f>VLOOKUP(E3033,'Expenditure Category Lookup'!$J$2:$K$34,2,FALSE)</f>
        <v xml:space="preserve"> Regulatory </v>
      </c>
      <c r="K3033" s="1">
        <v>2165</v>
      </c>
    </row>
    <row r="3034" spans="1:11">
      <c r="A3034" t="s">
        <v>10</v>
      </c>
      <c r="B3034">
        <v>610</v>
      </c>
      <c r="C3034" t="s">
        <v>47</v>
      </c>
      <c r="D3034">
        <v>3</v>
      </c>
      <c r="E3034" t="s">
        <v>34</v>
      </c>
      <c r="F3034">
        <v>2005</v>
      </c>
      <c r="G3034" t="s">
        <v>35</v>
      </c>
      <c r="H3034">
        <v>189</v>
      </c>
      <c r="I3034" t="s">
        <v>39</v>
      </c>
      <c r="J3034" t="str">
        <f>VLOOKUP(E3034,'Expenditure Category Lookup'!$J$2:$K$34,2,FALSE)</f>
        <v xml:space="preserve"> Regulatory </v>
      </c>
      <c r="K3034" s="1">
        <v>2157</v>
      </c>
    </row>
    <row r="3035" spans="1:11">
      <c r="A3035" t="s">
        <v>10</v>
      </c>
      <c r="B3035">
        <v>740</v>
      </c>
      <c r="C3035" t="s">
        <v>48</v>
      </c>
      <c r="D3035">
        <v>3</v>
      </c>
      <c r="E3035" t="s">
        <v>34</v>
      </c>
      <c r="F3035">
        <v>2005</v>
      </c>
      <c r="G3035" t="s">
        <v>35</v>
      </c>
      <c r="H3035">
        <v>140</v>
      </c>
      <c r="I3035" t="s">
        <v>18</v>
      </c>
      <c r="J3035" t="str">
        <f>VLOOKUP(E3035,'Expenditure Category Lookup'!$J$2:$K$34,2,FALSE)</f>
        <v xml:space="preserve"> Regulatory </v>
      </c>
      <c r="K3035" s="1">
        <v>2116</v>
      </c>
    </row>
    <row r="3036" spans="1:11">
      <c r="A3036" t="s">
        <v>10</v>
      </c>
      <c r="B3036">
        <v>100</v>
      </c>
      <c r="C3036" t="s">
        <v>11</v>
      </c>
      <c r="D3036">
        <v>84</v>
      </c>
      <c r="E3036" t="s">
        <v>282</v>
      </c>
      <c r="F3036">
        <v>2130</v>
      </c>
      <c r="G3036" t="s">
        <v>286</v>
      </c>
      <c r="H3036">
        <v>166</v>
      </c>
      <c r="I3036" t="s">
        <v>24</v>
      </c>
      <c r="J3036" t="str">
        <f>VLOOKUP(E3036,'Expenditure Category Lookup'!$J$2:$K$34,2,FALSE)</f>
        <v xml:space="preserve"> Streets and Transportation </v>
      </c>
      <c r="K3036" s="1">
        <v>2100</v>
      </c>
    </row>
    <row r="3037" spans="1:11">
      <c r="A3037" t="s">
        <v>10</v>
      </c>
      <c r="B3037">
        <v>100</v>
      </c>
      <c r="C3037" t="s">
        <v>11</v>
      </c>
      <c r="D3037">
        <v>84</v>
      </c>
      <c r="E3037" t="s">
        <v>282</v>
      </c>
      <c r="F3037">
        <v>2145</v>
      </c>
      <c r="G3037" t="s">
        <v>288</v>
      </c>
      <c r="H3037">
        <v>245</v>
      </c>
      <c r="I3037" t="s">
        <v>30</v>
      </c>
      <c r="J3037" t="str">
        <f>VLOOKUP(E3037,'Expenditure Category Lookup'!$J$2:$K$34,2,FALSE)</f>
        <v xml:space="preserve"> Streets and Transportation </v>
      </c>
      <c r="K3037" s="1">
        <v>2100</v>
      </c>
    </row>
    <row r="3038" spans="1:11">
      <c r="A3038" t="s">
        <v>403</v>
      </c>
      <c r="B3038" t="s">
        <v>511</v>
      </c>
      <c r="C3038" t="s">
        <v>512</v>
      </c>
      <c r="D3038">
        <v>41</v>
      </c>
      <c r="E3038" t="s">
        <v>183</v>
      </c>
      <c r="F3038">
        <v>2820</v>
      </c>
      <c r="G3038" t="s">
        <v>513</v>
      </c>
      <c r="H3038">
        <v>342</v>
      </c>
      <c r="I3038" t="s">
        <v>160</v>
      </c>
      <c r="J3038" t="str">
        <f>VLOOKUP(E3038,'Expenditure Category Lookup'!$J$2:$K$34,2,FALSE)</f>
        <v xml:space="preserve"> Community Services </v>
      </c>
      <c r="K3038" s="1">
        <v>2100</v>
      </c>
    </row>
    <row r="3039" spans="1:11">
      <c r="A3039" t="s">
        <v>403</v>
      </c>
      <c r="B3039" t="s">
        <v>724</v>
      </c>
      <c r="C3039" t="s">
        <v>725</v>
      </c>
      <c r="D3039">
        <v>50</v>
      </c>
      <c r="E3039" t="s">
        <v>190</v>
      </c>
      <c r="F3039">
        <v>2860</v>
      </c>
      <c r="G3039" t="s">
        <v>701</v>
      </c>
      <c r="H3039">
        <v>169</v>
      </c>
      <c r="I3039" t="s">
        <v>25</v>
      </c>
      <c r="J3039" t="str">
        <f>VLOOKUP(E3039,'Expenditure Category Lookup'!$J$2:$K$34,2,FALSE)</f>
        <v xml:space="preserve"> Community Services </v>
      </c>
      <c r="K3039" s="1">
        <v>2100</v>
      </c>
    </row>
    <row r="3040" spans="1:11">
      <c r="A3040" t="s">
        <v>403</v>
      </c>
      <c r="B3040" t="s">
        <v>739</v>
      </c>
      <c r="C3040" t="s">
        <v>740</v>
      </c>
      <c r="D3040">
        <v>50</v>
      </c>
      <c r="E3040" t="s">
        <v>190</v>
      </c>
      <c r="F3040">
        <v>2860</v>
      </c>
      <c r="G3040" t="s">
        <v>701</v>
      </c>
      <c r="H3040">
        <v>169</v>
      </c>
      <c r="I3040" t="s">
        <v>25</v>
      </c>
      <c r="J3040" t="str">
        <f>VLOOKUP(E3040,'Expenditure Category Lookup'!$J$2:$K$34,2,FALSE)</f>
        <v xml:space="preserve"> Community Services </v>
      </c>
      <c r="K3040" s="1">
        <v>2100</v>
      </c>
    </row>
    <row r="3041" spans="1:11">
      <c r="A3041" t="s">
        <v>10</v>
      </c>
      <c r="B3041">
        <v>200</v>
      </c>
      <c r="C3041" t="s">
        <v>45</v>
      </c>
      <c r="D3041">
        <v>38</v>
      </c>
      <c r="E3041" t="s">
        <v>155</v>
      </c>
      <c r="F3041">
        <v>2140</v>
      </c>
      <c r="G3041" t="s">
        <v>171</v>
      </c>
      <c r="H3041">
        <v>15</v>
      </c>
      <c r="I3041" t="s">
        <v>36</v>
      </c>
      <c r="J3041" t="str">
        <f>VLOOKUP(E3041,'Expenditure Category Lookup'!$J$2:$K$34,2,FALSE)</f>
        <v xml:space="preserve"> Finance and Administration </v>
      </c>
      <c r="K3041" s="1">
        <v>2093</v>
      </c>
    </row>
    <row r="3042" spans="1:11">
      <c r="A3042" t="s">
        <v>10</v>
      </c>
      <c r="B3042">
        <v>100</v>
      </c>
      <c r="C3042" t="s">
        <v>11</v>
      </c>
      <c r="D3042">
        <v>73</v>
      </c>
      <c r="E3042" t="s">
        <v>260</v>
      </c>
      <c r="F3042">
        <v>2005</v>
      </c>
      <c r="G3042" t="s">
        <v>261</v>
      </c>
      <c r="H3042">
        <v>360</v>
      </c>
      <c r="I3042" t="s">
        <v>174</v>
      </c>
      <c r="J3042" t="str">
        <f>VLOOKUP(E3042,'Expenditure Category Lookup'!$J$2:$K$34,2,FALSE)</f>
        <v xml:space="preserve"> Regulatory </v>
      </c>
      <c r="K3042" s="1">
        <v>2093</v>
      </c>
    </row>
    <row r="3043" spans="1:11">
      <c r="A3043" t="s">
        <v>10</v>
      </c>
      <c r="B3043">
        <v>100</v>
      </c>
      <c r="C3043" t="s">
        <v>11</v>
      </c>
      <c r="D3043">
        <v>33</v>
      </c>
      <c r="E3043" t="s">
        <v>146</v>
      </c>
      <c r="F3043">
        <v>2005</v>
      </c>
      <c r="G3043" t="s">
        <v>147</v>
      </c>
      <c r="H3043">
        <v>166</v>
      </c>
      <c r="I3043" t="s">
        <v>24</v>
      </c>
      <c r="J3043" t="str">
        <f>VLOOKUP(E3043,'Expenditure Category Lookup'!$J$2:$K$34,2,FALSE)</f>
        <v xml:space="preserve"> Finance and Administration </v>
      </c>
      <c r="K3043" s="1">
        <v>2040</v>
      </c>
    </row>
    <row r="3044" spans="1:11">
      <c r="A3044" t="s">
        <v>10</v>
      </c>
      <c r="B3044">
        <v>610</v>
      </c>
      <c r="C3044" t="s">
        <v>47</v>
      </c>
      <c r="D3044">
        <v>3</v>
      </c>
      <c r="E3044" t="s">
        <v>34</v>
      </c>
      <c r="F3044">
        <v>2005</v>
      </c>
      <c r="G3044" t="s">
        <v>35</v>
      </c>
      <c r="H3044">
        <v>138</v>
      </c>
      <c r="I3044" t="s">
        <v>37</v>
      </c>
      <c r="J3044" t="str">
        <f>VLOOKUP(E3044,'Expenditure Category Lookup'!$J$2:$K$34,2,FALSE)</f>
        <v xml:space="preserve"> Regulatory </v>
      </c>
      <c r="K3044" s="1">
        <v>2036</v>
      </c>
    </row>
    <row r="3045" spans="1:11">
      <c r="A3045" t="s">
        <v>10</v>
      </c>
      <c r="B3045">
        <v>610</v>
      </c>
      <c r="C3045" t="s">
        <v>47</v>
      </c>
      <c r="D3045">
        <v>31</v>
      </c>
      <c r="E3045" t="s">
        <v>144</v>
      </c>
      <c r="F3045">
        <v>2005</v>
      </c>
      <c r="G3045" t="s">
        <v>144</v>
      </c>
      <c r="H3045">
        <v>130</v>
      </c>
      <c r="I3045" t="s">
        <v>17</v>
      </c>
      <c r="J3045" t="str">
        <f>VLOOKUP(E3045,'Expenditure Category Lookup'!$J$2:$K$34,2,FALSE)</f>
        <v xml:space="preserve"> Finance and Administration </v>
      </c>
      <c r="K3045" s="1">
        <v>2018</v>
      </c>
    </row>
    <row r="3046" spans="1:11">
      <c r="A3046" t="s">
        <v>10</v>
      </c>
      <c r="B3046">
        <v>100</v>
      </c>
      <c r="C3046" t="s">
        <v>11</v>
      </c>
      <c r="D3046">
        <v>35</v>
      </c>
      <c r="E3046" t="s">
        <v>149</v>
      </c>
      <c r="F3046">
        <v>2005</v>
      </c>
      <c r="G3046" t="s">
        <v>150</v>
      </c>
      <c r="H3046">
        <v>446</v>
      </c>
      <c r="I3046" t="s">
        <v>154</v>
      </c>
      <c r="J3046" t="str">
        <f>VLOOKUP(E3046,'Expenditure Category Lookup'!$J$2:$K$34,2,FALSE)</f>
        <v xml:space="preserve"> Finance and Administration </v>
      </c>
      <c r="K3046" s="1">
        <v>2009</v>
      </c>
    </row>
    <row r="3047" spans="1:11">
      <c r="A3047" t="s">
        <v>10</v>
      </c>
      <c r="B3047">
        <v>100</v>
      </c>
      <c r="C3047" t="s">
        <v>11</v>
      </c>
      <c r="D3047">
        <v>3</v>
      </c>
      <c r="E3047" t="s">
        <v>34</v>
      </c>
      <c r="F3047">
        <v>2005</v>
      </c>
      <c r="G3047" t="s">
        <v>35</v>
      </c>
      <c r="H3047">
        <v>9438</v>
      </c>
      <c r="I3047" t="s">
        <v>44</v>
      </c>
      <c r="J3047" t="str">
        <f>VLOOKUP(E3047,'Expenditure Category Lookup'!$J$2:$K$34,2,FALSE)</f>
        <v xml:space="preserve"> Regulatory </v>
      </c>
      <c r="K3047" s="1">
        <v>2000</v>
      </c>
    </row>
    <row r="3048" spans="1:11">
      <c r="A3048" t="s">
        <v>10</v>
      </c>
      <c r="B3048">
        <v>100</v>
      </c>
      <c r="C3048" t="s">
        <v>11</v>
      </c>
      <c r="D3048">
        <v>15</v>
      </c>
      <c r="E3048" t="s">
        <v>54</v>
      </c>
      <c r="F3048">
        <v>2010</v>
      </c>
      <c r="G3048" t="s">
        <v>60</v>
      </c>
      <c r="H3048">
        <v>700</v>
      </c>
      <c r="I3048" t="s">
        <v>43</v>
      </c>
      <c r="J3048" t="str">
        <f>VLOOKUP(E3048,'Expenditure Category Lookup'!$J$2:$K$34,2,FALSE)</f>
        <v xml:space="preserve"> Finance and Administration </v>
      </c>
      <c r="K3048" s="1">
        <v>2000</v>
      </c>
    </row>
    <row r="3049" spans="1:11">
      <c r="A3049" t="s">
        <v>10</v>
      </c>
      <c r="B3049">
        <v>100</v>
      </c>
      <c r="C3049" t="s">
        <v>11</v>
      </c>
      <c r="D3049">
        <v>15</v>
      </c>
      <c r="E3049" t="s">
        <v>54</v>
      </c>
      <c r="F3049">
        <v>2260</v>
      </c>
      <c r="G3049" t="s">
        <v>79</v>
      </c>
      <c r="H3049">
        <v>700</v>
      </c>
      <c r="I3049" t="s">
        <v>43</v>
      </c>
      <c r="J3049" t="str">
        <f>VLOOKUP(E3049,'Expenditure Category Lookup'!$J$2:$K$34,2,FALSE)</f>
        <v xml:space="preserve"> Finance and Administration </v>
      </c>
      <c r="K3049" s="1">
        <v>2000</v>
      </c>
    </row>
    <row r="3050" spans="1:11">
      <c r="A3050" t="s">
        <v>10</v>
      </c>
      <c r="B3050">
        <v>100</v>
      </c>
      <c r="C3050" t="s">
        <v>11</v>
      </c>
      <c r="D3050">
        <v>27</v>
      </c>
      <c r="E3050" t="s">
        <v>60</v>
      </c>
      <c r="F3050">
        <v>2020</v>
      </c>
      <c r="G3050" t="s">
        <v>129</v>
      </c>
      <c r="H3050">
        <v>228</v>
      </c>
      <c r="I3050" t="s">
        <v>135</v>
      </c>
      <c r="J3050" t="str">
        <f>VLOOKUP(E3050,'Expenditure Category Lookup'!$J$2:$K$34,2,FALSE)</f>
        <v xml:space="preserve"> Finance and Administration </v>
      </c>
      <c r="K3050" s="1">
        <v>2000</v>
      </c>
    </row>
    <row r="3051" spans="1:11">
      <c r="A3051" t="s">
        <v>10</v>
      </c>
      <c r="B3051">
        <v>100</v>
      </c>
      <c r="C3051" t="s">
        <v>11</v>
      </c>
      <c r="D3051">
        <v>27</v>
      </c>
      <c r="E3051" t="s">
        <v>60</v>
      </c>
      <c r="F3051">
        <v>2020</v>
      </c>
      <c r="G3051" t="s">
        <v>129</v>
      </c>
      <c r="H3051">
        <v>229</v>
      </c>
      <c r="I3051" t="s">
        <v>29</v>
      </c>
      <c r="J3051" t="str">
        <f>VLOOKUP(E3051,'Expenditure Category Lookup'!$J$2:$K$34,2,FALSE)</f>
        <v xml:space="preserve"> Finance and Administration </v>
      </c>
      <c r="K3051" s="1">
        <v>2000</v>
      </c>
    </row>
    <row r="3052" spans="1:11">
      <c r="A3052" t="s">
        <v>10</v>
      </c>
      <c r="B3052">
        <v>740</v>
      </c>
      <c r="C3052" t="s">
        <v>48</v>
      </c>
      <c r="D3052">
        <v>27</v>
      </c>
      <c r="E3052" t="s">
        <v>60</v>
      </c>
      <c r="F3052">
        <v>2012</v>
      </c>
      <c r="G3052" t="s">
        <v>123</v>
      </c>
      <c r="H3052">
        <v>20</v>
      </c>
      <c r="I3052" t="s">
        <v>49</v>
      </c>
      <c r="J3052" t="str">
        <f>VLOOKUP(E3052,'Expenditure Category Lookup'!$J$2:$K$34,2,FALSE)</f>
        <v xml:space="preserve"> Finance and Administration </v>
      </c>
      <c r="K3052" s="1">
        <v>2000</v>
      </c>
    </row>
    <row r="3053" spans="1:11">
      <c r="A3053" t="s">
        <v>10</v>
      </c>
      <c r="B3053">
        <v>100</v>
      </c>
      <c r="C3053" t="s">
        <v>11</v>
      </c>
      <c r="D3053">
        <v>35</v>
      </c>
      <c r="E3053" t="s">
        <v>149</v>
      </c>
      <c r="F3053">
        <v>2005</v>
      </c>
      <c r="G3053" t="s">
        <v>150</v>
      </c>
      <c r="H3053">
        <v>149</v>
      </c>
      <c r="I3053" t="s">
        <v>19</v>
      </c>
      <c r="J3053" t="str">
        <f>VLOOKUP(E3053,'Expenditure Category Lookup'!$J$2:$K$34,2,FALSE)</f>
        <v xml:space="preserve"> Finance and Administration </v>
      </c>
      <c r="K3053" s="1">
        <v>2000</v>
      </c>
    </row>
    <row r="3054" spans="1:11">
      <c r="A3054" t="s">
        <v>10</v>
      </c>
      <c r="B3054">
        <v>100</v>
      </c>
      <c r="C3054" t="s">
        <v>11</v>
      </c>
      <c r="D3054">
        <v>38</v>
      </c>
      <c r="E3054" t="s">
        <v>155</v>
      </c>
      <c r="F3054">
        <v>2103</v>
      </c>
      <c r="G3054" t="s">
        <v>156</v>
      </c>
      <c r="H3054">
        <v>143</v>
      </c>
      <c r="I3054" t="s">
        <v>38</v>
      </c>
      <c r="J3054" t="str">
        <f>VLOOKUP(E3054,'Expenditure Category Lookup'!$J$2:$K$34,2,FALSE)</f>
        <v xml:space="preserve"> Finance and Administration </v>
      </c>
      <c r="K3054" s="1">
        <v>2000</v>
      </c>
    </row>
    <row r="3055" spans="1:11">
      <c r="A3055" t="s">
        <v>10</v>
      </c>
      <c r="B3055">
        <v>100</v>
      </c>
      <c r="C3055" t="s">
        <v>11</v>
      </c>
      <c r="D3055">
        <v>38</v>
      </c>
      <c r="E3055" t="s">
        <v>155</v>
      </c>
      <c r="F3055">
        <v>2103</v>
      </c>
      <c r="G3055" t="s">
        <v>156</v>
      </c>
      <c r="H3055">
        <v>446</v>
      </c>
      <c r="I3055" t="s">
        <v>154</v>
      </c>
      <c r="J3055" t="str">
        <f>VLOOKUP(E3055,'Expenditure Category Lookup'!$J$2:$K$34,2,FALSE)</f>
        <v xml:space="preserve"> Finance and Administration </v>
      </c>
      <c r="K3055" s="1">
        <v>2000</v>
      </c>
    </row>
    <row r="3056" spans="1:11">
      <c r="A3056" t="s">
        <v>10</v>
      </c>
      <c r="B3056">
        <v>100</v>
      </c>
      <c r="C3056" t="s">
        <v>11</v>
      </c>
      <c r="D3056">
        <v>38</v>
      </c>
      <c r="E3056" t="s">
        <v>155</v>
      </c>
      <c r="F3056">
        <v>2131</v>
      </c>
      <c r="G3056" t="s">
        <v>161</v>
      </c>
      <c r="H3056">
        <v>179</v>
      </c>
      <c r="I3056" t="s">
        <v>127</v>
      </c>
      <c r="J3056" t="str">
        <f>VLOOKUP(E3056,'Expenditure Category Lookup'!$J$2:$K$34,2,FALSE)</f>
        <v xml:space="preserve"> Finance and Administration </v>
      </c>
      <c r="K3056" s="1">
        <v>2000</v>
      </c>
    </row>
    <row r="3057" spans="1:11">
      <c r="A3057" t="s">
        <v>10</v>
      </c>
      <c r="B3057">
        <v>100</v>
      </c>
      <c r="C3057" t="s">
        <v>11</v>
      </c>
      <c r="D3057">
        <v>41</v>
      </c>
      <c r="E3057" t="s">
        <v>183</v>
      </c>
      <c r="F3057">
        <v>1005</v>
      </c>
      <c r="G3057" t="s">
        <v>184</v>
      </c>
      <c r="H3057">
        <v>148</v>
      </c>
      <c r="I3057" t="s">
        <v>157</v>
      </c>
      <c r="J3057" t="str">
        <f>VLOOKUP(E3057,'Expenditure Category Lookup'!$J$2:$K$34,2,FALSE)</f>
        <v xml:space="preserve"> Community Services </v>
      </c>
      <c r="K3057" s="1">
        <v>2000</v>
      </c>
    </row>
    <row r="3058" spans="1:11">
      <c r="A3058" t="s">
        <v>10</v>
      </c>
      <c r="B3058" t="s">
        <v>215</v>
      </c>
      <c r="C3058" t="s">
        <v>216</v>
      </c>
      <c r="D3058">
        <v>54</v>
      </c>
      <c r="E3058" t="s">
        <v>212</v>
      </c>
      <c r="F3058">
        <v>2005</v>
      </c>
      <c r="G3058" t="s">
        <v>213</v>
      </c>
      <c r="H3058">
        <v>169</v>
      </c>
      <c r="I3058" t="s">
        <v>25</v>
      </c>
      <c r="J3058" t="str">
        <f>VLOOKUP(E3058,'Expenditure Category Lookup'!$J$2:$K$34,2,FALSE)</f>
        <v xml:space="preserve"> City Development </v>
      </c>
      <c r="K3058" s="1">
        <v>2000</v>
      </c>
    </row>
    <row r="3059" spans="1:11">
      <c r="A3059" t="s">
        <v>10</v>
      </c>
      <c r="B3059">
        <v>353</v>
      </c>
      <c r="C3059" t="s">
        <v>211</v>
      </c>
      <c r="D3059">
        <v>58</v>
      </c>
      <c r="E3059" t="s">
        <v>239</v>
      </c>
      <c r="F3059">
        <v>2705</v>
      </c>
      <c r="G3059" t="s">
        <v>239</v>
      </c>
      <c r="H3059">
        <v>154</v>
      </c>
      <c r="I3059" t="s">
        <v>120</v>
      </c>
      <c r="J3059" t="str">
        <f>VLOOKUP(E3059,'Expenditure Category Lookup'!$J$2:$K$34,2,FALSE)</f>
        <v xml:space="preserve"> Emergency Management </v>
      </c>
      <c r="K3059" s="1">
        <v>2000</v>
      </c>
    </row>
    <row r="3060" spans="1:11">
      <c r="A3060" t="s">
        <v>10</v>
      </c>
      <c r="B3060">
        <v>100</v>
      </c>
      <c r="C3060" t="s">
        <v>11</v>
      </c>
      <c r="D3060">
        <v>59</v>
      </c>
      <c r="E3060" t="s">
        <v>244</v>
      </c>
      <c r="F3060">
        <v>2005</v>
      </c>
      <c r="G3060" t="s">
        <v>245</v>
      </c>
      <c r="H3060">
        <v>422</v>
      </c>
      <c r="I3060" t="s">
        <v>251</v>
      </c>
      <c r="J3060" t="str">
        <f>VLOOKUP(E3060,'Expenditure Category Lookup'!$J$2:$K$34,2,FALSE)</f>
        <v xml:space="preserve"> Fire </v>
      </c>
      <c r="K3060" s="1">
        <v>2000</v>
      </c>
    </row>
    <row r="3061" spans="1:11">
      <c r="A3061" t="s">
        <v>10</v>
      </c>
      <c r="B3061">
        <v>100</v>
      </c>
      <c r="C3061" t="s">
        <v>11</v>
      </c>
      <c r="D3061">
        <v>60</v>
      </c>
      <c r="E3061" t="s">
        <v>252</v>
      </c>
      <c r="F3061">
        <v>2005</v>
      </c>
      <c r="G3061" t="s">
        <v>252</v>
      </c>
      <c r="H3061">
        <v>319</v>
      </c>
      <c r="I3061" t="s">
        <v>136</v>
      </c>
      <c r="J3061" t="str">
        <f>VLOOKUP(E3061,'Expenditure Category Lookup'!$J$2:$K$34,2,FALSE)</f>
        <v xml:space="preserve"> Police </v>
      </c>
      <c r="K3061" s="1">
        <v>2000</v>
      </c>
    </row>
    <row r="3062" spans="1:11">
      <c r="A3062" t="s">
        <v>10</v>
      </c>
      <c r="B3062">
        <v>100</v>
      </c>
      <c r="C3062" t="s">
        <v>11</v>
      </c>
      <c r="D3062">
        <v>67</v>
      </c>
      <c r="E3062" t="s">
        <v>253</v>
      </c>
      <c r="F3062">
        <v>2005</v>
      </c>
      <c r="G3062" t="s">
        <v>253</v>
      </c>
      <c r="H3062">
        <v>348</v>
      </c>
      <c r="I3062" t="s">
        <v>42</v>
      </c>
      <c r="J3062" t="str">
        <f>VLOOKUP(E3062,'Expenditure Category Lookup'!$J$2:$K$34,2,FALSE)</f>
        <v xml:space="preserve"> Regulatory </v>
      </c>
      <c r="K3062" s="1">
        <v>2000</v>
      </c>
    </row>
    <row r="3063" spans="1:11">
      <c r="A3063" t="s">
        <v>10</v>
      </c>
      <c r="B3063">
        <v>100</v>
      </c>
      <c r="C3063" t="s">
        <v>11</v>
      </c>
      <c r="D3063">
        <v>73</v>
      </c>
      <c r="E3063" t="s">
        <v>260</v>
      </c>
      <c r="F3063">
        <v>2005</v>
      </c>
      <c r="G3063" t="s">
        <v>261</v>
      </c>
      <c r="H3063">
        <v>152</v>
      </c>
      <c r="I3063" t="s">
        <v>51</v>
      </c>
      <c r="J3063" t="str">
        <f>VLOOKUP(E3063,'Expenditure Category Lookup'!$J$2:$K$34,2,FALSE)</f>
        <v xml:space="preserve"> Regulatory </v>
      </c>
      <c r="K3063" s="1">
        <v>2000</v>
      </c>
    </row>
    <row r="3064" spans="1:11">
      <c r="A3064" t="s">
        <v>10</v>
      </c>
      <c r="B3064">
        <v>100</v>
      </c>
      <c r="C3064" t="s">
        <v>11</v>
      </c>
      <c r="D3064">
        <v>84</v>
      </c>
      <c r="E3064" t="s">
        <v>282</v>
      </c>
      <c r="F3064">
        <v>2130</v>
      </c>
      <c r="G3064" t="s">
        <v>286</v>
      </c>
      <c r="H3064">
        <v>169</v>
      </c>
      <c r="I3064" t="s">
        <v>25</v>
      </c>
      <c r="J3064" t="str">
        <f>VLOOKUP(E3064,'Expenditure Category Lookup'!$J$2:$K$34,2,FALSE)</f>
        <v xml:space="preserve"> Streets and Transportation </v>
      </c>
      <c r="K3064" s="1">
        <v>2000</v>
      </c>
    </row>
    <row r="3065" spans="1:11">
      <c r="A3065" t="s">
        <v>10</v>
      </c>
      <c r="B3065">
        <v>100</v>
      </c>
      <c r="C3065" t="s">
        <v>11</v>
      </c>
      <c r="D3065">
        <v>84</v>
      </c>
      <c r="E3065" t="s">
        <v>282</v>
      </c>
      <c r="F3065">
        <v>2130</v>
      </c>
      <c r="G3065" t="s">
        <v>286</v>
      </c>
      <c r="H3065">
        <v>350</v>
      </c>
      <c r="I3065" t="s">
        <v>32</v>
      </c>
      <c r="J3065" t="str">
        <f>VLOOKUP(E3065,'Expenditure Category Lookup'!$J$2:$K$34,2,FALSE)</f>
        <v xml:space="preserve"> Streets and Transportation </v>
      </c>
      <c r="K3065" s="1">
        <v>2000</v>
      </c>
    </row>
    <row r="3066" spans="1:11">
      <c r="A3066" t="s">
        <v>10</v>
      </c>
      <c r="B3066">
        <v>100</v>
      </c>
      <c r="C3066" t="s">
        <v>11</v>
      </c>
      <c r="D3066">
        <v>84</v>
      </c>
      <c r="E3066" t="s">
        <v>282</v>
      </c>
      <c r="F3066">
        <v>2150</v>
      </c>
      <c r="G3066" t="s">
        <v>290</v>
      </c>
      <c r="H3066">
        <v>149</v>
      </c>
      <c r="I3066" t="s">
        <v>19</v>
      </c>
      <c r="J3066" t="str">
        <f>VLOOKUP(E3066,'Expenditure Category Lookup'!$J$2:$K$34,2,FALSE)</f>
        <v xml:space="preserve"> Streets and Transportation </v>
      </c>
      <c r="K3066" s="1">
        <v>2000</v>
      </c>
    </row>
    <row r="3067" spans="1:11">
      <c r="A3067" t="s">
        <v>10</v>
      </c>
      <c r="B3067">
        <v>100</v>
      </c>
      <c r="C3067" t="s">
        <v>11</v>
      </c>
      <c r="D3067">
        <v>84</v>
      </c>
      <c r="E3067" t="s">
        <v>282</v>
      </c>
      <c r="F3067">
        <v>2155</v>
      </c>
      <c r="G3067" t="s">
        <v>291</v>
      </c>
      <c r="H3067">
        <v>313</v>
      </c>
      <c r="I3067" t="s">
        <v>159</v>
      </c>
      <c r="J3067" t="str">
        <f>VLOOKUP(E3067,'Expenditure Category Lookup'!$J$2:$K$34,2,FALSE)</f>
        <v xml:space="preserve"> Streets and Transportation </v>
      </c>
      <c r="K3067" s="1">
        <v>2000</v>
      </c>
    </row>
    <row r="3068" spans="1:11">
      <c r="A3068" t="s">
        <v>10</v>
      </c>
      <c r="B3068">
        <v>100</v>
      </c>
      <c r="C3068" t="s">
        <v>11</v>
      </c>
      <c r="D3068">
        <v>84</v>
      </c>
      <c r="E3068" t="s">
        <v>282</v>
      </c>
      <c r="F3068">
        <v>2155</v>
      </c>
      <c r="G3068" t="s">
        <v>291</v>
      </c>
      <c r="H3068">
        <v>350</v>
      </c>
      <c r="I3068" t="s">
        <v>32</v>
      </c>
      <c r="J3068" t="str">
        <f>VLOOKUP(E3068,'Expenditure Category Lookup'!$J$2:$K$34,2,FALSE)</f>
        <v xml:space="preserve"> Streets and Transportation </v>
      </c>
      <c r="K3068" s="1">
        <v>2000</v>
      </c>
    </row>
    <row r="3069" spans="1:11">
      <c r="A3069" t="s">
        <v>10</v>
      </c>
      <c r="B3069">
        <v>610</v>
      </c>
      <c r="C3069" t="s">
        <v>47</v>
      </c>
      <c r="D3069">
        <v>85</v>
      </c>
      <c r="E3069" t="s">
        <v>71</v>
      </c>
      <c r="F3069">
        <v>2010</v>
      </c>
      <c r="G3069" t="s">
        <v>294</v>
      </c>
      <c r="H3069">
        <v>364</v>
      </c>
      <c r="I3069" t="s">
        <v>298</v>
      </c>
      <c r="J3069" t="e">
        <f>VLOOKUP(E3069,'Expenditure Category Lookup'!$J$2:$K$34,2,FALSE)</f>
        <v>#N/A</v>
      </c>
      <c r="K3069" s="1">
        <v>2000</v>
      </c>
    </row>
    <row r="3070" spans="1:11">
      <c r="A3070" t="s">
        <v>10</v>
      </c>
      <c r="B3070">
        <v>200</v>
      </c>
      <c r="C3070" t="s">
        <v>45</v>
      </c>
      <c r="D3070">
        <v>88</v>
      </c>
      <c r="E3070" t="s">
        <v>304</v>
      </c>
      <c r="F3070">
        <v>2020</v>
      </c>
      <c r="G3070" t="s">
        <v>308</v>
      </c>
      <c r="H3070">
        <v>424</v>
      </c>
      <c r="I3070" t="s">
        <v>143</v>
      </c>
      <c r="J3070" t="e">
        <f>VLOOKUP(E3070,'Expenditure Category Lookup'!$J$2:$K$34,2,FALSE)</f>
        <v>#N/A</v>
      </c>
      <c r="K3070" s="1">
        <v>2000</v>
      </c>
    </row>
    <row r="3071" spans="1:11">
      <c r="A3071" t="s">
        <v>10</v>
      </c>
      <c r="B3071">
        <v>314</v>
      </c>
      <c r="C3071" t="s">
        <v>46</v>
      </c>
      <c r="D3071">
        <v>88</v>
      </c>
      <c r="E3071" t="s">
        <v>304</v>
      </c>
      <c r="F3071">
        <v>2015</v>
      </c>
      <c r="G3071" t="s">
        <v>306</v>
      </c>
      <c r="H3071">
        <v>150</v>
      </c>
      <c r="I3071" t="s">
        <v>20</v>
      </c>
      <c r="J3071" t="e">
        <f>VLOOKUP(E3071,'Expenditure Category Lookup'!$J$2:$K$34,2,FALSE)</f>
        <v>#N/A</v>
      </c>
      <c r="K3071" s="1">
        <v>2000</v>
      </c>
    </row>
    <row r="3072" spans="1:11">
      <c r="A3072" t="s">
        <v>403</v>
      </c>
      <c r="B3072" t="s">
        <v>657</v>
      </c>
      <c r="C3072" t="s">
        <v>658</v>
      </c>
      <c r="D3072">
        <v>50</v>
      </c>
      <c r="E3072" t="s">
        <v>190</v>
      </c>
      <c r="F3072">
        <v>2942</v>
      </c>
      <c r="G3072" t="s">
        <v>659</v>
      </c>
      <c r="H3072">
        <v>140</v>
      </c>
      <c r="I3072" t="s">
        <v>18</v>
      </c>
      <c r="J3072" t="str">
        <f>VLOOKUP(E3072,'Expenditure Category Lookup'!$J$2:$K$34,2,FALSE)</f>
        <v xml:space="preserve"> Community Services </v>
      </c>
      <c r="K3072" s="1">
        <v>2000</v>
      </c>
    </row>
    <row r="3073" spans="1:11">
      <c r="A3073" t="s">
        <v>403</v>
      </c>
      <c r="B3073" t="s">
        <v>669</v>
      </c>
      <c r="C3073" t="s">
        <v>670</v>
      </c>
      <c r="D3073">
        <v>50</v>
      </c>
      <c r="E3073" t="s">
        <v>190</v>
      </c>
      <c r="F3073">
        <v>2818</v>
      </c>
      <c r="G3073" t="s">
        <v>670</v>
      </c>
      <c r="H3073">
        <v>229</v>
      </c>
      <c r="I3073" t="s">
        <v>29</v>
      </c>
      <c r="J3073" t="str">
        <f>VLOOKUP(E3073,'Expenditure Category Lookup'!$J$2:$K$34,2,FALSE)</f>
        <v xml:space="preserve"> Community Services </v>
      </c>
      <c r="K3073" s="1">
        <v>2000</v>
      </c>
    </row>
    <row r="3074" spans="1:11">
      <c r="A3074" t="s">
        <v>403</v>
      </c>
      <c r="B3074" t="s">
        <v>731</v>
      </c>
      <c r="C3074" t="s">
        <v>658</v>
      </c>
      <c r="D3074">
        <v>50</v>
      </c>
      <c r="E3074" t="s">
        <v>190</v>
      </c>
      <c r="F3074">
        <v>2942</v>
      </c>
      <c r="G3074" t="s">
        <v>659</v>
      </c>
      <c r="H3074">
        <v>140</v>
      </c>
      <c r="I3074" t="s">
        <v>18</v>
      </c>
      <c r="J3074" t="str">
        <f>VLOOKUP(E3074,'Expenditure Category Lookup'!$J$2:$K$34,2,FALSE)</f>
        <v xml:space="preserve"> Community Services </v>
      </c>
      <c r="K3074" s="1">
        <v>2000</v>
      </c>
    </row>
    <row r="3075" spans="1:11">
      <c r="A3075" t="s">
        <v>10</v>
      </c>
      <c r="B3075">
        <v>200</v>
      </c>
      <c r="C3075" t="s">
        <v>45</v>
      </c>
      <c r="D3075">
        <v>31</v>
      </c>
      <c r="E3075" t="s">
        <v>144</v>
      </c>
      <c r="F3075">
        <v>2005</v>
      </c>
      <c r="G3075" t="s">
        <v>144</v>
      </c>
      <c r="H3075">
        <v>15</v>
      </c>
      <c r="I3075" t="s">
        <v>36</v>
      </c>
      <c r="J3075" t="str">
        <f>VLOOKUP(E3075,'Expenditure Category Lookup'!$J$2:$K$34,2,FALSE)</f>
        <v xml:space="preserve"> Finance and Administration </v>
      </c>
      <c r="K3075" s="1">
        <v>1991</v>
      </c>
    </row>
    <row r="3076" spans="1:11">
      <c r="A3076" t="s">
        <v>10</v>
      </c>
      <c r="B3076">
        <v>100</v>
      </c>
      <c r="C3076" t="s">
        <v>11</v>
      </c>
      <c r="D3076">
        <v>78</v>
      </c>
      <c r="E3076" t="s">
        <v>264</v>
      </c>
      <c r="F3076">
        <v>2005</v>
      </c>
      <c r="G3076" t="s">
        <v>265</v>
      </c>
      <c r="H3076">
        <v>190</v>
      </c>
      <c r="I3076" t="s">
        <v>27</v>
      </c>
      <c r="J3076" t="str">
        <f>VLOOKUP(E3076,'Expenditure Category Lookup'!$J$2:$K$34,2,FALSE)</f>
        <v xml:space="preserve"> Regulatory </v>
      </c>
      <c r="K3076" s="1">
        <v>1975</v>
      </c>
    </row>
    <row r="3077" spans="1:11">
      <c r="A3077" t="s">
        <v>10</v>
      </c>
      <c r="B3077">
        <v>200</v>
      </c>
      <c r="C3077" t="s">
        <v>45</v>
      </c>
      <c r="D3077">
        <v>31</v>
      </c>
      <c r="E3077" t="s">
        <v>144</v>
      </c>
      <c r="F3077">
        <v>2005</v>
      </c>
      <c r="G3077" t="s">
        <v>144</v>
      </c>
      <c r="H3077">
        <v>270</v>
      </c>
      <c r="I3077" t="s">
        <v>31</v>
      </c>
      <c r="J3077" t="str">
        <f>VLOOKUP(E3077,'Expenditure Category Lookup'!$J$2:$K$34,2,FALSE)</f>
        <v xml:space="preserve"> Finance and Administration </v>
      </c>
      <c r="K3077" s="1">
        <v>1970</v>
      </c>
    </row>
    <row r="3078" spans="1:11">
      <c r="A3078" t="s">
        <v>10</v>
      </c>
      <c r="B3078">
        <v>200</v>
      </c>
      <c r="C3078" t="s">
        <v>45</v>
      </c>
      <c r="D3078">
        <v>31</v>
      </c>
      <c r="E3078" t="s">
        <v>144</v>
      </c>
      <c r="F3078">
        <v>2005</v>
      </c>
      <c r="G3078" t="s">
        <v>144</v>
      </c>
      <c r="H3078">
        <v>169</v>
      </c>
      <c r="I3078" t="s">
        <v>25</v>
      </c>
      <c r="J3078" t="str">
        <f>VLOOKUP(E3078,'Expenditure Category Lookup'!$J$2:$K$34,2,FALSE)</f>
        <v xml:space="preserve"> Finance and Administration </v>
      </c>
      <c r="K3078" s="1">
        <v>1959</v>
      </c>
    </row>
    <row r="3079" spans="1:11">
      <c r="A3079" t="s">
        <v>10</v>
      </c>
      <c r="B3079">
        <v>610</v>
      </c>
      <c r="C3079" t="s">
        <v>47</v>
      </c>
      <c r="D3079">
        <v>3</v>
      </c>
      <c r="E3079" t="s">
        <v>34</v>
      </c>
      <c r="F3079">
        <v>2005</v>
      </c>
      <c r="G3079" t="s">
        <v>35</v>
      </c>
      <c r="H3079">
        <v>15</v>
      </c>
      <c r="I3079" t="s">
        <v>36</v>
      </c>
      <c r="J3079" t="str">
        <f>VLOOKUP(E3079,'Expenditure Category Lookup'!$J$2:$K$34,2,FALSE)</f>
        <v xml:space="preserve"> Regulatory </v>
      </c>
      <c r="K3079" s="1">
        <v>1953</v>
      </c>
    </row>
    <row r="3080" spans="1:11">
      <c r="A3080" t="s">
        <v>10</v>
      </c>
      <c r="B3080">
        <v>100</v>
      </c>
      <c r="C3080" t="s">
        <v>11</v>
      </c>
      <c r="D3080">
        <v>45</v>
      </c>
      <c r="E3080" t="s">
        <v>187</v>
      </c>
      <c r="F3080">
        <v>2005</v>
      </c>
      <c r="G3080" t="s">
        <v>187</v>
      </c>
      <c r="H3080">
        <v>190</v>
      </c>
      <c r="I3080" t="s">
        <v>27</v>
      </c>
      <c r="J3080" t="str">
        <f>VLOOKUP(E3080,'Expenditure Category Lookup'!$J$2:$K$34,2,FALSE)</f>
        <v xml:space="preserve"> Community Services </v>
      </c>
      <c r="K3080" s="1">
        <v>1926</v>
      </c>
    </row>
    <row r="3081" spans="1:11">
      <c r="A3081" t="s">
        <v>1000</v>
      </c>
      <c r="B3081" t="s">
        <v>1001</v>
      </c>
      <c r="C3081" t="s">
        <v>1000</v>
      </c>
      <c r="D3081">
        <v>45</v>
      </c>
      <c r="E3081" t="s">
        <v>187</v>
      </c>
      <c r="F3081">
        <v>2510</v>
      </c>
      <c r="G3081" t="s">
        <v>1021</v>
      </c>
      <c r="H3081">
        <v>190</v>
      </c>
      <c r="I3081" t="s">
        <v>27</v>
      </c>
      <c r="J3081" t="str">
        <f>VLOOKUP(E3081,'Expenditure Category Lookup'!$J$2:$K$34,2,FALSE)</f>
        <v xml:space="preserve"> Community Services </v>
      </c>
      <c r="K3081" s="1">
        <v>1926</v>
      </c>
    </row>
    <row r="3082" spans="1:11">
      <c r="A3082" t="s">
        <v>10</v>
      </c>
      <c r="B3082">
        <v>355</v>
      </c>
      <c r="C3082" t="s">
        <v>33</v>
      </c>
      <c r="D3082">
        <v>99</v>
      </c>
      <c r="E3082" t="s">
        <v>317</v>
      </c>
      <c r="F3082">
        <v>2005</v>
      </c>
      <c r="G3082" t="s">
        <v>317</v>
      </c>
      <c r="H3082">
        <v>9027</v>
      </c>
      <c r="I3082" t="s">
        <v>334</v>
      </c>
      <c r="J3082" t="str">
        <f>VLOOKUP(E3082,'Expenditure Category Lookup'!$J$2:$K$34,2,FALSE)</f>
        <v>General Financing</v>
      </c>
      <c r="K3082" s="1">
        <v>1922</v>
      </c>
    </row>
    <row r="3083" spans="1:11">
      <c r="A3083" t="s">
        <v>10</v>
      </c>
      <c r="B3083">
        <v>310</v>
      </c>
      <c r="C3083" t="s">
        <v>176</v>
      </c>
      <c r="D3083">
        <v>84</v>
      </c>
      <c r="E3083" t="s">
        <v>282</v>
      </c>
      <c r="F3083">
        <v>2155</v>
      </c>
      <c r="G3083" t="s">
        <v>291</v>
      </c>
      <c r="H3083">
        <v>15</v>
      </c>
      <c r="I3083" t="s">
        <v>36</v>
      </c>
      <c r="J3083" t="str">
        <f>VLOOKUP(E3083,'Expenditure Category Lookup'!$J$2:$K$34,2,FALSE)</f>
        <v xml:space="preserve"> Streets and Transportation </v>
      </c>
      <c r="K3083" s="1">
        <v>1920</v>
      </c>
    </row>
    <row r="3084" spans="1:11">
      <c r="A3084" t="s">
        <v>10</v>
      </c>
      <c r="B3084">
        <v>200</v>
      </c>
      <c r="C3084" t="s">
        <v>45</v>
      </c>
      <c r="D3084">
        <v>33</v>
      </c>
      <c r="E3084" t="s">
        <v>146</v>
      </c>
      <c r="F3084">
        <v>2005</v>
      </c>
      <c r="G3084" t="s">
        <v>147</v>
      </c>
      <c r="H3084">
        <v>15</v>
      </c>
      <c r="I3084" t="s">
        <v>36</v>
      </c>
      <c r="J3084" t="str">
        <f>VLOOKUP(E3084,'Expenditure Category Lookup'!$J$2:$K$34,2,FALSE)</f>
        <v xml:space="preserve"> Finance and Administration </v>
      </c>
      <c r="K3084" s="1">
        <v>1901</v>
      </c>
    </row>
    <row r="3085" spans="1:11">
      <c r="A3085" t="s">
        <v>10</v>
      </c>
      <c r="B3085">
        <v>100</v>
      </c>
      <c r="C3085" t="s">
        <v>11</v>
      </c>
      <c r="D3085">
        <v>59</v>
      </c>
      <c r="E3085" t="s">
        <v>244</v>
      </c>
      <c r="F3085">
        <v>2005</v>
      </c>
      <c r="G3085" t="s">
        <v>245</v>
      </c>
      <c r="H3085">
        <v>270</v>
      </c>
      <c r="I3085" t="s">
        <v>31</v>
      </c>
      <c r="J3085" t="str">
        <f>VLOOKUP(E3085,'Expenditure Category Lookup'!$J$2:$K$34,2,FALSE)</f>
        <v xml:space="preserve"> Fire </v>
      </c>
      <c r="K3085" s="1">
        <v>1900</v>
      </c>
    </row>
    <row r="3086" spans="1:11">
      <c r="A3086" t="s">
        <v>10</v>
      </c>
      <c r="B3086">
        <v>100</v>
      </c>
      <c r="C3086" t="s">
        <v>11</v>
      </c>
      <c r="D3086">
        <v>48</v>
      </c>
      <c r="E3086" t="s">
        <v>188</v>
      </c>
      <c r="F3086">
        <v>2005</v>
      </c>
      <c r="G3086" t="s">
        <v>188</v>
      </c>
      <c r="H3086">
        <v>181</v>
      </c>
      <c r="I3086" t="s">
        <v>26</v>
      </c>
      <c r="J3086" t="str">
        <f>VLOOKUP(E3086,'Expenditure Category Lookup'!$J$2:$K$34,2,FALSE)</f>
        <v xml:space="preserve"> Community Services </v>
      </c>
      <c r="K3086" s="1">
        <v>1872</v>
      </c>
    </row>
    <row r="3087" spans="1:11">
      <c r="A3087" t="s">
        <v>10</v>
      </c>
      <c r="B3087">
        <v>100</v>
      </c>
      <c r="C3087" t="s">
        <v>11</v>
      </c>
      <c r="D3087">
        <v>3</v>
      </c>
      <c r="E3087" t="s">
        <v>34</v>
      </c>
      <c r="F3087">
        <v>2005</v>
      </c>
      <c r="G3087" t="s">
        <v>35</v>
      </c>
      <c r="H3087">
        <v>130</v>
      </c>
      <c r="I3087" t="s">
        <v>17</v>
      </c>
      <c r="J3087" t="str">
        <f>VLOOKUP(E3087,'Expenditure Category Lookup'!$J$2:$K$34,2,FALSE)</f>
        <v xml:space="preserve"> Regulatory </v>
      </c>
      <c r="K3087" s="1">
        <v>1856</v>
      </c>
    </row>
    <row r="3088" spans="1:11">
      <c r="A3088" t="s">
        <v>403</v>
      </c>
      <c r="B3088" t="s">
        <v>525</v>
      </c>
      <c r="C3088" t="s">
        <v>526</v>
      </c>
      <c r="D3088">
        <v>41</v>
      </c>
      <c r="E3088" t="s">
        <v>183</v>
      </c>
      <c r="F3088">
        <v>2944</v>
      </c>
      <c r="G3088" t="s">
        <v>526</v>
      </c>
      <c r="H3088">
        <v>15</v>
      </c>
      <c r="I3088" t="s">
        <v>36</v>
      </c>
      <c r="J3088" t="str">
        <f>VLOOKUP(E3088,'Expenditure Category Lookup'!$J$2:$K$34,2,FALSE)</f>
        <v xml:space="preserve"> Community Services </v>
      </c>
      <c r="K3088" s="1">
        <v>1848</v>
      </c>
    </row>
    <row r="3089" spans="1:11">
      <c r="A3089" t="s">
        <v>10</v>
      </c>
      <c r="B3089">
        <v>100</v>
      </c>
      <c r="C3089" t="s">
        <v>11</v>
      </c>
      <c r="D3089">
        <v>28</v>
      </c>
      <c r="E3089" t="s">
        <v>140</v>
      </c>
      <c r="F3089">
        <v>2005</v>
      </c>
      <c r="G3089" t="s">
        <v>141</v>
      </c>
      <c r="H3089">
        <v>196</v>
      </c>
      <c r="I3089" t="s">
        <v>134</v>
      </c>
      <c r="J3089" t="str">
        <f>VLOOKUP(E3089,'Expenditure Category Lookup'!$J$2:$K$34,2,FALSE)</f>
        <v xml:space="preserve"> Finance and Administration </v>
      </c>
      <c r="K3089" s="1">
        <v>1810</v>
      </c>
    </row>
    <row r="3090" spans="1:11">
      <c r="A3090" t="s">
        <v>10</v>
      </c>
      <c r="B3090">
        <v>100</v>
      </c>
      <c r="C3090" t="s">
        <v>11</v>
      </c>
      <c r="D3090">
        <v>78</v>
      </c>
      <c r="E3090" t="s">
        <v>264</v>
      </c>
      <c r="F3090">
        <v>2005</v>
      </c>
      <c r="G3090" t="s">
        <v>265</v>
      </c>
      <c r="H3090">
        <v>169</v>
      </c>
      <c r="I3090" t="s">
        <v>25</v>
      </c>
      <c r="J3090" t="str">
        <f>VLOOKUP(E3090,'Expenditure Category Lookup'!$J$2:$K$34,2,FALSE)</f>
        <v xml:space="preserve"> Regulatory </v>
      </c>
      <c r="K3090" s="1">
        <v>1800</v>
      </c>
    </row>
    <row r="3091" spans="1:11">
      <c r="A3091" t="s">
        <v>1000</v>
      </c>
      <c r="B3091" t="s">
        <v>1001</v>
      </c>
      <c r="C3091" t="s">
        <v>1000</v>
      </c>
      <c r="D3091">
        <v>21</v>
      </c>
      <c r="E3091" t="s">
        <v>89</v>
      </c>
      <c r="F3091">
        <v>2556</v>
      </c>
      <c r="G3091" t="s">
        <v>1003</v>
      </c>
      <c r="H3091">
        <v>340</v>
      </c>
      <c r="I3091" t="s">
        <v>41</v>
      </c>
      <c r="J3091" t="str">
        <f>VLOOKUP(E3091,'Expenditure Category Lookup'!$J$2:$K$34,2,FALSE)</f>
        <v xml:space="preserve"> City Development </v>
      </c>
      <c r="K3091" s="1">
        <v>1800</v>
      </c>
    </row>
    <row r="3092" spans="1:11">
      <c r="A3092" t="s">
        <v>1000</v>
      </c>
      <c r="B3092" t="s">
        <v>1001</v>
      </c>
      <c r="C3092" t="s">
        <v>1000</v>
      </c>
      <c r="D3092">
        <v>21</v>
      </c>
      <c r="E3092" t="s">
        <v>89</v>
      </c>
      <c r="F3092">
        <v>2556</v>
      </c>
      <c r="G3092" t="s">
        <v>1003</v>
      </c>
      <c r="H3092">
        <v>350</v>
      </c>
      <c r="I3092" t="s">
        <v>32</v>
      </c>
      <c r="J3092" t="str">
        <f>VLOOKUP(E3092,'Expenditure Category Lookup'!$J$2:$K$34,2,FALSE)</f>
        <v xml:space="preserve"> City Development </v>
      </c>
      <c r="K3092" s="1">
        <v>1800</v>
      </c>
    </row>
    <row r="3093" spans="1:11">
      <c r="A3093" t="s">
        <v>1000</v>
      </c>
      <c r="B3093" t="s">
        <v>1001</v>
      </c>
      <c r="C3093" t="s">
        <v>1000</v>
      </c>
      <c r="D3093">
        <v>45</v>
      </c>
      <c r="E3093" t="s">
        <v>187</v>
      </c>
      <c r="F3093">
        <v>2505</v>
      </c>
      <c r="G3093" t="s">
        <v>1020</v>
      </c>
      <c r="H3093">
        <v>130</v>
      </c>
      <c r="I3093" t="s">
        <v>17</v>
      </c>
      <c r="J3093" t="str">
        <f>VLOOKUP(E3093,'Expenditure Category Lookup'!$J$2:$K$34,2,FALSE)</f>
        <v xml:space="preserve"> Community Services </v>
      </c>
      <c r="K3093" s="1">
        <v>1800</v>
      </c>
    </row>
    <row r="3094" spans="1:11">
      <c r="A3094" t="s">
        <v>1000</v>
      </c>
      <c r="B3094" t="s">
        <v>1001</v>
      </c>
      <c r="C3094" t="s">
        <v>1000</v>
      </c>
      <c r="D3094">
        <v>45</v>
      </c>
      <c r="E3094" t="s">
        <v>187</v>
      </c>
      <c r="F3094">
        <v>2510</v>
      </c>
      <c r="G3094" t="s">
        <v>1021</v>
      </c>
      <c r="H3094">
        <v>130</v>
      </c>
      <c r="I3094" t="s">
        <v>17</v>
      </c>
      <c r="J3094" t="str">
        <f>VLOOKUP(E3094,'Expenditure Category Lookup'!$J$2:$K$34,2,FALSE)</f>
        <v xml:space="preserve"> Community Services </v>
      </c>
      <c r="K3094" s="1">
        <v>1800</v>
      </c>
    </row>
    <row r="3095" spans="1:11">
      <c r="A3095" t="s">
        <v>10</v>
      </c>
      <c r="B3095">
        <v>100</v>
      </c>
      <c r="C3095" t="s">
        <v>11</v>
      </c>
      <c r="D3095">
        <v>15</v>
      </c>
      <c r="E3095" t="s">
        <v>54</v>
      </c>
      <c r="F3095">
        <v>2005</v>
      </c>
      <c r="G3095" t="s">
        <v>54</v>
      </c>
      <c r="H3095">
        <v>197</v>
      </c>
      <c r="I3095" t="s">
        <v>28</v>
      </c>
      <c r="J3095" t="str">
        <f>VLOOKUP(E3095,'Expenditure Category Lookup'!$J$2:$K$34,2,FALSE)</f>
        <v xml:space="preserve"> Finance and Administration </v>
      </c>
      <c r="K3095" s="1">
        <v>1760</v>
      </c>
    </row>
    <row r="3096" spans="1:11">
      <c r="A3096" t="s">
        <v>10</v>
      </c>
      <c r="B3096">
        <v>100</v>
      </c>
      <c r="C3096" t="s">
        <v>11</v>
      </c>
      <c r="D3096">
        <v>84</v>
      </c>
      <c r="E3096" t="s">
        <v>282</v>
      </c>
      <c r="F3096">
        <v>2130</v>
      </c>
      <c r="G3096" t="s">
        <v>286</v>
      </c>
      <c r="H3096">
        <v>15</v>
      </c>
      <c r="I3096" t="s">
        <v>36</v>
      </c>
      <c r="J3096" t="str">
        <f>VLOOKUP(E3096,'Expenditure Category Lookup'!$J$2:$K$34,2,FALSE)</f>
        <v xml:space="preserve"> Streets and Transportation </v>
      </c>
      <c r="K3096" s="1">
        <v>1760</v>
      </c>
    </row>
    <row r="3097" spans="1:11">
      <c r="A3097" t="s">
        <v>10</v>
      </c>
      <c r="B3097">
        <v>100</v>
      </c>
      <c r="C3097" t="s">
        <v>11</v>
      </c>
      <c r="D3097">
        <v>30</v>
      </c>
      <c r="E3097" t="s">
        <v>142</v>
      </c>
      <c r="F3097">
        <v>2005</v>
      </c>
      <c r="G3097" t="s">
        <v>142</v>
      </c>
      <c r="H3097">
        <v>229</v>
      </c>
      <c r="I3097" t="s">
        <v>29</v>
      </c>
      <c r="J3097" t="str">
        <f>VLOOKUP(E3097,'Expenditure Category Lookup'!$J$2:$K$34,2,FALSE)</f>
        <v xml:space="preserve"> Finance and Administration </v>
      </c>
      <c r="K3097" s="1">
        <v>1750</v>
      </c>
    </row>
    <row r="3098" spans="1:11">
      <c r="A3098" t="s">
        <v>403</v>
      </c>
      <c r="B3098" t="s">
        <v>514</v>
      </c>
      <c r="C3098" t="s">
        <v>515</v>
      </c>
      <c r="D3098">
        <v>41</v>
      </c>
      <c r="E3098" t="s">
        <v>183</v>
      </c>
      <c r="F3098">
        <v>2910</v>
      </c>
      <c r="G3098" t="s">
        <v>515</v>
      </c>
      <c r="H3098">
        <v>229</v>
      </c>
      <c r="I3098" t="s">
        <v>29</v>
      </c>
      <c r="J3098" t="str">
        <f>VLOOKUP(E3098,'Expenditure Category Lookup'!$J$2:$K$34,2,FALSE)</f>
        <v xml:space="preserve"> Community Services </v>
      </c>
      <c r="K3098" s="1">
        <v>1750</v>
      </c>
    </row>
    <row r="3099" spans="1:11">
      <c r="A3099" t="s">
        <v>403</v>
      </c>
      <c r="B3099" t="s">
        <v>724</v>
      </c>
      <c r="C3099" t="s">
        <v>725</v>
      </c>
      <c r="D3099">
        <v>50</v>
      </c>
      <c r="E3099" t="s">
        <v>190</v>
      </c>
      <c r="F3099">
        <v>2860</v>
      </c>
      <c r="G3099" t="s">
        <v>701</v>
      </c>
      <c r="H3099">
        <v>159</v>
      </c>
      <c r="I3099" t="s">
        <v>22</v>
      </c>
      <c r="J3099" t="str">
        <f>VLOOKUP(E3099,'Expenditure Category Lookup'!$J$2:$K$34,2,FALSE)</f>
        <v xml:space="preserve"> Community Services </v>
      </c>
      <c r="K3099" s="1">
        <v>1730</v>
      </c>
    </row>
    <row r="3100" spans="1:11">
      <c r="A3100" t="s">
        <v>403</v>
      </c>
      <c r="B3100" t="s">
        <v>739</v>
      </c>
      <c r="C3100" t="s">
        <v>740</v>
      </c>
      <c r="D3100">
        <v>50</v>
      </c>
      <c r="E3100" t="s">
        <v>190</v>
      </c>
      <c r="F3100">
        <v>2860</v>
      </c>
      <c r="G3100" t="s">
        <v>701</v>
      </c>
      <c r="H3100">
        <v>159</v>
      </c>
      <c r="I3100" t="s">
        <v>22</v>
      </c>
      <c r="J3100" t="str">
        <f>VLOOKUP(E3100,'Expenditure Category Lookup'!$J$2:$K$34,2,FALSE)</f>
        <v xml:space="preserve"> Community Services </v>
      </c>
      <c r="K3100" s="1">
        <v>1730</v>
      </c>
    </row>
    <row r="3101" spans="1:11">
      <c r="A3101" t="s">
        <v>10</v>
      </c>
      <c r="B3101">
        <v>314</v>
      </c>
      <c r="C3101" t="s">
        <v>46</v>
      </c>
      <c r="D3101">
        <v>3</v>
      </c>
      <c r="E3101" t="s">
        <v>34</v>
      </c>
      <c r="F3101">
        <v>2005</v>
      </c>
      <c r="G3101" t="s">
        <v>35</v>
      </c>
      <c r="H3101">
        <v>700</v>
      </c>
      <c r="I3101" t="s">
        <v>43</v>
      </c>
      <c r="J3101" t="str">
        <f>VLOOKUP(E3101,'Expenditure Category Lookup'!$J$2:$K$34,2,FALSE)</f>
        <v xml:space="preserve"> Regulatory </v>
      </c>
      <c r="K3101" s="1">
        <v>1725</v>
      </c>
    </row>
    <row r="3102" spans="1:11">
      <c r="A3102" t="s">
        <v>10</v>
      </c>
      <c r="B3102">
        <v>740</v>
      </c>
      <c r="C3102" t="s">
        <v>48</v>
      </c>
      <c r="D3102">
        <v>31</v>
      </c>
      <c r="E3102" t="s">
        <v>144</v>
      </c>
      <c r="F3102">
        <v>2005</v>
      </c>
      <c r="G3102" t="s">
        <v>144</v>
      </c>
      <c r="H3102">
        <v>9438</v>
      </c>
      <c r="I3102" t="s">
        <v>44</v>
      </c>
      <c r="J3102" t="str">
        <f>VLOOKUP(E3102,'Expenditure Category Lookup'!$J$2:$K$34,2,FALSE)</f>
        <v xml:space="preserve"> Finance and Administration </v>
      </c>
      <c r="K3102" s="1">
        <v>1725</v>
      </c>
    </row>
    <row r="3103" spans="1:11">
      <c r="A3103" t="s">
        <v>10</v>
      </c>
      <c r="B3103">
        <v>100</v>
      </c>
      <c r="C3103" t="s">
        <v>11</v>
      </c>
      <c r="D3103">
        <v>84</v>
      </c>
      <c r="E3103" t="s">
        <v>282</v>
      </c>
      <c r="F3103">
        <v>2145</v>
      </c>
      <c r="G3103" t="s">
        <v>288</v>
      </c>
      <c r="H3103">
        <v>169</v>
      </c>
      <c r="I3103" t="s">
        <v>25</v>
      </c>
      <c r="J3103" t="str">
        <f>VLOOKUP(E3103,'Expenditure Category Lookup'!$J$2:$K$34,2,FALSE)</f>
        <v xml:space="preserve"> Streets and Transportation </v>
      </c>
      <c r="K3103" s="1">
        <v>1700</v>
      </c>
    </row>
    <row r="3104" spans="1:11">
      <c r="A3104" t="s">
        <v>10</v>
      </c>
      <c r="B3104">
        <v>300</v>
      </c>
      <c r="C3104" t="s">
        <v>85</v>
      </c>
      <c r="D3104">
        <v>81</v>
      </c>
      <c r="E3104" t="s">
        <v>266</v>
      </c>
      <c r="F3104">
        <v>2045</v>
      </c>
      <c r="G3104" t="s">
        <v>272</v>
      </c>
      <c r="H3104">
        <v>197</v>
      </c>
      <c r="I3104" t="s">
        <v>28</v>
      </c>
      <c r="J3104" t="str">
        <f>VLOOKUP(E3104,'Expenditure Category Lookup'!$J$2:$K$34,2,FALSE)</f>
        <v xml:space="preserve"> Streets and Transportation </v>
      </c>
      <c r="K3104" s="1">
        <v>1678</v>
      </c>
    </row>
    <row r="3105" spans="1:11">
      <c r="A3105" t="s">
        <v>10</v>
      </c>
      <c r="B3105">
        <v>300</v>
      </c>
      <c r="C3105" t="s">
        <v>85</v>
      </c>
      <c r="D3105">
        <v>31</v>
      </c>
      <c r="E3105" t="s">
        <v>144</v>
      </c>
      <c r="F3105">
        <v>2005</v>
      </c>
      <c r="G3105" t="s">
        <v>144</v>
      </c>
      <c r="H3105">
        <v>245</v>
      </c>
      <c r="I3105" t="s">
        <v>30</v>
      </c>
      <c r="J3105" t="str">
        <f>VLOOKUP(E3105,'Expenditure Category Lookup'!$J$2:$K$34,2,FALSE)</f>
        <v xml:space="preserve"> Finance and Administration </v>
      </c>
      <c r="K3105" s="1">
        <v>1652</v>
      </c>
    </row>
    <row r="3106" spans="1:11">
      <c r="A3106" t="s">
        <v>10</v>
      </c>
      <c r="B3106">
        <v>314</v>
      </c>
      <c r="C3106" t="s">
        <v>46</v>
      </c>
      <c r="D3106">
        <v>31</v>
      </c>
      <c r="E3106" t="s">
        <v>144</v>
      </c>
      <c r="F3106">
        <v>2005</v>
      </c>
      <c r="G3106" t="s">
        <v>144</v>
      </c>
      <c r="H3106">
        <v>245</v>
      </c>
      <c r="I3106" t="s">
        <v>30</v>
      </c>
      <c r="J3106" t="str">
        <f>VLOOKUP(E3106,'Expenditure Category Lookup'!$J$2:$K$34,2,FALSE)</f>
        <v xml:space="preserve"> Finance and Administration </v>
      </c>
      <c r="K3106" s="1">
        <v>1652</v>
      </c>
    </row>
    <row r="3107" spans="1:11">
      <c r="A3107" t="s">
        <v>1000</v>
      </c>
      <c r="B3107" t="s">
        <v>1001</v>
      </c>
      <c r="C3107" t="s">
        <v>1000</v>
      </c>
      <c r="D3107">
        <v>5</v>
      </c>
      <c r="E3107" t="s">
        <v>50</v>
      </c>
      <c r="F3107">
        <v>2505</v>
      </c>
      <c r="G3107" t="s">
        <v>1002</v>
      </c>
      <c r="H3107">
        <v>190</v>
      </c>
      <c r="I3107" t="s">
        <v>27</v>
      </c>
      <c r="J3107" t="str">
        <f>VLOOKUP(E3107,'Expenditure Category Lookup'!$J$2:$K$34,2,FALSE)</f>
        <v xml:space="preserve"> Finance and Administration </v>
      </c>
      <c r="K3107" s="1">
        <v>1650</v>
      </c>
    </row>
    <row r="3108" spans="1:11">
      <c r="A3108" t="s">
        <v>1000</v>
      </c>
      <c r="B3108" t="s">
        <v>1001</v>
      </c>
      <c r="C3108" t="s">
        <v>1000</v>
      </c>
      <c r="D3108">
        <v>54</v>
      </c>
      <c r="E3108" t="s">
        <v>212</v>
      </c>
      <c r="F3108">
        <v>2505</v>
      </c>
      <c r="G3108" t="s">
        <v>1030</v>
      </c>
      <c r="H3108">
        <v>166</v>
      </c>
      <c r="I3108" t="s">
        <v>24</v>
      </c>
      <c r="J3108" t="str">
        <f>VLOOKUP(E3108,'Expenditure Category Lookup'!$J$2:$K$34,2,FALSE)</f>
        <v xml:space="preserve"> City Development </v>
      </c>
      <c r="K3108" s="1">
        <v>1650</v>
      </c>
    </row>
    <row r="3109" spans="1:11">
      <c r="A3109" t="s">
        <v>10</v>
      </c>
      <c r="B3109">
        <v>100</v>
      </c>
      <c r="C3109" t="s">
        <v>11</v>
      </c>
      <c r="D3109">
        <v>41</v>
      </c>
      <c r="E3109" t="s">
        <v>183</v>
      </c>
      <c r="F3109">
        <v>1005</v>
      </c>
      <c r="G3109" t="s">
        <v>184</v>
      </c>
      <c r="H3109">
        <v>446</v>
      </c>
      <c r="I3109" t="s">
        <v>154</v>
      </c>
      <c r="J3109" t="str">
        <f>VLOOKUP(E3109,'Expenditure Category Lookup'!$J$2:$K$34,2,FALSE)</f>
        <v xml:space="preserve"> Community Services </v>
      </c>
      <c r="K3109" s="1">
        <v>1640</v>
      </c>
    </row>
    <row r="3110" spans="1:11">
      <c r="A3110" t="s">
        <v>10</v>
      </c>
      <c r="B3110">
        <v>200</v>
      </c>
      <c r="C3110" t="s">
        <v>45</v>
      </c>
      <c r="D3110">
        <v>3</v>
      </c>
      <c r="E3110" t="s">
        <v>34</v>
      </c>
      <c r="F3110">
        <v>2005</v>
      </c>
      <c r="G3110" t="s">
        <v>35</v>
      </c>
      <c r="H3110">
        <v>162</v>
      </c>
      <c r="I3110" t="s">
        <v>23</v>
      </c>
      <c r="J3110" t="str">
        <f>VLOOKUP(E3110,'Expenditure Category Lookup'!$J$2:$K$34,2,FALSE)</f>
        <v xml:space="preserve"> Regulatory </v>
      </c>
      <c r="K3110" s="1">
        <v>1632</v>
      </c>
    </row>
    <row r="3111" spans="1:11">
      <c r="A3111" t="s">
        <v>10</v>
      </c>
      <c r="B3111">
        <v>740</v>
      </c>
      <c r="C3111" t="s">
        <v>48</v>
      </c>
      <c r="D3111">
        <v>31</v>
      </c>
      <c r="E3111" t="s">
        <v>144</v>
      </c>
      <c r="F3111">
        <v>2005</v>
      </c>
      <c r="G3111" t="s">
        <v>144</v>
      </c>
      <c r="H3111">
        <v>270</v>
      </c>
      <c r="I3111" t="s">
        <v>31</v>
      </c>
      <c r="J3111" t="str">
        <f>VLOOKUP(E3111,'Expenditure Category Lookup'!$J$2:$K$34,2,FALSE)</f>
        <v xml:space="preserve"> Finance and Administration </v>
      </c>
      <c r="K3111" s="1">
        <v>1630</v>
      </c>
    </row>
    <row r="3112" spans="1:11">
      <c r="A3112" t="s">
        <v>1000</v>
      </c>
      <c r="B3112" t="s">
        <v>1001</v>
      </c>
      <c r="C3112" t="s">
        <v>1000</v>
      </c>
      <c r="D3112">
        <v>5</v>
      </c>
      <c r="E3112" t="s">
        <v>50</v>
      </c>
      <c r="F3112">
        <v>2505</v>
      </c>
      <c r="G3112" t="s">
        <v>1002</v>
      </c>
      <c r="H3112">
        <v>348</v>
      </c>
      <c r="I3112" t="s">
        <v>42</v>
      </c>
      <c r="J3112" t="str">
        <f>VLOOKUP(E3112,'Expenditure Category Lookup'!$J$2:$K$34,2,FALSE)</f>
        <v xml:space="preserve"> Finance and Administration </v>
      </c>
      <c r="K3112" s="1">
        <v>1630</v>
      </c>
    </row>
    <row r="3113" spans="1:11">
      <c r="A3113" t="s">
        <v>10</v>
      </c>
      <c r="B3113">
        <v>100</v>
      </c>
      <c r="C3113" t="s">
        <v>11</v>
      </c>
      <c r="D3113">
        <v>1</v>
      </c>
      <c r="E3113" t="s">
        <v>12</v>
      </c>
      <c r="F3113">
        <v>2005</v>
      </c>
      <c r="G3113" t="s">
        <v>13</v>
      </c>
      <c r="H3113">
        <v>126</v>
      </c>
      <c r="I3113" t="s">
        <v>16</v>
      </c>
      <c r="J3113" t="str">
        <f>VLOOKUP(E3113,'Expenditure Category Lookup'!$J$2:$K$34,2,FALSE)</f>
        <v xml:space="preserve"> Finance and Administration </v>
      </c>
      <c r="K3113" s="1">
        <v>1600</v>
      </c>
    </row>
    <row r="3114" spans="1:11">
      <c r="A3114" t="s">
        <v>10</v>
      </c>
      <c r="B3114">
        <v>100</v>
      </c>
      <c r="C3114" t="s">
        <v>11</v>
      </c>
      <c r="D3114">
        <v>1</v>
      </c>
      <c r="E3114" t="s">
        <v>12</v>
      </c>
      <c r="F3114">
        <v>2005</v>
      </c>
      <c r="G3114" t="s">
        <v>13</v>
      </c>
      <c r="H3114">
        <v>150</v>
      </c>
      <c r="I3114" t="s">
        <v>20</v>
      </c>
      <c r="J3114" t="str">
        <f>VLOOKUP(E3114,'Expenditure Category Lookup'!$J$2:$K$34,2,FALSE)</f>
        <v xml:space="preserve"> Finance and Administration </v>
      </c>
      <c r="K3114" s="1">
        <v>1600</v>
      </c>
    </row>
    <row r="3115" spans="1:11">
      <c r="A3115" t="s">
        <v>10</v>
      </c>
      <c r="B3115">
        <v>200</v>
      </c>
      <c r="C3115" t="s">
        <v>45</v>
      </c>
      <c r="D3115">
        <v>31</v>
      </c>
      <c r="E3115" t="s">
        <v>144</v>
      </c>
      <c r="F3115">
        <v>2005</v>
      </c>
      <c r="G3115" t="s">
        <v>144</v>
      </c>
      <c r="H3115">
        <v>245</v>
      </c>
      <c r="I3115" t="s">
        <v>30</v>
      </c>
      <c r="J3115" t="str">
        <f>VLOOKUP(E3115,'Expenditure Category Lookup'!$J$2:$K$34,2,FALSE)</f>
        <v xml:space="preserve"> Finance and Administration </v>
      </c>
      <c r="K3115" s="1">
        <v>1600</v>
      </c>
    </row>
    <row r="3116" spans="1:11">
      <c r="A3116" t="s">
        <v>10</v>
      </c>
      <c r="B3116">
        <v>740</v>
      </c>
      <c r="C3116" t="s">
        <v>48</v>
      </c>
      <c r="D3116">
        <v>35</v>
      </c>
      <c r="E3116" t="s">
        <v>149</v>
      </c>
      <c r="F3116">
        <v>2005</v>
      </c>
      <c r="G3116" t="s">
        <v>150</v>
      </c>
      <c r="H3116">
        <v>245</v>
      </c>
      <c r="I3116" t="s">
        <v>30</v>
      </c>
      <c r="J3116" t="str">
        <f>VLOOKUP(E3116,'Expenditure Category Lookup'!$J$2:$K$34,2,FALSE)</f>
        <v xml:space="preserve"> Finance and Administration </v>
      </c>
      <c r="K3116" s="1">
        <v>1600</v>
      </c>
    </row>
    <row r="3117" spans="1:11">
      <c r="A3117" t="s">
        <v>10</v>
      </c>
      <c r="B3117">
        <v>300</v>
      </c>
      <c r="C3117" t="s">
        <v>85</v>
      </c>
      <c r="D3117">
        <v>84</v>
      </c>
      <c r="E3117" t="s">
        <v>282</v>
      </c>
      <c r="F3117">
        <v>2135</v>
      </c>
      <c r="G3117" t="s">
        <v>293</v>
      </c>
      <c r="H3117">
        <v>313</v>
      </c>
      <c r="I3117" t="s">
        <v>159</v>
      </c>
      <c r="J3117" t="str">
        <f>VLOOKUP(E3117,'Expenditure Category Lookup'!$J$2:$K$34,2,FALSE)</f>
        <v xml:space="preserve"> Streets and Transportation </v>
      </c>
      <c r="K3117" s="1">
        <v>1600</v>
      </c>
    </row>
    <row r="3118" spans="1:11">
      <c r="A3118" t="s">
        <v>1000</v>
      </c>
      <c r="B3118" t="s">
        <v>1001</v>
      </c>
      <c r="C3118" t="s">
        <v>1000</v>
      </c>
      <c r="D3118">
        <v>45</v>
      </c>
      <c r="E3118" t="s">
        <v>187</v>
      </c>
      <c r="F3118">
        <v>2505</v>
      </c>
      <c r="G3118" t="s">
        <v>1020</v>
      </c>
      <c r="H3118">
        <v>159</v>
      </c>
      <c r="I3118" t="s">
        <v>22</v>
      </c>
      <c r="J3118" t="str">
        <f>VLOOKUP(E3118,'Expenditure Category Lookup'!$J$2:$K$34,2,FALSE)</f>
        <v xml:space="preserve"> Community Services </v>
      </c>
      <c r="K3118" s="1">
        <v>1600</v>
      </c>
    </row>
    <row r="3119" spans="1:11">
      <c r="A3119" t="s">
        <v>1000</v>
      </c>
      <c r="B3119" t="s">
        <v>1001</v>
      </c>
      <c r="C3119" t="s">
        <v>1000</v>
      </c>
      <c r="D3119">
        <v>45</v>
      </c>
      <c r="E3119" t="s">
        <v>187</v>
      </c>
      <c r="F3119">
        <v>2510</v>
      </c>
      <c r="G3119" t="s">
        <v>1021</v>
      </c>
      <c r="H3119">
        <v>159</v>
      </c>
      <c r="I3119" t="s">
        <v>22</v>
      </c>
      <c r="J3119" t="str">
        <f>VLOOKUP(E3119,'Expenditure Category Lookup'!$J$2:$K$34,2,FALSE)</f>
        <v xml:space="preserve"> Community Services </v>
      </c>
      <c r="K3119" s="1">
        <v>1600</v>
      </c>
    </row>
    <row r="3120" spans="1:11">
      <c r="A3120" t="s">
        <v>10</v>
      </c>
      <c r="B3120">
        <v>740</v>
      </c>
      <c r="C3120" t="s">
        <v>48</v>
      </c>
      <c r="D3120">
        <v>31</v>
      </c>
      <c r="E3120" t="s">
        <v>144</v>
      </c>
      <c r="F3120">
        <v>2005</v>
      </c>
      <c r="G3120" t="s">
        <v>144</v>
      </c>
      <c r="H3120">
        <v>181</v>
      </c>
      <c r="I3120" t="s">
        <v>26</v>
      </c>
      <c r="J3120" t="str">
        <f>VLOOKUP(E3120,'Expenditure Category Lookup'!$J$2:$K$34,2,FALSE)</f>
        <v xml:space="preserve"> Finance and Administration </v>
      </c>
      <c r="K3120" s="1">
        <v>1590</v>
      </c>
    </row>
    <row r="3121" spans="1:11">
      <c r="A3121" t="s">
        <v>10</v>
      </c>
      <c r="B3121">
        <v>200</v>
      </c>
      <c r="C3121" t="s">
        <v>45</v>
      </c>
      <c r="D3121">
        <v>27</v>
      </c>
      <c r="E3121" t="s">
        <v>60</v>
      </c>
      <c r="F3121">
        <v>2020</v>
      </c>
      <c r="G3121" t="s">
        <v>129</v>
      </c>
      <c r="H3121">
        <v>156</v>
      </c>
      <c r="I3121" t="s">
        <v>133</v>
      </c>
      <c r="J3121" t="str">
        <f>VLOOKUP(E3121,'Expenditure Category Lookup'!$J$2:$K$34,2,FALSE)</f>
        <v xml:space="preserve"> Finance and Administration </v>
      </c>
      <c r="K3121" s="1">
        <v>1577</v>
      </c>
    </row>
    <row r="3122" spans="1:11">
      <c r="A3122" t="s">
        <v>10</v>
      </c>
      <c r="B3122">
        <v>100</v>
      </c>
      <c r="C3122" t="s">
        <v>11</v>
      </c>
      <c r="D3122">
        <v>84</v>
      </c>
      <c r="E3122" t="s">
        <v>282</v>
      </c>
      <c r="F3122">
        <v>2155</v>
      </c>
      <c r="G3122" t="s">
        <v>291</v>
      </c>
      <c r="H3122">
        <v>197</v>
      </c>
      <c r="I3122" t="s">
        <v>28</v>
      </c>
      <c r="J3122" t="str">
        <f>VLOOKUP(E3122,'Expenditure Category Lookup'!$J$2:$K$34,2,FALSE)</f>
        <v xml:space="preserve"> Streets and Transportation </v>
      </c>
      <c r="K3122" s="1">
        <v>1575</v>
      </c>
    </row>
    <row r="3123" spans="1:11">
      <c r="A3123" t="s">
        <v>1000</v>
      </c>
      <c r="B3123" t="s">
        <v>1001</v>
      </c>
      <c r="C3123" t="s">
        <v>1000</v>
      </c>
      <c r="D3123">
        <v>5</v>
      </c>
      <c r="E3123" t="s">
        <v>50</v>
      </c>
      <c r="F3123">
        <v>2505</v>
      </c>
      <c r="G3123" t="s">
        <v>1002</v>
      </c>
      <c r="H3123">
        <v>15</v>
      </c>
      <c r="I3123" t="s">
        <v>36</v>
      </c>
      <c r="J3123" t="str">
        <f>VLOOKUP(E3123,'Expenditure Category Lookup'!$J$2:$K$34,2,FALSE)</f>
        <v xml:space="preserve"> Finance and Administration </v>
      </c>
      <c r="K3123" s="1">
        <v>1572</v>
      </c>
    </row>
    <row r="3124" spans="1:11">
      <c r="A3124" t="s">
        <v>10</v>
      </c>
      <c r="B3124">
        <v>100</v>
      </c>
      <c r="C3124" t="s">
        <v>11</v>
      </c>
      <c r="D3124">
        <v>3</v>
      </c>
      <c r="E3124" t="s">
        <v>34</v>
      </c>
      <c r="F3124">
        <v>2005</v>
      </c>
      <c r="G3124" t="s">
        <v>35</v>
      </c>
      <c r="H3124">
        <v>348</v>
      </c>
      <c r="I3124" t="s">
        <v>42</v>
      </c>
      <c r="J3124" t="str">
        <f>VLOOKUP(E3124,'Expenditure Category Lookup'!$J$2:$K$34,2,FALSE)</f>
        <v xml:space="preserve"> Regulatory </v>
      </c>
      <c r="K3124" s="1">
        <v>1571</v>
      </c>
    </row>
    <row r="3125" spans="1:11">
      <c r="A3125" t="s">
        <v>10</v>
      </c>
      <c r="B3125">
        <v>100</v>
      </c>
      <c r="C3125" t="s">
        <v>11</v>
      </c>
      <c r="D3125">
        <v>38</v>
      </c>
      <c r="E3125" t="s">
        <v>155</v>
      </c>
      <c r="F3125">
        <v>2131</v>
      </c>
      <c r="G3125" t="s">
        <v>161</v>
      </c>
      <c r="H3125">
        <v>166</v>
      </c>
      <c r="I3125" t="s">
        <v>24</v>
      </c>
      <c r="J3125" t="str">
        <f>VLOOKUP(E3125,'Expenditure Category Lookup'!$J$2:$K$34,2,FALSE)</f>
        <v xml:space="preserve"> Finance and Administration </v>
      </c>
      <c r="K3125" s="1">
        <v>1570</v>
      </c>
    </row>
    <row r="3126" spans="1:11">
      <c r="A3126" t="s">
        <v>10</v>
      </c>
      <c r="B3126">
        <v>996</v>
      </c>
      <c r="C3126" t="s">
        <v>100</v>
      </c>
      <c r="D3126">
        <v>99</v>
      </c>
      <c r="E3126" t="s">
        <v>317</v>
      </c>
      <c r="F3126">
        <v>2005</v>
      </c>
      <c r="G3126" t="s">
        <v>317</v>
      </c>
      <c r="H3126">
        <v>52</v>
      </c>
      <c r="I3126" t="s">
        <v>324</v>
      </c>
      <c r="J3126" t="str">
        <f>VLOOKUP(E3126,'Expenditure Category Lookup'!$J$2:$K$34,2,FALSE)</f>
        <v>General Financing</v>
      </c>
      <c r="K3126" s="1">
        <v>1556</v>
      </c>
    </row>
    <row r="3127" spans="1:11">
      <c r="A3127" t="s">
        <v>10</v>
      </c>
      <c r="B3127" t="s">
        <v>52</v>
      </c>
      <c r="C3127" t="s">
        <v>53</v>
      </c>
      <c r="D3127">
        <v>21</v>
      </c>
      <c r="E3127" t="s">
        <v>89</v>
      </c>
      <c r="F3127">
        <v>2010</v>
      </c>
      <c r="G3127" t="s">
        <v>90</v>
      </c>
      <c r="H3127">
        <v>15</v>
      </c>
      <c r="I3127" t="s">
        <v>36</v>
      </c>
      <c r="J3127" t="str">
        <f>VLOOKUP(E3127,'Expenditure Category Lookup'!$J$2:$K$34,2,FALSE)</f>
        <v xml:space="preserve"> City Development </v>
      </c>
      <c r="K3127" s="1">
        <v>1548</v>
      </c>
    </row>
    <row r="3128" spans="1:11">
      <c r="A3128" t="s">
        <v>10</v>
      </c>
      <c r="B3128">
        <v>100</v>
      </c>
      <c r="C3128" t="s">
        <v>11</v>
      </c>
      <c r="D3128">
        <v>3</v>
      </c>
      <c r="E3128" t="s">
        <v>34</v>
      </c>
      <c r="F3128">
        <v>2005</v>
      </c>
      <c r="G3128" t="s">
        <v>35</v>
      </c>
      <c r="H3128">
        <v>245</v>
      </c>
      <c r="I3128" t="s">
        <v>30</v>
      </c>
      <c r="J3128" t="str">
        <f>VLOOKUP(E3128,'Expenditure Category Lookup'!$J$2:$K$34,2,FALSE)</f>
        <v xml:space="preserve"> Regulatory </v>
      </c>
      <c r="K3128" s="1">
        <v>1518</v>
      </c>
    </row>
    <row r="3129" spans="1:11">
      <c r="A3129" t="s">
        <v>10</v>
      </c>
      <c r="B3129">
        <v>100</v>
      </c>
      <c r="C3129" t="s">
        <v>11</v>
      </c>
      <c r="D3129">
        <v>58</v>
      </c>
      <c r="E3129" t="s">
        <v>239</v>
      </c>
      <c r="F3129">
        <v>2705</v>
      </c>
      <c r="G3129" t="s">
        <v>239</v>
      </c>
      <c r="H3129">
        <v>166</v>
      </c>
      <c r="I3129" t="s">
        <v>24</v>
      </c>
      <c r="J3129" t="str">
        <f>VLOOKUP(E3129,'Expenditure Category Lookup'!$J$2:$K$34,2,FALSE)</f>
        <v xml:space="preserve"> Emergency Management </v>
      </c>
      <c r="K3129" s="1">
        <v>1505</v>
      </c>
    </row>
    <row r="3130" spans="1:11">
      <c r="A3130" t="s">
        <v>10</v>
      </c>
      <c r="B3130">
        <v>314</v>
      </c>
      <c r="C3130" t="s">
        <v>46</v>
      </c>
      <c r="D3130">
        <v>3</v>
      </c>
      <c r="E3130" t="s">
        <v>34</v>
      </c>
      <c r="F3130">
        <v>2005</v>
      </c>
      <c r="G3130" t="s">
        <v>35</v>
      </c>
      <c r="H3130">
        <v>166</v>
      </c>
      <c r="I3130" t="s">
        <v>24</v>
      </c>
      <c r="J3130" t="str">
        <f>VLOOKUP(E3130,'Expenditure Category Lookup'!$J$2:$K$34,2,FALSE)</f>
        <v xml:space="preserve"> Regulatory </v>
      </c>
      <c r="K3130" s="1">
        <v>1504</v>
      </c>
    </row>
    <row r="3131" spans="1:11">
      <c r="A3131" t="s">
        <v>10</v>
      </c>
      <c r="B3131">
        <v>100</v>
      </c>
      <c r="C3131" t="s">
        <v>11</v>
      </c>
      <c r="D3131">
        <v>1</v>
      </c>
      <c r="E3131" t="s">
        <v>12</v>
      </c>
      <c r="F3131">
        <v>2005</v>
      </c>
      <c r="G3131" t="s">
        <v>13</v>
      </c>
      <c r="H3131">
        <v>270</v>
      </c>
      <c r="I3131" t="s">
        <v>31</v>
      </c>
      <c r="J3131" t="str">
        <f>VLOOKUP(E3131,'Expenditure Category Lookup'!$J$2:$K$34,2,FALSE)</f>
        <v xml:space="preserve"> Finance and Administration </v>
      </c>
      <c r="K3131" s="1">
        <v>1500</v>
      </c>
    </row>
    <row r="3132" spans="1:11">
      <c r="A3132" t="s">
        <v>10</v>
      </c>
      <c r="B3132">
        <v>100</v>
      </c>
      <c r="C3132" t="s">
        <v>11</v>
      </c>
      <c r="D3132">
        <v>15</v>
      </c>
      <c r="E3132" t="s">
        <v>54</v>
      </c>
      <c r="F3132">
        <v>2005</v>
      </c>
      <c r="G3132" t="s">
        <v>54</v>
      </c>
      <c r="H3132">
        <v>165</v>
      </c>
      <c r="I3132" t="s">
        <v>56</v>
      </c>
      <c r="J3132" t="str">
        <f>VLOOKUP(E3132,'Expenditure Category Lookup'!$J$2:$K$34,2,FALSE)</f>
        <v xml:space="preserve"> Finance and Administration </v>
      </c>
      <c r="K3132" s="1">
        <v>1500</v>
      </c>
    </row>
    <row r="3133" spans="1:11">
      <c r="A3133" t="s">
        <v>10</v>
      </c>
      <c r="B3133">
        <v>100</v>
      </c>
      <c r="C3133" t="s">
        <v>11</v>
      </c>
      <c r="D3133">
        <v>15</v>
      </c>
      <c r="E3133" t="s">
        <v>54</v>
      </c>
      <c r="F3133">
        <v>2010</v>
      </c>
      <c r="G3133" t="s">
        <v>60</v>
      </c>
      <c r="H3133">
        <v>169</v>
      </c>
      <c r="I3133" t="s">
        <v>25</v>
      </c>
      <c r="J3133" t="str">
        <f>VLOOKUP(E3133,'Expenditure Category Lookup'!$J$2:$K$34,2,FALSE)</f>
        <v xml:space="preserve"> Finance and Administration </v>
      </c>
      <c r="K3133" s="1">
        <v>1500</v>
      </c>
    </row>
    <row r="3134" spans="1:11">
      <c r="A3134" t="s">
        <v>10</v>
      </c>
      <c r="B3134">
        <v>100</v>
      </c>
      <c r="C3134" t="s">
        <v>11</v>
      </c>
      <c r="D3134">
        <v>15</v>
      </c>
      <c r="E3134" t="s">
        <v>54</v>
      </c>
      <c r="F3134">
        <v>2216</v>
      </c>
      <c r="G3134" t="s">
        <v>70</v>
      </c>
      <c r="H3134">
        <v>100</v>
      </c>
      <c r="I3134" t="s">
        <v>67</v>
      </c>
      <c r="J3134" t="str">
        <f>VLOOKUP(E3134,'Expenditure Category Lookup'!$J$2:$K$34,2,FALSE)</f>
        <v xml:space="preserve"> Finance and Administration </v>
      </c>
      <c r="K3134" s="1">
        <v>1500</v>
      </c>
    </row>
    <row r="3135" spans="1:11">
      <c r="A3135" t="s">
        <v>10</v>
      </c>
      <c r="B3135">
        <v>100</v>
      </c>
      <c r="C3135" t="s">
        <v>11</v>
      </c>
      <c r="D3135">
        <v>15</v>
      </c>
      <c r="E3135" t="s">
        <v>54</v>
      </c>
      <c r="F3135">
        <v>2223</v>
      </c>
      <c r="G3135" t="s">
        <v>72</v>
      </c>
      <c r="H3135">
        <v>300</v>
      </c>
      <c r="I3135" t="s">
        <v>68</v>
      </c>
      <c r="J3135" t="str">
        <f>VLOOKUP(E3135,'Expenditure Category Lookup'!$J$2:$K$34,2,FALSE)</f>
        <v xml:space="preserve"> Finance and Administration </v>
      </c>
      <c r="K3135" s="1">
        <v>1500</v>
      </c>
    </row>
    <row r="3136" spans="1:11">
      <c r="A3136" t="s">
        <v>10</v>
      </c>
      <c r="B3136">
        <v>100</v>
      </c>
      <c r="C3136" t="s">
        <v>11</v>
      </c>
      <c r="D3136">
        <v>15</v>
      </c>
      <c r="E3136" t="s">
        <v>54</v>
      </c>
      <c r="F3136">
        <v>2225</v>
      </c>
      <c r="G3136" t="s">
        <v>73</v>
      </c>
      <c r="H3136">
        <v>300</v>
      </c>
      <c r="I3136" t="s">
        <v>68</v>
      </c>
      <c r="J3136" t="str">
        <f>VLOOKUP(E3136,'Expenditure Category Lookup'!$J$2:$K$34,2,FALSE)</f>
        <v xml:space="preserve"> Finance and Administration </v>
      </c>
      <c r="K3136" s="1">
        <v>1500</v>
      </c>
    </row>
    <row r="3137" spans="1:11">
      <c r="A3137" t="s">
        <v>10</v>
      </c>
      <c r="B3137">
        <v>100</v>
      </c>
      <c r="C3137" t="s">
        <v>11</v>
      </c>
      <c r="D3137">
        <v>15</v>
      </c>
      <c r="E3137" t="s">
        <v>54</v>
      </c>
      <c r="F3137">
        <v>2258</v>
      </c>
      <c r="G3137" t="s">
        <v>78</v>
      </c>
      <c r="H3137">
        <v>300</v>
      </c>
      <c r="I3137" t="s">
        <v>68</v>
      </c>
      <c r="J3137" t="str">
        <f>VLOOKUP(E3137,'Expenditure Category Lookup'!$J$2:$K$34,2,FALSE)</f>
        <v xml:space="preserve"> Finance and Administration </v>
      </c>
      <c r="K3137" s="1">
        <v>1500</v>
      </c>
    </row>
    <row r="3138" spans="1:11">
      <c r="A3138" t="s">
        <v>10</v>
      </c>
      <c r="B3138">
        <v>740</v>
      </c>
      <c r="C3138" t="s">
        <v>48</v>
      </c>
      <c r="D3138">
        <v>27</v>
      </c>
      <c r="E3138" t="s">
        <v>60</v>
      </c>
      <c r="F3138">
        <v>2012</v>
      </c>
      <c r="G3138" t="s">
        <v>123</v>
      </c>
      <c r="H3138">
        <v>149</v>
      </c>
      <c r="I3138" t="s">
        <v>19</v>
      </c>
      <c r="J3138" t="str">
        <f>VLOOKUP(E3138,'Expenditure Category Lookup'!$J$2:$K$34,2,FALSE)</f>
        <v xml:space="preserve"> Finance and Administration </v>
      </c>
      <c r="K3138" s="1">
        <v>1500</v>
      </c>
    </row>
    <row r="3139" spans="1:11">
      <c r="A3139" t="s">
        <v>10</v>
      </c>
      <c r="B3139">
        <v>740</v>
      </c>
      <c r="C3139" t="s">
        <v>48</v>
      </c>
      <c r="D3139">
        <v>27</v>
      </c>
      <c r="E3139" t="s">
        <v>60</v>
      </c>
      <c r="F3139">
        <v>2012</v>
      </c>
      <c r="G3139" t="s">
        <v>123</v>
      </c>
      <c r="H3139">
        <v>169</v>
      </c>
      <c r="I3139" t="s">
        <v>25</v>
      </c>
      <c r="J3139" t="str">
        <f>VLOOKUP(E3139,'Expenditure Category Lookup'!$J$2:$K$34,2,FALSE)</f>
        <v xml:space="preserve"> Finance and Administration </v>
      </c>
      <c r="K3139" s="1">
        <v>1500</v>
      </c>
    </row>
    <row r="3140" spans="1:11">
      <c r="A3140" t="s">
        <v>10</v>
      </c>
      <c r="B3140">
        <v>740</v>
      </c>
      <c r="C3140" t="s">
        <v>48</v>
      </c>
      <c r="D3140">
        <v>27</v>
      </c>
      <c r="E3140" t="s">
        <v>60</v>
      </c>
      <c r="F3140">
        <v>2015</v>
      </c>
      <c r="G3140" t="s">
        <v>125</v>
      </c>
      <c r="H3140">
        <v>166</v>
      </c>
      <c r="I3140" t="s">
        <v>24</v>
      </c>
      <c r="J3140" t="str">
        <f>VLOOKUP(E3140,'Expenditure Category Lookup'!$J$2:$K$34,2,FALSE)</f>
        <v xml:space="preserve"> Finance and Administration </v>
      </c>
      <c r="K3140" s="1">
        <v>1500</v>
      </c>
    </row>
    <row r="3141" spans="1:11">
      <c r="A3141" t="s">
        <v>10</v>
      </c>
      <c r="B3141">
        <v>300</v>
      </c>
      <c r="C3141" t="s">
        <v>85</v>
      </c>
      <c r="D3141">
        <v>31</v>
      </c>
      <c r="E3141" t="s">
        <v>144</v>
      </c>
      <c r="F3141">
        <v>2005</v>
      </c>
      <c r="G3141" t="s">
        <v>144</v>
      </c>
      <c r="H3141">
        <v>169</v>
      </c>
      <c r="I3141" t="s">
        <v>25</v>
      </c>
      <c r="J3141" t="str">
        <f>VLOOKUP(E3141,'Expenditure Category Lookup'!$J$2:$K$34,2,FALSE)</f>
        <v xml:space="preserve"> Finance and Administration </v>
      </c>
      <c r="K3141" s="1">
        <v>1500</v>
      </c>
    </row>
    <row r="3142" spans="1:11">
      <c r="A3142" t="s">
        <v>10</v>
      </c>
      <c r="B3142">
        <v>100</v>
      </c>
      <c r="C3142" t="s">
        <v>11</v>
      </c>
      <c r="D3142">
        <v>35</v>
      </c>
      <c r="E3142" t="s">
        <v>149</v>
      </c>
      <c r="F3142">
        <v>2005</v>
      </c>
      <c r="G3142" t="s">
        <v>150</v>
      </c>
      <c r="H3142">
        <v>168</v>
      </c>
      <c r="I3142" t="s">
        <v>152</v>
      </c>
      <c r="J3142" t="str">
        <f>VLOOKUP(E3142,'Expenditure Category Lookup'!$J$2:$K$34,2,FALSE)</f>
        <v xml:space="preserve"> Finance and Administration </v>
      </c>
      <c r="K3142" s="1">
        <v>1500</v>
      </c>
    </row>
    <row r="3143" spans="1:11">
      <c r="A3143" t="s">
        <v>10</v>
      </c>
      <c r="B3143">
        <v>100</v>
      </c>
      <c r="C3143" t="s">
        <v>11</v>
      </c>
      <c r="D3143">
        <v>38</v>
      </c>
      <c r="E3143" t="s">
        <v>155</v>
      </c>
      <c r="F3143">
        <v>2131</v>
      </c>
      <c r="G3143" t="s">
        <v>161</v>
      </c>
      <c r="H3143">
        <v>185</v>
      </c>
      <c r="I3143" t="s">
        <v>163</v>
      </c>
      <c r="J3143" t="str">
        <f>VLOOKUP(E3143,'Expenditure Category Lookup'!$J$2:$K$34,2,FALSE)</f>
        <v xml:space="preserve"> Finance and Administration </v>
      </c>
      <c r="K3143" s="1">
        <v>1500</v>
      </c>
    </row>
    <row r="3144" spans="1:11">
      <c r="A3144" t="s">
        <v>10</v>
      </c>
      <c r="B3144">
        <v>100</v>
      </c>
      <c r="C3144" t="s">
        <v>11</v>
      </c>
      <c r="D3144">
        <v>41</v>
      </c>
      <c r="E3144" t="s">
        <v>183</v>
      </c>
      <c r="F3144">
        <v>1005</v>
      </c>
      <c r="G3144" t="s">
        <v>184</v>
      </c>
      <c r="H3144">
        <v>229</v>
      </c>
      <c r="I3144" t="s">
        <v>29</v>
      </c>
      <c r="J3144" t="str">
        <f>VLOOKUP(E3144,'Expenditure Category Lookup'!$J$2:$K$34,2,FALSE)</f>
        <v xml:space="preserve"> Community Services </v>
      </c>
      <c r="K3144" s="1">
        <v>1500</v>
      </c>
    </row>
    <row r="3145" spans="1:11">
      <c r="A3145" t="s">
        <v>10</v>
      </c>
      <c r="B3145">
        <v>100</v>
      </c>
      <c r="C3145" t="s">
        <v>11</v>
      </c>
      <c r="D3145">
        <v>45</v>
      </c>
      <c r="E3145" t="s">
        <v>187</v>
      </c>
      <c r="F3145">
        <v>2005</v>
      </c>
      <c r="G3145" t="s">
        <v>187</v>
      </c>
      <c r="H3145">
        <v>169</v>
      </c>
      <c r="I3145" t="s">
        <v>25</v>
      </c>
      <c r="J3145" t="str">
        <f>VLOOKUP(E3145,'Expenditure Category Lookup'!$J$2:$K$34,2,FALSE)</f>
        <v xml:space="preserve"> Community Services </v>
      </c>
      <c r="K3145" s="1">
        <v>1500</v>
      </c>
    </row>
    <row r="3146" spans="1:11">
      <c r="A3146" t="s">
        <v>10</v>
      </c>
      <c r="B3146">
        <v>100</v>
      </c>
      <c r="C3146" t="s">
        <v>11</v>
      </c>
      <c r="D3146">
        <v>45</v>
      </c>
      <c r="E3146" t="s">
        <v>187</v>
      </c>
      <c r="F3146">
        <v>2005</v>
      </c>
      <c r="G3146" t="s">
        <v>187</v>
      </c>
      <c r="H3146">
        <v>424</v>
      </c>
      <c r="I3146" t="s">
        <v>143</v>
      </c>
      <c r="J3146" t="str">
        <f>VLOOKUP(E3146,'Expenditure Category Lookup'!$J$2:$K$34,2,FALSE)</f>
        <v xml:space="preserve"> Community Services </v>
      </c>
      <c r="K3146" s="1">
        <v>1500</v>
      </c>
    </row>
    <row r="3147" spans="1:11">
      <c r="A3147" t="s">
        <v>10</v>
      </c>
      <c r="B3147">
        <v>100</v>
      </c>
      <c r="C3147" t="s">
        <v>11</v>
      </c>
      <c r="D3147">
        <v>55</v>
      </c>
      <c r="E3147" t="s">
        <v>218</v>
      </c>
      <c r="F3147">
        <v>2005</v>
      </c>
      <c r="G3147" t="s">
        <v>218</v>
      </c>
      <c r="H3147">
        <v>165</v>
      </c>
      <c r="I3147" t="s">
        <v>56</v>
      </c>
      <c r="J3147" t="str">
        <f>VLOOKUP(E3147,'Expenditure Category Lookup'!$J$2:$K$34,2,FALSE)</f>
        <v xml:space="preserve"> Police </v>
      </c>
      <c r="K3147" s="1">
        <v>1500</v>
      </c>
    </row>
    <row r="3148" spans="1:11">
      <c r="A3148" t="s">
        <v>10</v>
      </c>
      <c r="B3148">
        <v>100</v>
      </c>
      <c r="C3148" t="s">
        <v>11</v>
      </c>
      <c r="D3148">
        <v>67</v>
      </c>
      <c r="E3148" t="s">
        <v>253</v>
      </c>
      <c r="F3148">
        <v>2005</v>
      </c>
      <c r="G3148" t="s">
        <v>253</v>
      </c>
      <c r="H3148">
        <v>166</v>
      </c>
      <c r="I3148" t="s">
        <v>24</v>
      </c>
      <c r="J3148" t="str">
        <f>VLOOKUP(E3148,'Expenditure Category Lookup'!$J$2:$K$34,2,FALSE)</f>
        <v xml:space="preserve"> Regulatory </v>
      </c>
      <c r="K3148" s="1">
        <v>1500</v>
      </c>
    </row>
    <row r="3149" spans="1:11">
      <c r="A3149" t="s">
        <v>10</v>
      </c>
      <c r="B3149">
        <v>100</v>
      </c>
      <c r="C3149" t="s">
        <v>11</v>
      </c>
      <c r="D3149">
        <v>78</v>
      </c>
      <c r="E3149" t="s">
        <v>264</v>
      </c>
      <c r="F3149">
        <v>2005</v>
      </c>
      <c r="G3149" t="s">
        <v>265</v>
      </c>
      <c r="H3149">
        <v>270</v>
      </c>
      <c r="I3149" t="s">
        <v>31</v>
      </c>
      <c r="J3149" t="str">
        <f>VLOOKUP(E3149,'Expenditure Category Lookup'!$J$2:$K$34,2,FALSE)</f>
        <v xml:space="preserve"> Regulatory </v>
      </c>
      <c r="K3149" s="1">
        <v>1500</v>
      </c>
    </row>
    <row r="3150" spans="1:11">
      <c r="A3150" t="s">
        <v>10</v>
      </c>
      <c r="B3150">
        <v>100</v>
      </c>
      <c r="C3150" t="s">
        <v>11</v>
      </c>
      <c r="D3150">
        <v>81</v>
      </c>
      <c r="E3150" t="s">
        <v>266</v>
      </c>
      <c r="F3150">
        <v>2060</v>
      </c>
      <c r="G3150" t="s">
        <v>274</v>
      </c>
      <c r="H3150">
        <v>154</v>
      </c>
      <c r="I3150" t="s">
        <v>120</v>
      </c>
      <c r="J3150" t="str">
        <f>VLOOKUP(E3150,'Expenditure Category Lookup'!$J$2:$K$34,2,FALSE)</f>
        <v xml:space="preserve"> Streets and Transportation </v>
      </c>
      <c r="K3150" s="1">
        <v>1500</v>
      </c>
    </row>
    <row r="3151" spans="1:11">
      <c r="A3151" t="s">
        <v>10</v>
      </c>
      <c r="B3151">
        <v>100</v>
      </c>
      <c r="C3151" t="s">
        <v>11</v>
      </c>
      <c r="D3151">
        <v>81</v>
      </c>
      <c r="E3151" t="s">
        <v>266</v>
      </c>
      <c r="F3151">
        <v>2060</v>
      </c>
      <c r="G3151" t="s">
        <v>274</v>
      </c>
      <c r="H3151">
        <v>361</v>
      </c>
      <c r="I3151" t="s">
        <v>275</v>
      </c>
      <c r="J3151" t="str">
        <f>VLOOKUP(E3151,'Expenditure Category Lookup'!$J$2:$K$34,2,FALSE)</f>
        <v xml:space="preserve"> Streets and Transportation </v>
      </c>
      <c r="K3151" s="1">
        <v>1500</v>
      </c>
    </row>
    <row r="3152" spans="1:11">
      <c r="A3152" t="s">
        <v>10</v>
      </c>
      <c r="B3152">
        <v>300</v>
      </c>
      <c r="C3152" t="s">
        <v>85</v>
      </c>
      <c r="D3152">
        <v>84</v>
      </c>
      <c r="E3152" t="s">
        <v>282</v>
      </c>
      <c r="F3152">
        <v>2135</v>
      </c>
      <c r="G3152" t="s">
        <v>293</v>
      </c>
      <c r="H3152">
        <v>166</v>
      </c>
      <c r="I3152" t="s">
        <v>24</v>
      </c>
      <c r="J3152" t="str">
        <f>VLOOKUP(E3152,'Expenditure Category Lookup'!$J$2:$K$34,2,FALSE)</f>
        <v xml:space="preserve"> Streets and Transportation </v>
      </c>
      <c r="K3152" s="1">
        <v>1500</v>
      </c>
    </row>
    <row r="3153" spans="1:11">
      <c r="A3153" t="s">
        <v>10</v>
      </c>
      <c r="B3153">
        <v>200</v>
      </c>
      <c r="C3153" t="s">
        <v>45</v>
      </c>
      <c r="D3153">
        <v>88</v>
      </c>
      <c r="E3153" t="s">
        <v>304</v>
      </c>
      <c r="F3153">
        <v>2025</v>
      </c>
      <c r="G3153" t="s">
        <v>310</v>
      </c>
      <c r="H3153">
        <v>169</v>
      </c>
      <c r="I3153" t="s">
        <v>25</v>
      </c>
      <c r="J3153" t="e">
        <f>VLOOKUP(E3153,'Expenditure Category Lookup'!$J$2:$K$34,2,FALSE)</f>
        <v>#N/A</v>
      </c>
      <c r="K3153" s="1">
        <v>1500</v>
      </c>
    </row>
    <row r="3154" spans="1:11">
      <c r="A3154" t="s">
        <v>10</v>
      </c>
      <c r="B3154">
        <v>314</v>
      </c>
      <c r="C3154" t="s">
        <v>46</v>
      </c>
      <c r="D3154">
        <v>88</v>
      </c>
      <c r="E3154" t="s">
        <v>304</v>
      </c>
      <c r="F3154">
        <v>2025</v>
      </c>
      <c r="G3154" t="s">
        <v>310</v>
      </c>
      <c r="H3154">
        <v>345</v>
      </c>
      <c r="I3154" t="s">
        <v>173</v>
      </c>
      <c r="J3154" t="e">
        <f>VLOOKUP(E3154,'Expenditure Category Lookup'!$J$2:$K$34,2,FALSE)</f>
        <v>#N/A</v>
      </c>
      <c r="K3154" s="1">
        <v>1500</v>
      </c>
    </row>
    <row r="3155" spans="1:11">
      <c r="A3155" t="s">
        <v>403</v>
      </c>
      <c r="B3155" t="s">
        <v>671</v>
      </c>
      <c r="C3155" t="s">
        <v>672</v>
      </c>
      <c r="D3155">
        <v>50</v>
      </c>
      <c r="E3155" t="s">
        <v>190</v>
      </c>
      <c r="F3155">
        <v>2904</v>
      </c>
      <c r="G3155" t="s">
        <v>672</v>
      </c>
      <c r="H3155">
        <v>150</v>
      </c>
      <c r="I3155" t="s">
        <v>20</v>
      </c>
      <c r="J3155" t="str">
        <f>VLOOKUP(E3155,'Expenditure Category Lookup'!$J$2:$K$34,2,FALSE)</f>
        <v xml:space="preserve"> Community Services </v>
      </c>
      <c r="K3155" s="1">
        <v>1500</v>
      </c>
    </row>
    <row r="3156" spans="1:11">
      <c r="A3156" t="s">
        <v>403</v>
      </c>
      <c r="B3156" t="s">
        <v>699</v>
      </c>
      <c r="C3156" t="s">
        <v>700</v>
      </c>
      <c r="D3156">
        <v>50</v>
      </c>
      <c r="E3156" t="s">
        <v>190</v>
      </c>
      <c r="F3156">
        <v>2857</v>
      </c>
      <c r="G3156" t="s">
        <v>701</v>
      </c>
      <c r="H3156">
        <v>159</v>
      </c>
      <c r="I3156" t="s">
        <v>22</v>
      </c>
      <c r="J3156" t="str">
        <f>VLOOKUP(E3156,'Expenditure Category Lookup'!$J$2:$K$34,2,FALSE)</f>
        <v xml:space="preserve"> Community Services </v>
      </c>
      <c r="K3156" s="1">
        <v>1500</v>
      </c>
    </row>
    <row r="3157" spans="1:11">
      <c r="A3157" t="s">
        <v>403</v>
      </c>
      <c r="B3157" t="s">
        <v>732</v>
      </c>
      <c r="C3157" t="s">
        <v>672</v>
      </c>
      <c r="D3157">
        <v>50</v>
      </c>
      <c r="E3157" t="s">
        <v>190</v>
      </c>
      <c r="F3157">
        <v>2904</v>
      </c>
      <c r="G3157" t="s">
        <v>672</v>
      </c>
      <c r="H3157">
        <v>245</v>
      </c>
      <c r="I3157" t="s">
        <v>30</v>
      </c>
      <c r="J3157" t="str">
        <f>VLOOKUP(E3157,'Expenditure Category Lookup'!$J$2:$K$34,2,FALSE)</f>
        <v xml:space="preserve"> Community Services </v>
      </c>
      <c r="K3157" s="1">
        <v>1500</v>
      </c>
    </row>
    <row r="3158" spans="1:11">
      <c r="A3158" t="s">
        <v>403</v>
      </c>
      <c r="B3158" t="s">
        <v>732</v>
      </c>
      <c r="C3158" t="s">
        <v>672</v>
      </c>
      <c r="D3158">
        <v>50</v>
      </c>
      <c r="E3158" t="s">
        <v>190</v>
      </c>
      <c r="F3158">
        <v>2904</v>
      </c>
      <c r="G3158" t="s">
        <v>672</v>
      </c>
      <c r="H3158">
        <v>270</v>
      </c>
      <c r="I3158" t="s">
        <v>31</v>
      </c>
      <c r="J3158" t="str">
        <f>VLOOKUP(E3158,'Expenditure Category Lookup'!$J$2:$K$34,2,FALSE)</f>
        <v xml:space="preserve"> Community Services </v>
      </c>
      <c r="K3158" s="1">
        <v>1500</v>
      </c>
    </row>
    <row r="3159" spans="1:11">
      <c r="A3159" t="s">
        <v>1000</v>
      </c>
      <c r="B3159" t="s">
        <v>1001</v>
      </c>
      <c r="C3159" t="s">
        <v>1000</v>
      </c>
      <c r="D3159">
        <v>45</v>
      </c>
      <c r="E3159" t="s">
        <v>187</v>
      </c>
      <c r="F3159">
        <v>2510</v>
      </c>
      <c r="G3159" t="s">
        <v>1021</v>
      </c>
      <c r="H3159">
        <v>169</v>
      </c>
      <c r="I3159" t="s">
        <v>25</v>
      </c>
      <c r="J3159" t="str">
        <f>VLOOKUP(E3159,'Expenditure Category Lookup'!$J$2:$K$34,2,FALSE)</f>
        <v xml:space="preserve"> Community Services </v>
      </c>
      <c r="K3159" s="1">
        <v>1500</v>
      </c>
    </row>
    <row r="3160" spans="1:11">
      <c r="A3160" t="s">
        <v>1000</v>
      </c>
      <c r="B3160" t="s">
        <v>1001</v>
      </c>
      <c r="C3160" t="s">
        <v>1000</v>
      </c>
      <c r="D3160">
        <v>54</v>
      </c>
      <c r="E3160" t="s">
        <v>212</v>
      </c>
      <c r="F3160">
        <v>2505</v>
      </c>
      <c r="G3160" t="s">
        <v>1030</v>
      </c>
      <c r="H3160">
        <v>245</v>
      </c>
      <c r="I3160" t="s">
        <v>30</v>
      </c>
      <c r="J3160" t="str">
        <f>VLOOKUP(E3160,'Expenditure Category Lookup'!$J$2:$K$34,2,FALSE)</f>
        <v xml:space="preserve"> City Development </v>
      </c>
      <c r="K3160" s="1">
        <v>1500</v>
      </c>
    </row>
    <row r="3161" spans="1:11">
      <c r="A3161" t="s">
        <v>10</v>
      </c>
      <c r="B3161">
        <v>346</v>
      </c>
      <c r="C3161" t="s">
        <v>178</v>
      </c>
      <c r="D3161">
        <v>91</v>
      </c>
      <c r="E3161" t="s">
        <v>312</v>
      </c>
      <c r="F3161">
        <v>2005</v>
      </c>
      <c r="G3161" t="s">
        <v>313</v>
      </c>
      <c r="H3161">
        <v>181</v>
      </c>
      <c r="I3161" t="s">
        <v>26</v>
      </c>
      <c r="J3161" t="e">
        <f>VLOOKUP(E3161,'Expenditure Category Lookup'!$J$2:$K$34,2,FALSE)</f>
        <v>#N/A</v>
      </c>
      <c r="K3161" s="1">
        <v>1494</v>
      </c>
    </row>
    <row r="3162" spans="1:11">
      <c r="A3162" t="s">
        <v>10</v>
      </c>
      <c r="B3162">
        <v>100</v>
      </c>
      <c r="C3162" t="s">
        <v>11</v>
      </c>
      <c r="D3162">
        <v>81</v>
      </c>
      <c r="E3162" t="s">
        <v>266</v>
      </c>
      <c r="F3162">
        <v>2020</v>
      </c>
      <c r="G3162" t="s">
        <v>269</v>
      </c>
      <c r="H3162">
        <v>130</v>
      </c>
      <c r="I3162" t="s">
        <v>17</v>
      </c>
      <c r="J3162" t="str">
        <f>VLOOKUP(E3162,'Expenditure Category Lookup'!$J$2:$K$34,2,FALSE)</f>
        <v xml:space="preserve"> Streets and Transportation </v>
      </c>
      <c r="K3162" s="1">
        <v>1490</v>
      </c>
    </row>
    <row r="3163" spans="1:11">
      <c r="A3163" t="s">
        <v>403</v>
      </c>
      <c r="B3163" t="s">
        <v>715</v>
      </c>
      <c r="C3163" t="s">
        <v>716</v>
      </c>
      <c r="D3163">
        <v>50</v>
      </c>
      <c r="E3163" t="s">
        <v>190</v>
      </c>
      <c r="F3163">
        <v>2896</v>
      </c>
      <c r="G3163" t="s">
        <v>716</v>
      </c>
      <c r="H3163">
        <v>15</v>
      </c>
      <c r="I3163" t="s">
        <v>36</v>
      </c>
      <c r="J3163" t="str">
        <f>VLOOKUP(E3163,'Expenditure Category Lookup'!$J$2:$K$34,2,FALSE)</f>
        <v xml:space="preserve"> Community Services </v>
      </c>
      <c r="K3163" s="1">
        <v>1480</v>
      </c>
    </row>
    <row r="3164" spans="1:11">
      <c r="A3164" t="s">
        <v>403</v>
      </c>
      <c r="B3164" t="s">
        <v>897</v>
      </c>
      <c r="C3164" t="s">
        <v>898</v>
      </c>
      <c r="D3164">
        <v>59</v>
      </c>
      <c r="E3164" t="s">
        <v>244</v>
      </c>
      <c r="F3164">
        <v>2810</v>
      </c>
      <c r="G3164" t="s">
        <v>899</v>
      </c>
      <c r="H3164">
        <v>15</v>
      </c>
      <c r="I3164" t="s">
        <v>36</v>
      </c>
      <c r="J3164" t="str">
        <f>VLOOKUP(E3164,'Expenditure Category Lookup'!$J$2:$K$34,2,FALSE)</f>
        <v xml:space="preserve"> Fire </v>
      </c>
      <c r="K3164" s="1">
        <v>1443</v>
      </c>
    </row>
    <row r="3165" spans="1:11">
      <c r="A3165" t="s">
        <v>10</v>
      </c>
      <c r="B3165">
        <v>100</v>
      </c>
      <c r="C3165" t="s">
        <v>11</v>
      </c>
      <c r="D3165">
        <v>38</v>
      </c>
      <c r="E3165" t="s">
        <v>155</v>
      </c>
      <c r="F3165">
        <v>2126</v>
      </c>
      <c r="G3165" t="s">
        <v>158</v>
      </c>
      <c r="H3165">
        <v>342</v>
      </c>
      <c r="I3165" t="s">
        <v>160</v>
      </c>
      <c r="J3165" t="str">
        <f>VLOOKUP(E3165,'Expenditure Category Lookup'!$J$2:$K$34,2,FALSE)</f>
        <v xml:space="preserve"> Finance and Administration </v>
      </c>
      <c r="K3165" s="1">
        <v>1440</v>
      </c>
    </row>
    <row r="3166" spans="1:11">
      <c r="A3166" t="s">
        <v>10</v>
      </c>
      <c r="B3166">
        <v>100</v>
      </c>
      <c r="C3166" t="s">
        <v>11</v>
      </c>
      <c r="D3166">
        <v>73</v>
      </c>
      <c r="E3166" t="s">
        <v>260</v>
      </c>
      <c r="F3166">
        <v>2005</v>
      </c>
      <c r="G3166" t="s">
        <v>261</v>
      </c>
      <c r="H3166">
        <v>150</v>
      </c>
      <c r="I3166" t="s">
        <v>20</v>
      </c>
      <c r="J3166" t="str">
        <f>VLOOKUP(E3166,'Expenditure Category Lookup'!$J$2:$K$34,2,FALSE)</f>
        <v xml:space="preserve"> Regulatory </v>
      </c>
      <c r="K3166" s="1">
        <v>1427</v>
      </c>
    </row>
    <row r="3167" spans="1:11">
      <c r="A3167" t="s">
        <v>10</v>
      </c>
      <c r="B3167">
        <v>314</v>
      </c>
      <c r="C3167" t="s">
        <v>46</v>
      </c>
      <c r="D3167">
        <v>3</v>
      </c>
      <c r="E3167" t="s">
        <v>34</v>
      </c>
      <c r="F3167">
        <v>2005</v>
      </c>
      <c r="G3167" t="s">
        <v>35</v>
      </c>
      <c r="H3167">
        <v>350</v>
      </c>
      <c r="I3167" t="s">
        <v>32</v>
      </c>
      <c r="J3167" t="str">
        <f>VLOOKUP(E3167,'Expenditure Category Lookup'!$J$2:$K$34,2,FALSE)</f>
        <v xml:space="preserve"> Regulatory </v>
      </c>
      <c r="K3167" s="1">
        <v>1421</v>
      </c>
    </row>
    <row r="3168" spans="1:11">
      <c r="A3168" t="s">
        <v>10</v>
      </c>
      <c r="B3168">
        <v>100</v>
      </c>
      <c r="C3168" t="s">
        <v>11</v>
      </c>
      <c r="D3168">
        <v>39</v>
      </c>
      <c r="E3168" t="s">
        <v>180</v>
      </c>
      <c r="F3168">
        <v>2005</v>
      </c>
      <c r="G3168" t="s">
        <v>181</v>
      </c>
      <c r="H3168">
        <v>172</v>
      </c>
      <c r="I3168" t="s">
        <v>108</v>
      </c>
      <c r="J3168" t="str">
        <f>VLOOKUP(E3168,'Expenditure Category Lookup'!$J$2:$K$34,2,FALSE)</f>
        <v xml:space="preserve"> Finance and Administration </v>
      </c>
      <c r="K3168" s="1">
        <v>1410</v>
      </c>
    </row>
    <row r="3169" spans="1:11">
      <c r="A3169" t="s">
        <v>403</v>
      </c>
      <c r="B3169" t="s">
        <v>476</v>
      </c>
      <c r="C3169" t="s">
        <v>477</v>
      </c>
      <c r="D3169">
        <v>41</v>
      </c>
      <c r="E3169" t="s">
        <v>183</v>
      </c>
      <c r="F3169" t="s">
        <v>624</v>
      </c>
      <c r="G3169" t="s">
        <v>478</v>
      </c>
      <c r="H3169">
        <v>15</v>
      </c>
      <c r="I3169" t="s">
        <v>36</v>
      </c>
      <c r="J3169" t="str">
        <f>VLOOKUP(E3169,'Expenditure Category Lookup'!$J$2:$K$34,2,FALSE)</f>
        <v xml:space="preserve"> Community Services </v>
      </c>
      <c r="K3169" s="1">
        <v>1404</v>
      </c>
    </row>
    <row r="3170" spans="1:11">
      <c r="A3170" t="s">
        <v>1000</v>
      </c>
      <c r="B3170" t="s">
        <v>1001</v>
      </c>
      <c r="C3170" t="s">
        <v>1000</v>
      </c>
      <c r="D3170">
        <v>21</v>
      </c>
      <c r="E3170" t="s">
        <v>89</v>
      </c>
      <c r="F3170">
        <v>2559</v>
      </c>
      <c r="G3170" t="s">
        <v>1009</v>
      </c>
      <c r="H3170">
        <v>15</v>
      </c>
      <c r="I3170" t="s">
        <v>36</v>
      </c>
      <c r="J3170" t="str">
        <f>VLOOKUP(E3170,'Expenditure Category Lookup'!$J$2:$K$34,2,FALSE)</f>
        <v xml:space="preserve"> City Development </v>
      </c>
      <c r="K3170" s="1">
        <v>1404</v>
      </c>
    </row>
    <row r="3171" spans="1:11">
      <c r="A3171" t="s">
        <v>10</v>
      </c>
      <c r="B3171">
        <v>740</v>
      </c>
      <c r="C3171" t="s">
        <v>48</v>
      </c>
      <c r="D3171">
        <v>27</v>
      </c>
      <c r="E3171" t="s">
        <v>60</v>
      </c>
      <c r="F3171">
        <v>2015</v>
      </c>
      <c r="G3171" t="s">
        <v>125</v>
      </c>
      <c r="H3171">
        <v>245</v>
      </c>
      <c r="I3171" t="s">
        <v>30</v>
      </c>
      <c r="J3171" t="str">
        <f>VLOOKUP(E3171,'Expenditure Category Lookup'!$J$2:$K$34,2,FALSE)</f>
        <v xml:space="preserve"> Finance and Administration </v>
      </c>
      <c r="K3171" s="1">
        <v>1400</v>
      </c>
    </row>
    <row r="3172" spans="1:11">
      <c r="A3172" t="s">
        <v>10</v>
      </c>
      <c r="B3172">
        <v>100</v>
      </c>
      <c r="C3172" t="s">
        <v>11</v>
      </c>
      <c r="D3172">
        <v>84</v>
      </c>
      <c r="E3172" t="s">
        <v>282</v>
      </c>
      <c r="F3172">
        <v>2130</v>
      </c>
      <c r="G3172" t="s">
        <v>286</v>
      </c>
      <c r="H3172">
        <v>159</v>
      </c>
      <c r="I3172" t="s">
        <v>22</v>
      </c>
      <c r="J3172" t="str">
        <f>VLOOKUP(E3172,'Expenditure Category Lookup'!$J$2:$K$34,2,FALSE)</f>
        <v xml:space="preserve"> Streets and Transportation </v>
      </c>
      <c r="K3172" s="1">
        <v>1400</v>
      </c>
    </row>
    <row r="3173" spans="1:11">
      <c r="A3173" t="s">
        <v>403</v>
      </c>
      <c r="B3173" t="s">
        <v>710</v>
      </c>
      <c r="C3173" t="s">
        <v>711</v>
      </c>
      <c r="D3173">
        <v>50</v>
      </c>
      <c r="E3173" t="s">
        <v>190</v>
      </c>
      <c r="F3173">
        <v>2873</v>
      </c>
      <c r="G3173" t="s">
        <v>711</v>
      </c>
      <c r="H3173">
        <v>801</v>
      </c>
      <c r="I3173" t="s">
        <v>497</v>
      </c>
      <c r="J3173" t="str">
        <f>VLOOKUP(E3173,'Expenditure Category Lookup'!$J$2:$K$34,2,FALSE)</f>
        <v xml:space="preserve"> Community Services </v>
      </c>
      <c r="K3173" s="1">
        <v>1400</v>
      </c>
    </row>
    <row r="3174" spans="1:11">
      <c r="A3174" t="s">
        <v>1000</v>
      </c>
      <c r="B3174" t="s">
        <v>1001</v>
      </c>
      <c r="C3174" t="s">
        <v>1000</v>
      </c>
      <c r="D3174">
        <v>50</v>
      </c>
      <c r="E3174" t="s">
        <v>190</v>
      </c>
      <c r="F3174">
        <v>2501</v>
      </c>
      <c r="G3174" t="s">
        <v>1025</v>
      </c>
      <c r="H3174">
        <v>166</v>
      </c>
      <c r="I3174" t="s">
        <v>24</v>
      </c>
      <c r="J3174" t="str">
        <f>VLOOKUP(E3174,'Expenditure Category Lookup'!$J$2:$K$34,2,FALSE)</f>
        <v xml:space="preserve"> Community Services </v>
      </c>
      <c r="K3174" s="1">
        <v>1400</v>
      </c>
    </row>
    <row r="3175" spans="1:11">
      <c r="A3175" t="s">
        <v>403</v>
      </c>
      <c r="B3175" t="s">
        <v>488</v>
      </c>
      <c r="C3175" t="s">
        <v>489</v>
      </c>
      <c r="D3175">
        <v>41</v>
      </c>
      <c r="E3175" t="s">
        <v>183</v>
      </c>
      <c r="F3175" t="s">
        <v>490</v>
      </c>
      <c r="G3175" t="s">
        <v>491</v>
      </c>
      <c r="H3175">
        <v>15</v>
      </c>
      <c r="I3175" t="s">
        <v>36</v>
      </c>
      <c r="J3175" t="str">
        <f>VLOOKUP(E3175,'Expenditure Category Lookup'!$J$2:$K$34,2,FALSE)</f>
        <v xml:space="preserve"> Community Services </v>
      </c>
      <c r="K3175" s="1">
        <v>1392</v>
      </c>
    </row>
    <row r="3176" spans="1:11">
      <c r="A3176" t="s">
        <v>1000</v>
      </c>
      <c r="B3176" t="s">
        <v>1001</v>
      </c>
      <c r="C3176" t="s">
        <v>1000</v>
      </c>
      <c r="D3176">
        <v>48</v>
      </c>
      <c r="E3176" t="s">
        <v>188</v>
      </c>
      <c r="F3176">
        <v>2505</v>
      </c>
      <c r="G3176" t="s">
        <v>1022</v>
      </c>
      <c r="H3176">
        <v>340</v>
      </c>
      <c r="I3176" t="s">
        <v>41</v>
      </c>
      <c r="J3176" t="str">
        <f>VLOOKUP(E3176,'Expenditure Category Lookup'!$J$2:$K$34,2,FALSE)</f>
        <v xml:space="preserve"> Community Services </v>
      </c>
      <c r="K3176" s="1">
        <v>1382</v>
      </c>
    </row>
    <row r="3177" spans="1:11">
      <c r="A3177" t="s">
        <v>10</v>
      </c>
      <c r="B3177">
        <v>610</v>
      </c>
      <c r="C3177" t="s">
        <v>47</v>
      </c>
      <c r="D3177">
        <v>3</v>
      </c>
      <c r="E3177" t="s">
        <v>34</v>
      </c>
      <c r="F3177">
        <v>2005</v>
      </c>
      <c r="G3177" t="s">
        <v>35</v>
      </c>
      <c r="H3177">
        <v>181</v>
      </c>
      <c r="I3177" t="s">
        <v>26</v>
      </c>
      <c r="J3177" t="str">
        <f>VLOOKUP(E3177,'Expenditure Category Lookup'!$J$2:$K$34,2,FALSE)</f>
        <v xml:space="preserve"> Regulatory </v>
      </c>
      <c r="K3177" s="1">
        <v>1330</v>
      </c>
    </row>
    <row r="3178" spans="1:11">
      <c r="A3178" t="s">
        <v>10</v>
      </c>
      <c r="B3178">
        <v>200</v>
      </c>
      <c r="C3178" t="s">
        <v>45</v>
      </c>
      <c r="D3178">
        <v>31</v>
      </c>
      <c r="E3178" t="s">
        <v>144</v>
      </c>
      <c r="F3178">
        <v>2005</v>
      </c>
      <c r="G3178" t="s">
        <v>144</v>
      </c>
      <c r="H3178">
        <v>9438</v>
      </c>
      <c r="I3178" t="s">
        <v>44</v>
      </c>
      <c r="J3178" t="str">
        <f>VLOOKUP(E3178,'Expenditure Category Lookup'!$J$2:$K$34,2,FALSE)</f>
        <v xml:space="preserve"> Finance and Administration </v>
      </c>
      <c r="K3178" s="1">
        <v>1323</v>
      </c>
    </row>
    <row r="3179" spans="1:11">
      <c r="A3179" t="s">
        <v>1000</v>
      </c>
      <c r="B3179" t="s">
        <v>1001</v>
      </c>
      <c r="C3179" t="s">
        <v>1000</v>
      </c>
      <c r="D3179">
        <v>21</v>
      </c>
      <c r="E3179" t="s">
        <v>89</v>
      </c>
      <c r="F3179">
        <v>2558</v>
      </c>
      <c r="G3179" t="s">
        <v>1006</v>
      </c>
      <c r="H3179">
        <v>15</v>
      </c>
      <c r="I3179" t="s">
        <v>36</v>
      </c>
      <c r="J3179" t="str">
        <f>VLOOKUP(E3179,'Expenditure Category Lookup'!$J$2:$K$34,2,FALSE)</f>
        <v xml:space="preserve"> City Development </v>
      </c>
      <c r="K3179" s="1">
        <v>1316</v>
      </c>
    </row>
    <row r="3180" spans="1:11">
      <c r="A3180" t="s">
        <v>10</v>
      </c>
      <c r="B3180">
        <v>346</v>
      </c>
      <c r="C3180" t="s">
        <v>178</v>
      </c>
      <c r="D3180">
        <v>91</v>
      </c>
      <c r="E3180" t="s">
        <v>312</v>
      </c>
      <c r="F3180">
        <v>2005</v>
      </c>
      <c r="G3180" t="s">
        <v>313</v>
      </c>
      <c r="H3180">
        <v>361</v>
      </c>
      <c r="I3180" t="s">
        <v>275</v>
      </c>
      <c r="J3180" t="e">
        <f>VLOOKUP(E3180,'Expenditure Category Lookup'!$J$2:$K$34,2,FALSE)</f>
        <v>#N/A</v>
      </c>
      <c r="K3180" s="1">
        <v>1312</v>
      </c>
    </row>
    <row r="3181" spans="1:11">
      <c r="A3181" t="s">
        <v>10</v>
      </c>
      <c r="B3181">
        <v>100</v>
      </c>
      <c r="C3181" t="s">
        <v>11</v>
      </c>
      <c r="D3181">
        <v>33</v>
      </c>
      <c r="E3181" t="s">
        <v>146</v>
      </c>
      <c r="F3181">
        <v>2005</v>
      </c>
      <c r="G3181" t="s">
        <v>147</v>
      </c>
      <c r="H3181">
        <v>197</v>
      </c>
      <c r="I3181" t="s">
        <v>28</v>
      </c>
      <c r="J3181" t="str">
        <f>VLOOKUP(E3181,'Expenditure Category Lookup'!$J$2:$K$34,2,FALSE)</f>
        <v xml:space="preserve"> Finance and Administration </v>
      </c>
      <c r="K3181" s="1">
        <v>1310</v>
      </c>
    </row>
    <row r="3182" spans="1:11">
      <c r="A3182" t="s">
        <v>10</v>
      </c>
      <c r="B3182">
        <v>100</v>
      </c>
      <c r="C3182" t="s">
        <v>11</v>
      </c>
      <c r="D3182">
        <v>27</v>
      </c>
      <c r="E3182" t="s">
        <v>60</v>
      </c>
      <c r="F3182">
        <v>2015</v>
      </c>
      <c r="G3182" t="s">
        <v>125</v>
      </c>
      <c r="H3182">
        <v>348</v>
      </c>
      <c r="I3182" t="s">
        <v>42</v>
      </c>
      <c r="J3182" t="str">
        <f>VLOOKUP(E3182,'Expenditure Category Lookup'!$J$2:$K$34,2,FALSE)</f>
        <v xml:space="preserve"> Finance and Administration </v>
      </c>
      <c r="K3182" s="1">
        <v>1300</v>
      </c>
    </row>
    <row r="3183" spans="1:11">
      <c r="A3183" t="s">
        <v>10</v>
      </c>
      <c r="B3183">
        <v>100</v>
      </c>
      <c r="C3183" t="s">
        <v>11</v>
      </c>
      <c r="D3183">
        <v>27</v>
      </c>
      <c r="E3183" t="s">
        <v>60</v>
      </c>
      <c r="F3183">
        <v>2020</v>
      </c>
      <c r="G3183" t="s">
        <v>129</v>
      </c>
      <c r="H3183">
        <v>178</v>
      </c>
      <c r="I3183" t="s">
        <v>126</v>
      </c>
      <c r="J3183" t="str">
        <f>VLOOKUP(E3183,'Expenditure Category Lookup'!$J$2:$K$34,2,FALSE)</f>
        <v xml:space="preserve"> Finance and Administration </v>
      </c>
      <c r="K3183" s="1">
        <v>1300</v>
      </c>
    </row>
    <row r="3184" spans="1:11">
      <c r="A3184" t="s">
        <v>10</v>
      </c>
      <c r="B3184">
        <v>100</v>
      </c>
      <c r="C3184" t="s">
        <v>11</v>
      </c>
      <c r="D3184">
        <v>81</v>
      </c>
      <c r="E3184" t="s">
        <v>266</v>
      </c>
      <c r="F3184">
        <v>2060</v>
      </c>
      <c r="G3184" t="s">
        <v>274</v>
      </c>
      <c r="H3184">
        <v>126</v>
      </c>
      <c r="I3184" t="s">
        <v>16</v>
      </c>
      <c r="J3184" t="str">
        <f>VLOOKUP(E3184,'Expenditure Category Lookup'!$J$2:$K$34,2,FALSE)</f>
        <v xml:space="preserve"> Streets and Transportation </v>
      </c>
      <c r="K3184" s="1">
        <v>1300</v>
      </c>
    </row>
    <row r="3185" spans="1:11">
      <c r="A3185" t="s">
        <v>10</v>
      </c>
      <c r="B3185">
        <v>100</v>
      </c>
      <c r="C3185" t="s">
        <v>11</v>
      </c>
      <c r="D3185">
        <v>84</v>
      </c>
      <c r="E3185" t="s">
        <v>282</v>
      </c>
      <c r="F3185">
        <v>2140</v>
      </c>
      <c r="G3185" t="s">
        <v>287</v>
      </c>
      <c r="H3185">
        <v>319</v>
      </c>
      <c r="I3185" t="s">
        <v>136</v>
      </c>
      <c r="J3185" t="str">
        <f>VLOOKUP(E3185,'Expenditure Category Lookup'!$J$2:$K$34,2,FALSE)</f>
        <v xml:space="preserve"> Streets and Transportation </v>
      </c>
      <c r="K3185" s="1">
        <v>1300</v>
      </c>
    </row>
    <row r="3186" spans="1:11">
      <c r="A3186" t="s">
        <v>403</v>
      </c>
      <c r="B3186" t="s">
        <v>851</v>
      </c>
      <c r="C3186" t="s">
        <v>852</v>
      </c>
      <c r="D3186">
        <v>57</v>
      </c>
      <c r="E3186" t="s">
        <v>219</v>
      </c>
      <c r="F3186">
        <v>2844</v>
      </c>
      <c r="G3186" t="s">
        <v>853</v>
      </c>
      <c r="H3186">
        <v>15</v>
      </c>
      <c r="I3186" t="s">
        <v>36</v>
      </c>
      <c r="J3186" t="str">
        <f>VLOOKUP(E3186,'Expenditure Category Lookup'!$J$2:$K$34,2,FALSE)</f>
        <v xml:space="preserve"> Police </v>
      </c>
      <c r="K3186" s="1">
        <v>1283</v>
      </c>
    </row>
    <row r="3187" spans="1:11">
      <c r="A3187" t="s">
        <v>10</v>
      </c>
      <c r="B3187">
        <v>314</v>
      </c>
      <c r="C3187" t="s">
        <v>46</v>
      </c>
      <c r="D3187">
        <v>3</v>
      </c>
      <c r="E3187" t="s">
        <v>34</v>
      </c>
      <c r="F3187">
        <v>2005</v>
      </c>
      <c r="G3187" t="s">
        <v>35</v>
      </c>
      <c r="H3187">
        <v>140</v>
      </c>
      <c r="I3187" t="s">
        <v>18</v>
      </c>
      <c r="J3187" t="str">
        <f>VLOOKUP(E3187,'Expenditure Category Lookup'!$J$2:$K$34,2,FALSE)</f>
        <v xml:space="preserve"> Regulatory </v>
      </c>
      <c r="K3187" s="1">
        <v>1269</v>
      </c>
    </row>
    <row r="3188" spans="1:11">
      <c r="A3188" t="s">
        <v>10</v>
      </c>
      <c r="B3188">
        <v>200</v>
      </c>
      <c r="C3188" t="s">
        <v>45</v>
      </c>
      <c r="D3188">
        <v>3</v>
      </c>
      <c r="E3188" t="s">
        <v>34</v>
      </c>
      <c r="F3188">
        <v>2005</v>
      </c>
      <c r="G3188" t="s">
        <v>35</v>
      </c>
      <c r="H3188">
        <v>140</v>
      </c>
      <c r="I3188" t="s">
        <v>18</v>
      </c>
      <c r="J3188" t="str">
        <f>VLOOKUP(E3188,'Expenditure Category Lookup'!$J$2:$K$34,2,FALSE)</f>
        <v xml:space="preserve"> Regulatory </v>
      </c>
      <c r="K3188" s="1">
        <v>1268</v>
      </c>
    </row>
    <row r="3189" spans="1:11">
      <c r="A3189" t="s">
        <v>10</v>
      </c>
      <c r="B3189">
        <v>300</v>
      </c>
      <c r="C3189" t="s">
        <v>85</v>
      </c>
      <c r="D3189">
        <v>81</v>
      </c>
      <c r="E3189" t="s">
        <v>266</v>
      </c>
      <c r="F3189">
        <v>2045</v>
      </c>
      <c r="G3189" t="s">
        <v>272</v>
      </c>
      <c r="H3189">
        <v>313</v>
      </c>
      <c r="I3189" t="s">
        <v>159</v>
      </c>
      <c r="J3189" t="str">
        <f>VLOOKUP(E3189,'Expenditure Category Lookup'!$J$2:$K$34,2,FALSE)</f>
        <v xml:space="preserve"> Streets and Transportation </v>
      </c>
      <c r="K3189" s="1">
        <v>1250</v>
      </c>
    </row>
    <row r="3190" spans="1:11">
      <c r="A3190" t="s">
        <v>10</v>
      </c>
      <c r="B3190">
        <v>200</v>
      </c>
      <c r="C3190" t="s">
        <v>45</v>
      </c>
      <c r="D3190">
        <v>88</v>
      </c>
      <c r="E3190" t="s">
        <v>304</v>
      </c>
      <c r="F3190">
        <v>2015</v>
      </c>
      <c r="G3190" t="s">
        <v>306</v>
      </c>
      <c r="H3190">
        <v>348</v>
      </c>
      <c r="I3190" t="s">
        <v>42</v>
      </c>
      <c r="J3190" t="e">
        <f>VLOOKUP(E3190,'Expenditure Category Lookup'!$J$2:$K$34,2,FALSE)</f>
        <v>#N/A</v>
      </c>
      <c r="K3190" s="1">
        <v>1250</v>
      </c>
    </row>
    <row r="3191" spans="1:11">
      <c r="A3191" t="s">
        <v>403</v>
      </c>
      <c r="B3191" t="s">
        <v>589</v>
      </c>
      <c r="C3191" t="s">
        <v>590</v>
      </c>
      <c r="D3191">
        <v>41</v>
      </c>
      <c r="E3191" t="s">
        <v>183</v>
      </c>
      <c r="F3191">
        <v>2932</v>
      </c>
      <c r="G3191" t="s">
        <v>510</v>
      </c>
      <c r="H3191">
        <v>190</v>
      </c>
      <c r="I3191" t="s">
        <v>27</v>
      </c>
      <c r="J3191" t="str">
        <f>VLOOKUP(E3191,'Expenditure Category Lookup'!$J$2:$K$34,2,FALSE)</f>
        <v xml:space="preserve"> Community Services </v>
      </c>
      <c r="K3191" s="1">
        <v>1244</v>
      </c>
    </row>
    <row r="3192" spans="1:11">
      <c r="A3192" t="s">
        <v>10</v>
      </c>
      <c r="B3192">
        <v>314</v>
      </c>
      <c r="C3192" t="s">
        <v>46</v>
      </c>
      <c r="D3192">
        <v>31</v>
      </c>
      <c r="E3192" t="s">
        <v>144</v>
      </c>
      <c r="F3192">
        <v>2005</v>
      </c>
      <c r="G3192" t="s">
        <v>144</v>
      </c>
      <c r="H3192">
        <v>169</v>
      </c>
      <c r="I3192" t="s">
        <v>25</v>
      </c>
      <c r="J3192" t="str">
        <f>VLOOKUP(E3192,'Expenditure Category Lookup'!$J$2:$K$34,2,FALSE)</f>
        <v xml:space="preserve"> Finance and Administration </v>
      </c>
      <c r="K3192" s="1">
        <v>1220</v>
      </c>
    </row>
    <row r="3193" spans="1:11">
      <c r="A3193" t="s">
        <v>10</v>
      </c>
      <c r="B3193">
        <v>346</v>
      </c>
      <c r="C3193" t="s">
        <v>178</v>
      </c>
      <c r="D3193">
        <v>91</v>
      </c>
      <c r="E3193" t="s">
        <v>312</v>
      </c>
      <c r="F3193">
        <v>2005</v>
      </c>
      <c r="G3193" t="s">
        <v>313</v>
      </c>
      <c r="H3193">
        <v>365</v>
      </c>
      <c r="I3193" t="s">
        <v>242</v>
      </c>
      <c r="J3193" t="e">
        <f>VLOOKUP(E3193,'Expenditure Category Lookup'!$J$2:$K$34,2,FALSE)</f>
        <v>#N/A</v>
      </c>
      <c r="K3193" s="1">
        <v>1220</v>
      </c>
    </row>
    <row r="3194" spans="1:11">
      <c r="A3194" t="s">
        <v>10</v>
      </c>
      <c r="B3194">
        <v>200</v>
      </c>
      <c r="C3194" t="s">
        <v>45</v>
      </c>
      <c r="D3194">
        <v>31</v>
      </c>
      <c r="E3194" t="s">
        <v>144</v>
      </c>
      <c r="F3194">
        <v>2005</v>
      </c>
      <c r="G3194" t="s">
        <v>144</v>
      </c>
      <c r="H3194">
        <v>181</v>
      </c>
      <c r="I3194" t="s">
        <v>26</v>
      </c>
      <c r="J3194" t="str">
        <f>VLOOKUP(E3194,'Expenditure Category Lookup'!$J$2:$K$34,2,FALSE)</f>
        <v xml:space="preserve"> Finance and Administration </v>
      </c>
      <c r="K3194" s="1">
        <v>1219</v>
      </c>
    </row>
    <row r="3195" spans="1:11">
      <c r="A3195" t="s">
        <v>10</v>
      </c>
      <c r="B3195">
        <v>200</v>
      </c>
      <c r="C3195" t="s">
        <v>45</v>
      </c>
      <c r="D3195">
        <v>3</v>
      </c>
      <c r="E3195" t="s">
        <v>34</v>
      </c>
      <c r="F3195">
        <v>2005</v>
      </c>
      <c r="G3195" t="s">
        <v>35</v>
      </c>
      <c r="H3195">
        <v>700</v>
      </c>
      <c r="I3195" t="s">
        <v>43</v>
      </c>
      <c r="J3195" t="str">
        <f>VLOOKUP(E3195,'Expenditure Category Lookup'!$J$2:$K$34,2,FALSE)</f>
        <v xml:space="preserve"> Regulatory </v>
      </c>
      <c r="K3195" s="1">
        <v>1215</v>
      </c>
    </row>
    <row r="3196" spans="1:11">
      <c r="A3196" t="s">
        <v>10</v>
      </c>
      <c r="B3196">
        <v>100</v>
      </c>
      <c r="C3196" t="s">
        <v>11</v>
      </c>
      <c r="D3196">
        <v>5</v>
      </c>
      <c r="E3196" t="s">
        <v>50</v>
      </c>
      <c r="F3196">
        <v>2005</v>
      </c>
      <c r="G3196" t="s">
        <v>50</v>
      </c>
      <c r="H3196">
        <v>197</v>
      </c>
      <c r="I3196" t="s">
        <v>28</v>
      </c>
      <c r="J3196" t="str">
        <f>VLOOKUP(E3196,'Expenditure Category Lookup'!$J$2:$K$34,2,FALSE)</f>
        <v xml:space="preserve"> Finance and Administration </v>
      </c>
      <c r="K3196" s="1">
        <v>1209</v>
      </c>
    </row>
    <row r="3197" spans="1:11">
      <c r="A3197" t="s">
        <v>10</v>
      </c>
      <c r="B3197">
        <v>100</v>
      </c>
      <c r="C3197" t="s">
        <v>11</v>
      </c>
      <c r="D3197">
        <v>31</v>
      </c>
      <c r="E3197" t="s">
        <v>144</v>
      </c>
      <c r="F3197">
        <v>2005</v>
      </c>
      <c r="G3197" t="s">
        <v>144</v>
      </c>
      <c r="H3197">
        <v>162</v>
      </c>
      <c r="I3197" t="s">
        <v>23</v>
      </c>
      <c r="J3197" t="str">
        <f>VLOOKUP(E3197,'Expenditure Category Lookup'!$J$2:$K$34,2,FALSE)</f>
        <v xml:space="preserve"> Finance and Administration </v>
      </c>
      <c r="K3197" s="1">
        <v>1202</v>
      </c>
    </row>
    <row r="3198" spans="1:11">
      <c r="A3198" t="s">
        <v>10</v>
      </c>
      <c r="B3198">
        <v>200</v>
      </c>
      <c r="C3198" t="s">
        <v>45</v>
      </c>
      <c r="D3198">
        <v>31</v>
      </c>
      <c r="E3198" t="s">
        <v>144</v>
      </c>
      <c r="F3198">
        <v>2005</v>
      </c>
      <c r="G3198" t="s">
        <v>144</v>
      </c>
      <c r="H3198">
        <v>162</v>
      </c>
      <c r="I3198" t="s">
        <v>23</v>
      </c>
      <c r="J3198" t="str">
        <f>VLOOKUP(E3198,'Expenditure Category Lookup'!$J$2:$K$34,2,FALSE)</f>
        <v xml:space="preserve"> Finance and Administration </v>
      </c>
      <c r="K3198" s="1">
        <v>1202</v>
      </c>
    </row>
    <row r="3199" spans="1:11">
      <c r="A3199" t="s">
        <v>10</v>
      </c>
      <c r="B3199">
        <v>100</v>
      </c>
      <c r="C3199" t="s">
        <v>11</v>
      </c>
      <c r="D3199">
        <v>38</v>
      </c>
      <c r="E3199" t="s">
        <v>155</v>
      </c>
      <c r="F3199">
        <v>2103</v>
      </c>
      <c r="G3199" t="s">
        <v>156</v>
      </c>
      <c r="H3199">
        <v>152</v>
      </c>
      <c r="I3199" t="s">
        <v>51</v>
      </c>
      <c r="J3199" t="str">
        <f>VLOOKUP(E3199,'Expenditure Category Lookup'!$J$2:$K$34,2,FALSE)</f>
        <v xml:space="preserve"> Finance and Administration </v>
      </c>
      <c r="K3199" s="1">
        <v>1200</v>
      </c>
    </row>
    <row r="3200" spans="1:11">
      <c r="A3200" t="s">
        <v>10</v>
      </c>
      <c r="B3200">
        <v>100</v>
      </c>
      <c r="C3200" t="s">
        <v>11</v>
      </c>
      <c r="D3200">
        <v>48</v>
      </c>
      <c r="E3200" t="s">
        <v>188</v>
      </c>
      <c r="F3200">
        <v>2005</v>
      </c>
      <c r="G3200" t="s">
        <v>188</v>
      </c>
      <c r="H3200">
        <v>130</v>
      </c>
      <c r="I3200" t="s">
        <v>17</v>
      </c>
      <c r="J3200" t="str">
        <f>VLOOKUP(E3200,'Expenditure Category Lookup'!$J$2:$K$34,2,FALSE)</f>
        <v xml:space="preserve"> Community Services </v>
      </c>
      <c r="K3200" s="1">
        <v>1200</v>
      </c>
    </row>
    <row r="3201" spans="1:11">
      <c r="A3201" t="s">
        <v>10</v>
      </c>
      <c r="B3201">
        <v>100</v>
      </c>
      <c r="C3201" t="s">
        <v>11</v>
      </c>
      <c r="D3201">
        <v>55</v>
      </c>
      <c r="E3201" t="s">
        <v>218</v>
      </c>
      <c r="F3201">
        <v>2005</v>
      </c>
      <c r="G3201" t="s">
        <v>218</v>
      </c>
      <c r="H3201">
        <v>245</v>
      </c>
      <c r="I3201" t="s">
        <v>30</v>
      </c>
      <c r="J3201" t="str">
        <f>VLOOKUP(E3201,'Expenditure Category Lookup'!$J$2:$K$34,2,FALSE)</f>
        <v xml:space="preserve"> Police </v>
      </c>
      <c r="K3201" s="1">
        <v>1200</v>
      </c>
    </row>
    <row r="3202" spans="1:11">
      <c r="A3202" t="s">
        <v>10</v>
      </c>
      <c r="B3202">
        <v>100</v>
      </c>
      <c r="C3202" t="s">
        <v>11</v>
      </c>
      <c r="D3202">
        <v>57</v>
      </c>
      <c r="E3202" t="s">
        <v>219</v>
      </c>
      <c r="F3202">
        <v>1005</v>
      </c>
      <c r="G3202" t="s">
        <v>220</v>
      </c>
      <c r="H3202">
        <v>270</v>
      </c>
      <c r="I3202" t="s">
        <v>31</v>
      </c>
      <c r="J3202" t="str">
        <f>VLOOKUP(E3202,'Expenditure Category Lookup'!$J$2:$K$34,2,FALSE)</f>
        <v xml:space="preserve"> Police </v>
      </c>
      <c r="K3202" s="1">
        <v>1200</v>
      </c>
    </row>
    <row r="3203" spans="1:11">
      <c r="A3203" t="s">
        <v>10</v>
      </c>
      <c r="B3203">
        <v>740</v>
      </c>
      <c r="C3203" t="s">
        <v>48</v>
      </c>
      <c r="D3203">
        <v>59</v>
      </c>
      <c r="E3203" t="s">
        <v>244</v>
      </c>
      <c r="F3203">
        <v>2005</v>
      </c>
      <c r="G3203" t="s">
        <v>245</v>
      </c>
      <c r="H3203">
        <v>12</v>
      </c>
      <c r="I3203" t="s">
        <v>131</v>
      </c>
      <c r="J3203" t="str">
        <f>VLOOKUP(E3203,'Expenditure Category Lookup'!$J$2:$K$34,2,FALSE)</f>
        <v xml:space="preserve"> Fire </v>
      </c>
      <c r="K3203" s="1">
        <v>1200</v>
      </c>
    </row>
    <row r="3204" spans="1:11">
      <c r="A3204" t="s">
        <v>10</v>
      </c>
      <c r="B3204">
        <v>100</v>
      </c>
      <c r="C3204" t="s">
        <v>11</v>
      </c>
      <c r="D3204">
        <v>84</v>
      </c>
      <c r="E3204" t="s">
        <v>282</v>
      </c>
      <c r="F3204">
        <v>2115</v>
      </c>
      <c r="G3204" t="s">
        <v>283</v>
      </c>
      <c r="H3204">
        <v>12</v>
      </c>
      <c r="I3204" t="s">
        <v>131</v>
      </c>
      <c r="J3204" t="str">
        <f>VLOOKUP(E3204,'Expenditure Category Lookup'!$J$2:$K$34,2,FALSE)</f>
        <v xml:space="preserve"> Streets and Transportation </v>
      </c>
      <c r="K3204" s="1">
        <v>1200</v>
      </c>
    </row>
    <row r="3205" spans="1:11">
      <c r="A3205" t="s">
        <v>10</v>
      </c>
      <c r="B3205">
        <v>100</v>
      </c>
      <c r="C3205" t="s">
        <v>11</v>
      </c>
      <c r="D3205">
        <v>54</v>
      </c>
      <c r="E3205" t="s">
        <v>212</v>
      </c>
      <c r="F3205">
        <v>2005</v>
      </c>
      <c r="G3205" t="s">
        <v>213</v>
      </c>
      <c r="H3205">
        <v>229</v>
      </c>
      <c r="I3205" t="s">
        <v>29</v>
      </c>
      <c r="J3205" t="str">
        <f>VLOOKUP(E3205,'Expenditure Category Lookup'!$J$2:$K$34,2,FALSE)</f>
        <v xml:space="preserve"> City Development </v>
      </c>
      <c r="K3205" s="1">
        <v>1189</v>
      </c>
    </row>
    <row r="3206" spans="1:11">
      <c r="A3206" t="s">
        <v>10</v>
      </c>
      <c r="B3206">
        <v>100</v>
      </c>
      <c r="C3206" t="s">
        <v>11</v>
      </c>
      <c r="D3206">
        <v>30</v>
      </c>
      <c r="E3206" t="s">
        <v>142</v>
      </c>
      <c r="F3206">
        <v>2005</v>
      </c>
      <c r="G3206" t="s">
        <v>142</v>
      </c>
      <c r="H3206">
        <v>197</v>
      </c>
      <c r="I3206" t="s">
        <v>28</v>
      </c>
      <c r="J3206" t="str">
        <f>VLOOKUP(E3206,'Expenditure Category Lookup'!$J$2:$K$34,2,FALSE)</f>
        <v xml:space="preserve"> Finance and Administration </v>
      </c>
      <c r="K3206" s="1">
        <v>1180</v>
      </c>
    </row>
    <row r="3207" spans="1:11">
      <c r="A3207" t="s">
        <v>10</v>
      </c>
      <c r="B3207">
        <v>740</v>
      </c>
      <c r="C3207" t="s">
        <v>48</v>
      </c>
      <c r="D3207">
        <v>31</v>
      </c>
      <c r="E3207" t="s">
        <v>144</v>
      </c>
      <c r="F3207">
        <v>2005</v>
      </c>
      <c r="G3207" t="s">
        <v>144</v>
      </c>
      <c r="H3207">
        <v>348</v>
      </c>
      <c r="I3207" t="s">
        <v>42</v>
      </c>
      <c r="J3207" t="str">
        <f>VLOOKUP(E3207,'Expenditure Category Lookup'!$J$2:$K$34,2,FALSE)</f>
        <v xml:space="preserve"> Finance and Administration </v>
      </c>
      <c r="K3207" s="1">
        <v>1140</v>
      </c>
    </row>
    <row r="3208" spans="1:11">
      <c r="A3208" t="s">
        <v>403</v>
      </c>
      <c r="B3208" t="s">
        <v>519</v>
      </c>
      <c r="C3208" t="s">
        <v>520</v>
      </c>
      <c r="D3208">
        <v>41</v>
      </c>
      <c r="E3208" t="s">
        <v>183</v>
      </c>
      <c r="F3208">
        <v>2824</v>
      </c>
      <c r="G3208" t="s">
        <v>520</v>
      </c>
      <c r="H3208">
        <v>11</v>
      </c>
      <c r="I3208" t="s">
        <v>130</v>
      </c>
      <c r="J3208" t="str">
        <f>VLOOKUP(E3208,'Expenditure Category Lookup'!$J$2:$K$34,2,FALSE)</f>
        <v xml:space="preserve"> Community Services </v>
      </c>
      <c r="K3208" s="1">
        <v>1139</v>
      </c>
    </row>
    <row r="3209" spans="1:11">
      <c r="A3209" t="s">
        <v>403</v>
      </c>
      <c r="B3209" t="s">
        <v>532</v>
      </c>
      <c r="C3209" t="s">
        <v>533</v>
      </c>
      <c r="D3209">
        <v>41</v>
      </c>
      <c r="E3209" t="s">
        <v>183</v>
      </c>
      <c r="F3209">
        <v>2710</v>
      </c>
      <c r="G3209" t="s">
        <v>534</v>
      </c>
      <c r="H3209">
        <v>11</v>
      </c>
      <c r="I3209" t="s">
        <v>130</v>
      </c>
      <c r="J3209" t="str">
        <f>VLOOKUP(E3209,'Expenditure Category Lookup'!$J$2:$K$34,2,FALSE)</f>
        <v xml:space="preserve"> Community Services </v>
      </c>
      <c r="K3209" s="1">
        <v>1139</v>
      </c>
    </row>
    <row r="3210" spans="1:11">
      <c r="A3210" t="s">
        <v>403</v>
      </c>
      <c r="B3210" t="s">
        <v>548</v>
      </c>
      <c r="C3210" t="s">
        <v>502</v>
      </c>
      <c r="D3210">
        <v>41</v>
      </c>
      <c r="E3210" t="s">
        <v>183</v>
      </c>
      <c r="F3210">
        <v>2729</v>
      </c>
      <c r="G3210" t="s">
        <v>503</v>
      </c>
      <c r="H3210">
        <v>11</v>
      </c>
      <c r="I3210" t="s">
        <v>130</v>
      </c>
      <c r="J3210" t="str">
        <f>VLOOKUP(E3210,'Expenditure Category Lookup'!$J$2:$K$34,2,FALSE)</f>
        <v xml:space="preserve"> Community Services </v>
      </c>
      <c r="K3210" s="1">
        <v>1139</v>
      </c>
    </row>
    <row r="3211" spans="1:11">
      <c r="A3211" t="s">
        <v>1000</v>
      </c>
      <c r="B3211" t="s">
        <v>1001</v>
      </c>
      <c r="C3211" t="s">
        <v>1000</v>
      </c>
      <c r="D3211">
        <v>41</v>
      </c>
      <c r="E3211" t="s">
        <v>183</v>
      </c>
      <c r="F3211">
        <v>2555</v>
      </c>
      <c r="G3211" t="s">
        <v>1016</v>
      </c>
      <c r="H3211">
        <v>11</v>
      </c>
      <c r="I3211" t="s">
        <v>130</v>
      </c>
      <c r="J3211" t="str">
        <f>VLOOKUP(E3211,'Expenditure Category Lookup'!$J$2:$K$34,2,FALSE)</f>
        <v xml:space="preserve"> Community Services </v>
      </c>
      <c r="K3211" s="1">
        <v>1139</v>
      </c>
    </row>
    <row r="3212" spans="1:11">
      <c r="A3212" t="s">
        <v>10</v>
      </c>
      <c r="B3212">
        <v>740</v>
      </c>
      <c r="C3212" t="s">
        <v>48</v>
      </c>
      <c r="D3212">
        <v>31</v>
      </c>
      <c r="E3212" t="s">
        <v>144</v>
      </c>
      <c r="F3212">
        <v>2005</v>
      </c>
      <c r="G3212" t="s">
        <v>144</v>
      </c>
      <c r="H3212">
        <v>20</v>
      </c>
      <c r="I3212" t="s">
        <v>49</v>
      </c>
      <c r="J3212" t="str">
        <f>VLOOKUP(E3212,'Expenditure Category Lookup'!$J$2:$K$34,2,FALSE)</f>
        <v xml:space="preserve"> Finance and Administration </v>
      </c>
      <c r="K3212" s="1">
        <v>1134</v>
      </c>
    </row>
    <row r="3213" spans="1:11">
      <c r="A3213" t="s">
        <v>10</v>
      </c>
      <c r="B3213">
        <v>100</v>
      </c>
      <c r="C3213" t="s">
        <v>11</v>
      </c>
      <c r="D3213">
        <v>55</v>
      </c>
      <c r="E3213" t="s">
        <v>218</v>
      </c>
      <c r="F3213">
        <v>2005</v>
      </c>
      <c r="G3213" t="s">
        <v>218</v>
      </c>
      <c r="H3213">
        <v>350</v>
      </c>
      <c r="I3213" t="s">
        <v>32</v>
      </c>
      <c r="J3213" t="str">
        <f>VLOOKUP(E3213,'Expenditure Category Lookup'!$J$2:$K$34,2,FALSE)</f>
        <v xml:space="preserve"> Police </v>
      </c>
      <c r="K3213" s="1">
        <v>1125</v>
      </c>
    </row>
    <row r="3214" spans="1:11">
      <c r="A3214" t="s">
        <v>1000</v>
      </c>
      <c r="B3214" t="s">
        <v>1001</v>
      </c>
      <c r="C3214" t="s">
        <v>1000</v>
      </c>
      <c r="D3214">
        <v>21</v>
      </c>
      <c r="E3214" t="s">
        <v>89</v>
      </c>
      <c r="F3214">
        <v>2563</v>
      </c>
      <c r="G3214" t="s">
        <v>1013</v>
      </c>
      <c r="H3214">
        <v>130</v>
      </c>
      <c r="I3214" t="s">
        <v>17</v>
      </c>
      <c r="J3214" t="str">
        <f>VLOOKUP(E3214,'Expenditure Category Lookup'!$J$2:$K$34,2,FALSE)</f>
        <v xml:space="preserve"> City Development </v>
      </c>
      <c r="K3214" s="1">
        <v>1090</v>
      </c>
    </row>
    <row r="3215" spans="1:11">
      <c r="A3215" t="s">
        <v>10</v>
      </c>
      <c r="B3215">
        <v>314</v>
      </c>
      <c r="C3215" t="s">
        <v>46</v>
      </c>
      <c r="D3215">
        <v>31</v>
      </c>
      <c r="E3215" t="s">
        <v>144</v>
      </c>
      <c r="F3215">
        <v>2005</v>
      </c>
      <c r="G3215" t="s">
        <v>144</v>
      </c>
      <c r="H3215">
        <v>270</v>
      </c>
      <c r="I3215" t="s">
        <v>31</v>
      </c>
      <c r="J3215" t="str">
        <f>VLOOKUP(E3215,'Expenditure Category Lookup'!$J$2:$K$34,2,FALSE)</f>
        <v xml:space="preserve"> Finance and Administration </v>
      </c>
      <c r="K3215" s="1">
        <v>1073</v>
      </c>
    </row>
    <row r="3216" spans="1:11">
      <c r="A3216" t="s">
        <v>10</v>
      </c>
      <c r="B3216">
        <v>100</v>
      </c>
      <c r="C3216" t="s">
        <v>11</v>
      </c>
      <c r="D3216">
        <v>73</v>
      </c>
      <c r="E3216" t="s">
        <v>260</v>
      </c>
      <c r="F3216">
        <v>2005</v>
      </c>
      <c r="G3216" t="s">
        <v>261</v>
      </c>
      <c r="H3216">
        <v>169</v>
      </c>
      <c r="I3216" t="s">
        <v>25</v>
      </c>
      <c r="J3216" t="str">
        <f>VLOOKUP(E3216,'Expenditure Category Lookup'!$J$2:$K$34,2,FALSE)</f>
        <v xml:space="preserve"> Regulatory </v>
      </c>
      <c r="K3216" s="1">
        <v>1068</v>
      </c>
    </row>
    <row r="3217" spans="1:11">
      <c r="A3217" t="s">
        <v>10</v>
      </c>
      <c r="B3217">
        <v>300</v>
      </c>
      <c r="C3217" t="s">
        <v>85</v>
      </c>
      <c r="D3217">
        <v>84</v>
      </c>
      <c r="E3217" t="s">
        <v>282</v>
      </c>
      <c r="F3217">
        <v>2135</v>
      </c>
      <c r="G3217" t="s">
        <v>293</v>
      </c>
      <c r="H3217">
        <v>348</v>
      </c>
      <c r="I3217" t="s">
        <v>42</v>
      </c>
      <c r="J3217" t="str">
        <f>VLOOKUP(E3217,'Expenditure Category Lookup'!$J$2:$K$34,2,FALSE)</f>
        <v xml:space="preserve"> Streets and Transportation </v>
      </c>
      <c r="K3217" s="1">
        <v>1050</v>
      </c>
    </row>
    <row r="3218" spans="1:11">
      <c r="A3218" t="s">
        <v>1000</v>
      </c>
      <c r="B3218" t="s">
        <v>1001</v>
      </c>
      <c r="C3218" t="s">
        <v>1000</v>
      </c>
      <c r="D3218">
        <v>21</v>
      </c>
      <c r="E3218" t="s">
        <v>89</v>
      </c>
      <c r="F3218">
        <v>2559</v>
      </c>
      <c r="G3218" t="s">
        <v>1009</v>
      </c>
      <c r="H3218">
        <v>140</v>
      </c>
      <c r="I3218" t="s">
        <v>18</v>
      </c>
      <c r="J3218" t="str">
        <f>VLOOKUP(E3218,'Expenditure Category Lookup'!$J$2:$K$34,2,FALSE)</f>
        <v xml:space="preserve"> City Development </v>
      </c>
      <c r="K3218" s="1">
        <v>1045</v>
      </c>
    </row>
    <row r="3219" spans="1:11">
      <c r="A3219" t="s">
        <v>10</v>
      </c>
      <c r="B3219">
        <v>200</v>
      </c>
      <c r="C3219" t="s">
        <v>45</v>
      </c>
      <c r="D3219">
        <v>27</v>
      </c>
      <c r="E3219" t="s">
        <v>60</v>
      </c>
      <c r="F3219">
        <v>2015</v>
      </c>
      <c r="G3219" t="s">
        <v>125</v>
      </c>
      <c r="H3219">
        <v>15</v>
      </c>
      <c r="I3219" t="s">
        <v>36</v>
      </c>
      <c r="J3219" t="str">
        <f>VLOOKUP(E3219,'Expenditure Category Lookup'!$J$2:$K$34,2,FALSE)</f>
        <v xml:space="preserve"> Finance and Administration </v>
      </c>
      <c r="K3219" s="1">
        <v>1024</v>
      </c>
    </row>
    <row r="3220" spans="1:11">
      <c r="A3220" t="s">
        <v>403</v>
      </c>
      <c r="B3220" t="s">
        <v>527</v>
      </c>
      <c r="C3220" t="s">
        <v>528</v>
      </c>
      <c r="D3220">
        <v>41</v>
      </c>
      <c r="E3220" t="s">
        <v>183</v>
      </c>
      <c r="F3220" t="s">
        <v>529</v>
      </c>
      <c r="G3220" t="s">
        <v>530</v>
      </c>
      <c r="H3220">
        <v>15</v>
      </c>
      <c r="I3220" t="s">
        <v>36</v>
      </c>
      <c r="J3220" t="str">
        <f>VLOOKUP(E3220,'Expenditure Category Lookup'!$J$2:$K$34,2,FALSE)</f>
        <v xml:space="preserve"> Community Services </v>
      </c>
      <c r="K3220" s="1">
        <v>1022</v>
      </c>
    </row>
    <row r="3221" spans="1:11">
      <c r="A3221" t="s">
        <v>10</v>
      </c>
      <c r="B3221">
        <v>200</v>
      </c>
      <c r="C3221" t="s">
        <v>45</v>
      </c>
      <c r="D3221">
        <v>3</v>
      </c>
      <c r="E3221" t="s">
        <v>34</v>
      </c>
      <c r="F3221">
        <v>2005</v>
      </c>
      <c r="G3221" t="s">
        <v>35</v>
      </c>
      <c r="H3221">
        <v>159</v>
      </c>
      <c r="I3221" t="s">
        <v>22</v>
      </c>
      <c r="J3221" t="str">
        <f>VLOOKUP(E3221,'Expenditure Category Lookup'!$J$2:$K$34,2,FALSE)</f>
        <v xml:space="preserve"> Regulatory </v>
      </c>
      <c r="K3221" s="1">
        <v>1016</v>
      </c>
    </row>
    <row r="3222" spans="1:11">
      <c r="A3222" t="s">
        <v>10</v>
      </c>
      <c r="B3222">
        <v>740</v>
      </c>
      <c r="C3222" t="s">
        <v>48</v>
      </c>
      <c r="D3222">
        <v>3</v>
      </c>
      <c r="E3222" t="s">
        <v>34</v>
      </c>
      <c r="F3222">
        <v>2005</v>
      </c>
      <c r="G3222" t="s">
        <v>35</v>
      </c>
      <c r="H3222">
        <v>159</v>
      </c>
      <c r="I3222" t="s">
        <v>22</v>
      </c>
      <c r="J3222" t="str">
        <f>VLOOKUP(E3222,'Expenditure Category Lookup'!$J$2:$K$34,2,FALSE)</f>
        <v xml:space="preserve"> Regulatory </v>
      </c>
      <c r="K3222" s="1">
        <v>1016</v>
      </c>
    </row>
    <row r="3223" spans="1:11">
      <c r="A3223" t="s">
        <v>10</v>
      </c>
      <c r="B3223">
        <v>300</v>
      </c>
      <c r="C3223" t="s">
        <v>85</v>
      </c>
      <c r="D3223">
        <v>31</v>
      </c>
      <c r="E3223" t="s">
        <v>144</v>
      </c>
      <c r="F3223">
        <v>2005</v>
      </c>
      <c r="G3223" t="s">
        <v>144</v>
      </c>
      <c r="H3223">
        <v>9438</v>
      </c>
      <c r="I3223" t="s">
        <v>44</v>
      </c>
      <c r="J3223" t="str">
        <f>VLOOKUP(E3223,'Expenditure Category Lookup'!$J$2:$K$34,2,FALSE)</f>
        <v xml:space="preserve"> Finance and Administration </v>
      </c>
      <c r="K3223" s="1">
        <v>1006</v>
      </c>
    </row>
    <row r="3224" spans="1:11">
      <c r="A3224" t="s">
        <v>10</v>
      </c>
      <c r="B3224">
        <v>100</v>
      </c>
      <c r="C3224" t="s">
        <v>11</v>
      </c>
      <c r="D3224">
        <v>1</v>
      </c>
      <c r="E3224" t="s">
        <v>12</v>
      </c>
      <c r="F3224">
        <v>2005</v>
      </c>
      <c r="G3224" t="s">
        <v>13</v>
      </c>
      <c r="H3224">
        <v>229</v>
      </c>
      <c r="I3224" t="s">
        <v>29</v>
      </c>
      <c r="J3224" t="str">
        <f>VLOOKUP(E3224,'Expenditure Category Lookup'!$J$2:$K$34,2,FALSE)</f>
        <v xml:space="preserve"> Finance and Administration </v>
      </c>
      <c r="K3224" s="1">
        <v>1000</v>
      </c>
    </row>
    <row r="3225" spans="1:11">
      <c r="A3225" t="s">
        <v>10</v>
      </c>
      <c r="B3225">
        <v>100</v>
      </c>
      <c r="C3225" t="s">
        <v>11</v>
      </c>
      <c r="D3225">
        <v>5</v>
      </c>
      <c r="E3225" t="s">
        <v>50</v>
      </c>
      <c r="F3225">
        <v>2005</v>
      </c>
      <c r="G3225" t="s">
        <v>50</v>
      </c>
      <c r="H3225">
        <v>152</v>
      </c>
      <c r="I3225" t="s">
        <v>51</v>
      </c>
      <c r="J3225" t="str">
        <f>VLOOKUP(E3225,'Expenditure Category Lookup'!$J$2:$K$34,2,FALSE)</f>
        <v xml:space="preserve"> Finance and Administration </v>
      </c>
      <c r="K3225" s="1">
        <v>1000</v>
      </c>
    </row>
    <row r="3226" spans="1:11">
      <c r="A3226" t="s">
        <v>10</v>
      </c>
      <c r="B3226">
        <v>100</v>
      </c>
      <c r="C3226" t="s">
        <v>11</v>
      </c>
      <c r="D3226">
        <v>5</v>
      </c>
      <c r="E3226" t="s">
        <v>50</v>
      </c>
      <c r="F3226">
        <v>2005</v>
      </c>
      <c r="G3226" t="s">
        <v>50</v>
      </c>
      <c r="H3226">
        <v>169</v>
      </c>
      <c r="I3226" t="s">
        <v>25</v>
      </c>
      <c r="J3226" t="str">
        <f>VLOOKUP(E3226,'Expenditure Category Lookup'!$J$2:$K$34,2,FALSE)</f>
        <v xml:space="preserve"> Finance and Administration </v>
      </c>
      <c r="K3226" s="1">
        <v>1000</v>
      </c>
    </row>
    <row r="3227" spans="1:11">
      <c r="A3227" t="s">
        <v>10</v>
      </c>
      <c r="B3227">
        <v>100</v>
      </c>
      <c r="C3227" t="s">
        <v>11</v>
      </c>
      <c r="D3227">
        <v>15</v>
      </c>
      <c r="E3227" t="s">
        <v>54</v>
      </c>
      <c r="F3227">
        <v>2005</v>
      </c>
      <c r="G3227" t="s">
        <v>54</v>
      </c>
      <c r="H3227">
        <v>126</v>
      </c>
      <c r="I3227" t="s">
        <v>16</v>
      </c>
      <c r="J3227" t="str">
        <f>VLOOKUP(E3227,'Expenditure Category Lookup'!$J$2:$K$34,2,FALSE)</f>
        <v xml:space="preserve"> Finance and Administration </v>
      </c>
      <c r="K3227" s="1">
        <v>1000</v>
      </c>
    </row>
    <row r="3228" spans="1:11">
      <c r="A3228" t="s">
        <v>10</v>
      </c>
      <c r="B3228">
        <v>100</v>
      </c>
      <c r="C3228" t="s">
        <v>11</v>
      </c>
      <c r="D3228">
        <v>15</v>
      </c>
      <c r="E3228" t="s">
        <v>54</v>
      </c>
      <c r="F3228">
        <v>2005</v>
      </c>
      <c r="G3228" t="s">
        <v>54</v>
      </c>
      <c r="H3228">
        <v>982</v>
      </c>
      <c r="I3228" t="s">
        <v>57</v>
      </c>
      <c r="J3228" t="str">
        <f>VLOOKUP(E3228,'Expenditure Category Lookup'!$J$2:$K$34,2,FALSE)</f>
        <v xml:space="preserve"> Finance and Administration </v>
      </c>
      <c r="K3228" s="1">
        <v>1000</v>
      </c>
    </row>
    <row r="3229" spans="1:11">
      <c r="A3229" t="s">
        <v>10</v>
      </c>
      <c r="B3229">
        <v>100</v>
      </c>
      <c r="C3229" t="s">
        <v>11</v>
      </c>
      <c r="D3229">
        <v>15</v>
      </c>
      <c r="E3229" t="s">
        <v>54</v>
      </c>
      <c r="F3229">
        <v>2235</v>
      </c>
      <c r="G3229" t="s">
        <v>74</v>
      </c>
      <c r="H3229">
        <v>100</v>
      </c>
      <c r="I3229" t="s">
        <v>67</v>
      </c>
      <c r="J3229" t="str">
        <f>VLOOKUP(E3229,'Expenditure Category Lookup'!$J$2:$K$34,2,FALSE)</f>
        <v xml:space="preserve"> Finance and Administration </v>
      </c>
      <c r="K3229" s="1">
        <v>1000</v>
      </c>
    </row>
    <row r="3230" spans="1:11">
      <c r="A3230" t="s">
        <v>10</v>
      </c>
      <c r="B3230">
        <v>100</v>
      </c>
      <c r="C3230" t="s">
        <v>11</v>
      </c>
      <c r="D3230">
        <v>15</v>
      </c>
      <c r="E3230" t="s">
        <v>54</v>
      </c>
      <c r="F3230">
        <v>2235</v>
      </c>
      <c r="G3230" t="s">
        <v>74</v>
      </c>
      <c r="H3230">
        <v>300</v>
      </c>
      <c r="I3230" t="s">
        <v>68</v>
      </c>
      <c r="J3230" t="str">
        <f>VLOOKUP(E3230,'Expenditure Category Lookup'!$J$2:$K$34,2,FALSE)</f>
        <v xml:space="preserve"> Finance and Administration </v>
      </c>
      <c r="K3230" s="1">
        <v>1000</v>
      </c>
    </row>
    <row r="3231" spans="1:11">
      <c r="A3231" t="s">
        <v>10</v>
      </c>
      <c r="B3231">
        <v>100</v>
      </c>
      <c r="C3231" t="s">
        <v>11</v>
      </c>
      <c r="D3231">
        <v>15</v>
      </c>
      <c r="E3231" t="s">
        <v>54</v>
      </c>
      <c r="F3231">
        <v>2255</v>
      </c>
      <c r="G3231" t="s">
        <v>76</v>
      </c>
      <c r="H3231">
        <v>100</v>
      </c>
      <c r="I3231" t="s">
        <v>67</v>
      </c>
      <c r="J3231" t="str">
        <f>VLOOKUP(E3231,'Expenditure Category Lookup'!$J$2:$K$34,2,FALSE)</f>
        <v xml:space="preserve"> Finance and Administration </v>
      </c>
      <c r="K3231" s="1">
        <v>1000</v>
      </c>
    </row>
    <row r="3232" spans="1:11">
      <c r="A3232" t="s">
        <v>10</v>
      </c>
      <c r="B3232">
        <v>100</v>
      </c>
      <c r="C3232" t="s">
        <v>11</v>
      </c>
      <c r="D3232">
        <v>15</v>
      </c>
      <c r="E3232" t="s">
        <v>54</v>
      </c>
      <c r="F3232">
        <v>2255</v>
      </c>
      <c r="G3232" t="s">
        <v>76</v>
      </c>
      <c r="H3232">
        <v>700</v>
      </c>
      <c r="I3232" t="s">
        <v>43</v>
      </c>
      <c r="J3232" t="str">
        <f>VLOOKUP(E3232,'Expenditure Category Lookup'!$J$2:$K$34,2,FALSE)</f>
        <v xml:space="preserve"> Finance and Administration </v>
      </c>
      <c r="K3232" s="1">
        <v>1000</v>
      </c>
    </row>
    <row r="3233" spans="1:11">
      <c r="A3233" t="s">
        <v>10</v>
      </c>
      <c r="B3233">
        <v>740</v>
      </c>
      <c r="C3233" t="s">
        <v>48</v>
      </c>
      <c r="D3233">
        <v>27</v>
      </c>
      <c r="E3233" t="s">
        <v>60</v>
      </c>
      <c r="F3233">
        <v>2012</v>
      </c>
      <c r="G3233" t="s">
        <v>123</v>
      </c>
      <c r="H3233">
        <v>190</v>
      </c>
      <c r="I3233" t="s">
        <v>27</v>
      </c>
      <c r="J3233" t="str">
        <f>VLOOKUP(E3233,'Expenditure Category Lookup'!$J$2:$K$34,2,FALSE)</f>
        <v xml:space="preserve"> Finance and Administration </v>
      </c>
      <c r="K3233" s="1">
        <v>1000</v>
      </c>
    </row>
    <row r="3234" spans="1:11">
      <c r="A3234" t="s">
        <v>10</v>
      </c>
      <c r="B3234">
        <v>100</v>
      </c>
      <c r="C3234" t="s">
        <v>11</v>
      </c>
      <c r="D3234">
        <v>30</v>
      </c>
      <c r="E3234" t="s">
        <v>142</v>
      </c>
      <c r="F3234">
        <v>2005</v>
      </c>
      <c r="G3234" t="s">
        <v>142</v>
      </c>
      <c r="H3234">
        <v>348</v>
      </c>
      <c r="I3234" t="s">
        <v>42</v>
      </c>
      <c r="J3234" t="str">
        <f>VLOOKUP(E3234,'Expenditure Category Lookup'!$J$2:$K$34,2,FALSE)</f>
        <v xml:space="preserve"> Finance and Administration </v>
      </c>
      <c r="K3234" s="1">
        <v>1000</v>
      </c>
    </row>
    <row r="3235" spans="1:11">
      <c r="A3235" t="s">
        <v>10</v>
      </c>
      <c r="B3235">
        <v>100</v>
      </c>
      <c r="C3235" t="s">
        <v>11</v>
      </c>
      <c r="D3235">
        <v>30</v>
      </c>
      <c r="E3235" t="s">
        <v>142</v>
      </c>
      <c r="F3235">
        <v>2005</v>
      </c>
      <c r="G3235" t="s">
        <v>142</v>
      </c>
      <c r="H3235">
        <v>424</v>
      </c>
      <c r="I3235" t="s">
        <v>143</v>
      </c>
      <c r="J3235" t="str">
        <f>VLOOKUP(E3235,'Expenditure Category Lookup'!$J$2:$K$34,2,FALSE)</f>
        <v xml:space="preserve"> Finance and Administration </v>
      </c>
      <c r="K3235" s="1">
        <v>1000</v>
      </c>
    </row>
    <row r="3236" spans="1:11">
      <c r="A3236" t="s">
        <v>10</v>
      </c>
      <c r="B3236">
        <v>200</v>
      </c>
      <c r="C3236" t="s">
        <v>45</v>
      </c>
      <c r="D3236">
        <v>31</v>
      </c>
      <c r="E3236" t="s">
        <v>144</v>
      </c>
      <c r="F3236">
        <v>2005</v>
      </c>
      <c r="G3236" t="s">
        <v>144</v>
      </c>
      <c r="H3236">
        <v>141</v>
      </c>
      <c r="I3236" t="s">
        <v>92</v>
      </c>
      <c r="J3236" t="str">
        <f>VLOOKUP(E3236,'Expenditure Category Lookup'!$J$2:$K$34,2,FALSE)</f>
        <v xml:space="preserve"> Finance and Administration </v>
      </c>
      <c r="K3236" s="1">
        <v>1000</v>
      </c>
    </row>
    <row r="3237" spans="1:11">
      <c r="A3237" t="s">
        <v>10</v>
      </c>
      <c r="B3237">
        <v>100</v>
      </c>
      <c r="C3237" t="s">
        <v>11</v>
      </c>
      <c r="D3237">
        <v>38</v>
      </c>
      <c r="E3237" t="s">
        <v>155</v>
      </c>
      <c r="F3237">
        <v>2103</v>
      </c>
      <c r="G3237" t="s">
        <v>156</v>
      </c>
      <c r="H3237">
        <v>148</v>
      </c>
      <c r="I3237" t="s">
        <v>157</v>
      </c>
      <c r="J3237" t="str">
        <f>VLOOKUP(E3237,'Expenditure Category Lookup'!$J$2:$K$34,2,FALSE)</f>
        <v xml:space="preserve"> Finance and Administration </v>
      </c>
      <c r="K3237" s="1">
        <v>1000</v>
      </c>
    </row>
    <row r="3238" spans="1:11">
      <c r="A3238" t="s">
        <v>10</v>
      </c>
      <c r="B3238">
        <v>100</v>
      </c>
      <c r="C3238" t="s">
        <v>11</v>
      </c>
      <c r="D3238">
        <v>54</v>
      </c>
      <c r="E3238" t="s">
        <v>212</v>
      </c>
      <c r="F3238">
        <v>2005</v>
      </c>
      <c r="G3238" t="s">
        <v>213</v>
      </c>
      <c r="H3238">
        <v>179</v>
      </c>
      <c r="I3238" t="s">
        <v>127</v>
      </c>
      <c r="J3238" t="str">
        <f>VLOOKUP(E3238,'Expenditure Category Lookup'!$J$2:$K$34,2,FALSE)</f>
        <v xml:space="preserve"> City Development </v>
      </c>
      <c r="K3238" s="1">
        <v>1000</v>
      </c>
    </row>
    <row r="3239" spans="1:11">
      <c r="A3239" t="s">
        <v>10</v>
      </c>
      <c r="B3239" t="s">
        <v>215</v>
      </c>
      <c r="C3239" t="s">
        <v>216</v>
      </c>
      <c r="D3239">
        <v>54</v>
      </c>
      <c r="E3239" t="s">
        <v>212</v>
      </c>
      <c r="F3239">
        <v>2005</v>
      </c>
      <c r="G3239" t="s">
        <v>213</v>
      </c>
      <c r="H3239">
        <v>446</v>
      </c>
      <c r="I3239" t="s">
        <v>154</v>
      </c>
      <c r="J3239" t="str">
        <f>VLOOKUP(E3239,'Expenditure Category Lookup'!$J$2:$K$34,2,FALSE)</f>
        <v xml:space="preserve"> City Development </v>
      </c>
      <c r="K3239" s="1">
        <v>1000</v>
      </c>
    </row>
    <row r="3240" spans="1:11">
      <c r="A3240" t="s">
        <v>10</v>
      </c>
      <c r="B3240">
        <v>100</v>
      </c>
      <c r="C3240" t="s">
        <v>11</v>
      </c>
      <c r="D3240">
        <v>70</v>
      </c>
      <c r="E3240" t="s">
        <v>256</v>
      </c>
      <c r="F3240">
        <v>2005</v>
      </c>
      <c r="G3240" t="s">
        <v>256</v>
      </c>
      <c r="H3240">
        <v>179</v>
      </c>
      <c r="I3240" t="s">
        <v>127</v>
      </c>
      <c r="J3240" t="str">
        <f>VLOOKUP(E3240,'Expenditure Category Lookup'!$J$2:$K$34,2,FALSE)</f>
        <v xml:space="preserve"> Regulatory </v>
      </c>
      <c r="K3240" s="1">
        <v>1000</v>
      </c>
    </row>
    <row r="3241" spans="1:11">
      <c r="A3241" t="s">
        <v>10</v>
      </c>
      <c r="B3241">
        <v>100</v>
      </c>
      <c r="C3241" t="s">
        <v>11</v>
      </c>
      <c r="D3241">
        <v>70</v>
      </c>
      <c r="E3241" t="s">
        <v>256</v>
      </c>
      <c r="F3241">
        <v>2005</v>
      </c>
      <c r="G3241" t="s">
        <v>256</v>
      </c>
      <c r="H3241">
        <v>270</v>
      </c>
      <c r="I3241" t="s">
        <v>31</v>
      </c>
      <c r="J3241" t="str">
        <f>VLOOKUP(E3241,'Expenditure Category Lookup'!$J$2:$K$34,2,FALSE)</f>
        <v xml:space="preserve"> Regulatory </v>
      </c>
      <c r="K3241" s="1">
        <v>1000</v>
      </c>
    </row>
    <row r="3242" spans="1:11">
      <c r="A3242" t="s">
        <v>10</v>
      </c>
      <c r="B3242">
        <v>100</v>
      </c>
      <c r="C3242" t="s">
        <v>11</v>
      </c>
      <c r="D3242">
        <v>81</v>
      </c>
      <c r="E3242" t="s">
        <v>266</v>
      </c>
      <c r="F3242">
        <v>2006</v>
      </c>
      <c r="G3242" t="s">
        <v>268</v>
      </c>
      <c r="H3242">
        <v>20</v>
      </c>
      <c r="I3242" t="s">
        <v>49</v>
      </c>
      <c r="J3242" t="str">
        <f>VLOOKUP(E3242,'Expenditure Category Lookup'!$J$2:$K$34,2,FALSE)</f>
        <v xml:space="preserve"> Streets and Transportation </v>
      </c>
      <c r="K3242" s="1">
        <v>1000</v>
      </c>
    </row>
    <row r="3243" spans="1:11">
      <c r="A3243" t="s">
        <v>10</v>
      </c>
      <c r="B3243">
        <v>300</v>
      </c>
      <c r="C3243" t="s">
        <v>85</v>
      </c>
      <c r="D3243">
        <v>81</v>
      </c>
      <c r="E3243" t="s">
        <v>266</v>
      </c>
      <c r="F3243">
        <v>2045</v>
      </c>
      <c r="G3243" t="s">
        <v>272</v>
      </c>
      <c r="H3243">
        <v>159</v>
      </c>
      <c r="I3243" t="s">
        <v>22</v>
      </c>
      <c r="J3243" t="str">
        <f>VLOOKUP(E3243,'Expenditure Category Lookup'!$J$2:$K$34,2,FALSE)</f>
        <v xml:space="preserve"> Streets and Transportation </v>
      </c>
      <c r="K3243" s="1">
        <v>1000</v>
      </c>
    </row>
    <row r="3244" spans="1:11">
      <c r="A3244" t="s">
        <v>10</v>
      </c>
      <c r="B3244">
        <v>100</v>
      </c>
      <c r="C3244" t="s">
        <v>11</v>
      </c>
      <c r="D3244">
        <v>84</v>
      </c>
      <c r="E3244" t="s">
        <v>282</v>
      </c>
      <c r="F3244">
        <v>2105</v>
      </c>
      <c r="G3244" t="s">
        <v>267</v>
      </c>
      <c r="H3244">
        <v>340</v>
      </c>
      <c r="I3244" t="s">
        <v>41</v>
      </c>
      <c r="J3244" t="str">
        <f>VLOOKUP(E3244,'Expenditure Category Lookup'!$J$2:$K$34,2,FALSE)</f>
        <v xml:space="preserve"> Streets and Transportation </v>
      </c>
      <c r="K3244" s="1">
        <v>1000</v>
      </c>
    </row>
    <row r="3245" spans="1:11">
      <c r="A3245" t="s">
        <v>10</v>
      </c>
      <c r="B3245">
        <v>100</v>
      </c>
      <c r="C3245" t="s">
        <v>11</v>
      </c>
      <c r="D3245">
        <v>84</v>
      </c>
      <c r="E3245" t="s">
        <v>282</v>
      </c>
      <c r="F3245">
        <v>2115</v>
      </c>
      <c r="G3245" t="s">
        <v>283</v>
      </c>
      <c r="H3245">
        <v>348</v>
      </c>
      <c r="I3245" t="s">
        <v>42</v>
      </c>
      <c r="J3245" t="str">
        <f>VLOOKUP(E3245,'Expenditure Category Lookup'!$J$2:$K$34,2,FALSE)</f>
        <v xml:space="preserve"> Streets and Transportation </v>
      </c>
      <c r="K3245" s="1">
        <v>1000</v>
      </c>
    </row>
    <row r="3246" spans="1:11">
      <c r="A3246" t="s">
        <v>10</v>
      </c>
      <c r="B3246">
        <v>300</v>
      </c>
      <c r="C3246" t="s">
        <v>85</v>
      </c>
      <c r="D3246">
        <v>84</v>
      </c>
      <c r="E3246" t="s">
        <v>282</v>
      </c>
      <c r="F3246">
        <v>2125</v>
      </c>
      <c r="G3246" t="s">
        <v>284</v>
      </c>
      <c r="H3246">
        <v>152</v>
      </c>
      <c r="I3246" t="s">
        <v>51</v>
      </c>
      <c r="J3246" t="str">
        <f>VLOOKUP(E3246,'Expenditure Category Lookup'!$J$2:$K$34,2,FALSE)</f>
        <v xml:space="preserve"> Streets and Transportation </v>
      </c>
      <c r="K3246" s="1">
        <v>1000</v>
      </c>
    </row>
    <row r="3247" spans="1:11">
      <c r="A3247" t="s">
        <v>10</v>
      </c>
      <c r="B3247">
        <v>200</v>
      </c>
      <c r="C3247" t="s">
        <v>45</v>
      </c>
      <c r="D3247">
        <v>88</v>
      </c>
      <c r="E3247" t="s">
        <v>304</v>
      </c>
      <c r="F3247">
        <v>2025</v>
      </c>
      <c r="G3247" t="s">
        <v>310</v>
      </c>
      <c r="H3247">
        <v>423</v>
      </c>
      <c r="I3247" t="s">
        <v>241</v>
      </c>
      <c r="J3247" t="e">
        <f>VLOOKUP(E3247,'Expenditure Category Lookup'!$J$2:$K$34,2,FALSE)</f>
        <v>#N/A</v>
      </c>
      <c r="K3247" s="1">
        <v>1000</v>
      </c>
    </row>
    <row r="3248" spans="1:11">
      <c r="A3248" t="s">
        <v>403</v>
      </c>
      <c r="B3248" t="s">
        <v>669</v>
      </c>
      <c r="C3248" t="s">
        <v>670</v>
      </c>
      <c r="D3248">
        <v>50</v>
      </c>
      <c r="E3248" t="s">
        <v>190</v>
      </c>
      <c r="F3248">
        <v>2818</v>
      </c>
      <c r="G3248" t="s">
        <v>670</v>
      </c>
      <c r="H3248">
        <v>350</v>
      </c>
      <c r="I3248" t="s">
        <v>32</v>
      </c>
      <c r="J3248" t="str">
        <f>VLOOKUP(E3248,'Expenditure Category Lookup'!$J$2:$K$34,2,FALSE)</f>
        <v xml:space="preserve"> Community Services </v>
      </c>
      <c r="K3248" s="1">
        <v>1000</v>
      </c>
    </row>
    <row r="3249" spans="1:11">
      <c r="A3249" t="s">
        <v>403</v>
      </c>
      <c r="B3249" t="s">
        <v>674</v>
      </c>
      <c r="C3249" t="s">
        <v>672</v>
      </c>
      <c r="D3249">
        <v>50</v>
      </c>
      <c r="E3249" t="s">
        <v>190</v>
      </c>
      <c r="F3249">
        <v>2903</v>
      </c>
      <c r="G3249" t="s">
        <v>675</v>
      </c>
      <c r="H3249">
        <v>150</v>
      </c>
      <c r="I3249" t="s">
        <v>20</v>
      </c>
      <c r="J3249" t="str">
        <f>VLOOKUP(E3249,'Expenditure Category Lookup'!$J$2:$K$34,2,FALSE)</f>
        <v xml:space="preserve"> Community Services </v>
      </c>
      <c r="K3249" s="1">
        <v>1000</v>
      </c>
    </row>
    <row r="3250" spans="1:11">
      <c r="A3250" t="s">
        <v>1000</v>
      </c>
      <c r="B3250" t="s">
        <v>1001</v>
      </c>
      <c r="C3250" t="s">
        <v>1000</v>
      </c>
      <c r="D3250">
        <v>45</v>
      </c>
      <c r="E3250" t="s">
        <v>187</v>
      </c>
      <c r="F3250">
        <v>2505</v>
      </c>
      <c r="G3250" t="s">
        <v>1020</v>
      </c>
      <c r="H3250">
        <v>169</v>
      </c>
      <c r="I3250" t="s">
        <v>25</v>
      </c>
      <c r="J3250" t="str">
        <f>VLOOKUP(E3250,'Expenditure Category Lookup'!$J$2:$K$34,2,FALSE)</f>
        <v xml:space="preserve"> Community Services </v>
      </c>
      <c r="K3250" s="1">
        <v>1000</v>
      </c>
    </row>
    <row r="3251" spans="1:11">
      <c r="A3251" t="s">
        <v>1000</v>
      </c>
      <c r="B3251" t="s">
        <v>1001</v>
      </c>
      <c r="C3251" t="s">
        <v>1000</v>
      </c>
      <c r="D3251">
        <v>54</v>
      </c>
      <c r="E3251" t="s">
        <v>212</v>
      </c>
      <c r="F3251">
        <v>2505</v>
      </c>
      <c r="G3251" t="s">
        <v>1030</v>
      </c>
      <c r="H3251">
        <v>169</v>
      </c>
      <c r="I3251" t="s">
        <v>25</v>
      </c>
      <c r="J3251" t="str">
        <f>VLOOKUP(E3251,'Expenditure Category Lookup'!$J$2:$K$34,2,FALSE)</f>
        <v xml:space="preserve"> City Development </v>
      </c>
      <c r="K3251" s="1">
        <v>1000</v>
      </c>
    </row>
    <row r="3252" spans="1:11">
      <c r="A3252" t="s">
        <v>403</v>
      </c>
      <c r="B3252" t="s">
        <v>589</v>
      </c>
      <c r="C3252" t="s">
        <v>590</v>
      </c>
      <c r="D3252">
        <v>41</v>
      </c>
      <c r="E3252" t="s">
        <v>183</v>
      </c>
      <c r="F3252">
        <v>2932</v>
      </c>
      <c r="G3252" t="s">
        <v>510</v>
      </c>
      <c r="H3252">
        <v>15</v>
      </c>
      <c r="I3252" t="s">
        <v>36</v>
      </c>
      <c r="J3252" t="str">
        <f>VLOOKUP(E3252,'Expenditure Category Lookup'!$J$2:$K$34,2,FALSE)</f>
        <v xml:space="preserve"> Community Services </v>
      </c>
      <c r="K3252">
        <v>996</v>
      </c>
    </row>
    <row r="3253" spans="1:11">
      <c r="A3253" t="s">
        <v>1000</v>
      </c>
      <c r="B3253" t="s">
        <v>1001</v>
      </c>
      <c r="C3253" t="s">
        <v>1000</v>
      </c>
      <c r="D3253">
        <v>48</v>
      </c>
      <c r="E3253" t="s">
        <v>188</v>
      </c>
      <c r="F3253">
        <v>2505</v>
      </c>
      <c r="G3253" t="s">
        <v>1022</v>
      </c>
      <c r="H3253">
        <v>15</v>
      </c>
      <c r="I3253" t="s">
        <v>36</v>
      </c>
      <c r="J3253" t="str">
        <f>VLOOKUP(E3253,'Expenditure Category Lookup'!$J$2:$K$34,2,FALSE)</f>
        <v xml:space="preserve"> Community Services </v>
      </c>
      <c r="K3253">
        <v>995</v>
      </c>
    </row>
    <row r="3254" spans="1:11">
      <c r="A3254" t="s">
        <v>10</v>
      </c>
      <c r="B3254">
        <v>100</v>
      </c>
      <c r="C3254" t="s">
        <v>11</v>
      </c>
      <c r="D3254">
        <v>35</v>
      </c>
      <c r="E3254" t="s">
        <v>149</v>
      </c>
      <c r="F3254">
        <v>2005</v>
      </c>
      <c r="G3254" t="s">
        <v>150</v>
      </c>
      <c r="H3254">
        <v>188</v>
      </c>
      <c r="I3254" t="s">
        <v>153</v>
      </c>
      <c r="J3254" t="str">
        <f>VLOOKUP(E3254,'Expenditure Category Lookup'!$J$2:$K$34,2,FALSE)</f>
        <v xml:space="preserve"> Finance and Administration </v>
      </c>
      <c r="K3254">
        <v>960</v>
      </c>
    </row>
    <row r="3255" spans="1:11">
      <c r="A3255" t="s">
        <v>10</v>
      </c>
      <c r="B3255">
        <v>300</v>
      </c>
      <c r="C3255" t="s">
        <v>85</v>
      </c>
      <c r="D3255">
        <v>27</v>
      </c>
      <c r="E3255" t="s">
        <v>60</v>
      </c>
      <c r="F3255">
        <v>2020</v>
      </c>
      <c r="G3255" t="s">
        <v>129</v>
      </c>
      <c r="H3255">
        <v>15</v>
      </c>
      <c r="I3255" t="s">
        <v>36</v>
      </c>
      <c r="J3255" t="str">
        <f>VLOOKUP(E3255,'Expenditure Category Lookup'!$J$2:$K$34,2,FALSE)</f>
        <v xml:space="preserve"> Finance and Administration </v>
      </c>
      <c r="K3255">
        <v>956</v>
      </c>
    </row>
    <row r="3256" spans="1:11">
      <c r="A3256" t="s">
        <v>10</v>
      </c>
      <c r="B3256">
        <v>740</v>
      </c>
      <c r="C3256" t="s">
        <v>48</v>
      </c>
      <c r="D3256">
        <v>38</v>
      </c>
      <c r="E3256" t="s">
        <v>155</v>
      </c>
      <c r="F3256">
        <v>2140</v>
      </c>
      <c r="G3256" t="s">
        <v>171</v>
      </c>
      <c r="H3256">
        <v>350</v>
      </c>
      <c r="I3256" t="s">
        <v>32</v>
      </c>
      <c r="J3256" t="str">
        <f>VLOOKUP(E3256,'Expenditure Category Lookup'!$J$2:$K$34,2,FALSE)</f>
        <v xml:space="preserve"> Finance and Administration </v>
      </c>
      <c r="K3256">
        <v>955</v>
      </c>
    </row>
    <row r="3257" spans="1:11">
      <c r="A3257" t="s">
        <v>10</v>
      </c>
      <c r="B3257">
        <v>200</v>
      </c>
      <c r="C3257" t="s">
        <v>45</v>
      </c>
      <c r="D3257">
        <v>3</v>
      </c>
      <c r="E3257" t="s">
        <v>34</v>
      </c>
      <c r="F3257">
        <v>2005</v>
      </c>
      <c r="G3257" t="s">
        <v>35</v>
      </c>
      <c r="H3257">
        <v>270</v>
      </c>
      <c r="I3257" t="s">
        <v>31</v>
      </c>
      <c r="J3257" t="str">
        <f>VLOOKUP(E3257,'Expenditure Category Lookup'!$J$2:$K$34,2,FALSE)</f>
        <v xml:space="preserve"> Regulatory </v>
      </c>
      <c r="K3257">
        <v>952</v>
      </c>
    </row>
    <row r="3258" spans="1:11">
      <c r="A3258" t="s">
        <v>10</v>
      </c>
      <c r="B3258">
        <v>200</v>
      </c>
      <c r="C3258" t="s">
        <v>45</v>
      </c>
      <c r="D3258">
        <v>31</v>
      </c>
      <c r="E3258" t="s">
        <v>144</v>
      </c>
      <c r="F3258">
        <v>2005</v>
      </c>
      <c r="G3258" t="s">
        <v>144</v>
      </c>
      <c r="H3258">
        <v>157</v>
      </c>
      <c r="I3258" t="s">
        <v>21</v>
      </c>
      <c r="J3258" t="str">
        <f>VLOOKUP(E3258,'Expenditure Category Lookup'!$J$2:$K$34,2,FALSE)</f>
        <v xml:space="preserve"> Finance and Administration </v>
      </c>
      <c r="K3258">
        <v>935</v>
      </c>
    </row>
    <row r="3259" spans="1:11">
      <c r="A3259" t="s">
        <v>10</v>
      </c>
      <c r="B3259">
        <v>100</v>
      </c>
      <c r="C3259" t="s">
        <v>11</v>
      </c>
      <c r="D3259">
        <v>54</v>
      </c>
      <c r="E3259" t="s">
        <v>212</v>
      </c>
      <c r="F3259">
        <v>2005</v>
      </c>
      <c r="G3259" t="s">
        <v>213</v>
      </c>
      <c r="H3259">
        <v>150</v>
      </c>
      <c r="I3259" t="s">
        <v>20</v>
      </c>
      <c r="J3259" t="str">
        <f>VLOOKUP(E3259,'Expenditure Category Lookup'!$J$2:$K$34,2,FALSE)</f>
        <v xml:space="preserve"> City Development </v>
      </c>
      <c r="K3259">
        <v>930</v>
      </c>
    </row>
    <row r="3260" spans="1:11">
      <c r="A3260" t="s">
        <v>10</v>
      </c>
      <c r="B3260">
        <v>300</v>
      </c>
      <c r="C3260" t="s">
        <v>85</v>
      </c>
      <c r="D3260">
        <v>31</v>
      </c>
      <c r="E3260" t="s">
        <v>144</v>
      </c>
      <c r="F3260">
        <v>2005</v>
      </c>
      <c r="G3260" t="s">
        <v>144</v>
      </c>
      <c r="H3260">
        <v>181</v>
      </c>
      <c r="I3260" t="s">
        <v>26</v>
      </c>
      <c r="J3260" t="str">
        <f>VLOOKUP(E3260,'Expenditure Category Lookup'!$J$2:$K$34,2,FALSE)</f>
        <v xml:space="preserve"> Finance and Administration </v>
      </c>
      <c r="K3260">
        <v>928</v>
      </c>
    </row>
    <row r="3261" spans="1:11">
      <c r="A3261" t="s">
        <v>10</v>
      </c>
      <c r="B3261">
        <v>100</v>
      </c>
      <c r="C3261" t="s">
        <v>11</v>
      </c>
      <c r="D3261">
        <v>73</v>
      </c>
      <c r="E3261" t="s">
        <v>260</v>
      </c>
      <c r="F3261">
        <v>2005</v>
      </c>
      <c r="G3261" t="s">
        <v>261</v>
      </c>
      <c r="H3261">
        <v>197</v>
      </c>
      <c r="I3261" t="s">
        <v>28</v>
      </c>
      <c r="J3261" t="str">
        <f>VLOOKUP(E3261,'Expenditure Category Lookup'!$J$2:$K$34,2,FALSE)</f>
        <v xml:space="preserve"> Regulatory </v>
      </c>
      <c r="K3261">
        <v>925</v>
      </c>
    </row>
    <row r="3262" spans="1:11">
      <c r="A3262" t="s">
        <v>1000</v>
      </c>
      <c r="B3262" t="s">
        <v>1001</v>
      </c>
      <c r="C3262" t="s">
        <v>1000</v>
      </c>
      <c r="D3262">
        <v>21</v>
      </c>
      <c r="E3262" t="s">
        <v>89</v>
      </c>
      <c r="F3262">
        <v>2557</v>
      </c>
      <c r="G3262" t="s">
        <v>1004</v>
      </c>
      <c r="H3262">
        <v>130</v>
      </c>
      <c r="I3262" t="s">
        <v>17</v>
      </c>
      <c r="J3262" t="str">
        <f>VLOOKUP(E3262,'Expenditure Category Lookup'!$J$2:$K$34,2,FALSE)</f>
        <v xml:space="preserve"> City Development </v>
      </c>
      <c r="K3262">
        <v>925</v>
      </c>
    </row>
    <row r="3263" spans="1:11">
      <c r="A3263" t="s">
        <v>10</v>
      </c>
      <c r="B3263">
        <v>300</v>
      </c>
      <c r="C3263" t="s">
        <v>85</v>
      </c>
      <c r="D3263">
        <v>31</v>
      </c>
      <c r="E3263" t="s">
        <v>144</v>
      </c>
      <c r="F3263">
        <v>2005</v>
      </c>
      <c r="G3263" t="s">
        <v>144</v>
      </c>
      <c r="H3263">
        <v>270</v>
      </c>
      <c r="I3263" t="s">
        <v>31</v>
      </c>
      <c r="J3263" t="str">
        <f>VLOOKUP(E3263,'Expenditure Category Lookup'!$J$2:$K$34,2,FALSE)</f>
        <v xml:space="preserve"> Finance and Administration </v>
      </c>
      <c r="K3263">
        <v>909</v>
      </c>
    </row>
    <row r="3264" spans="1:11">
      <c r="A3264" t="s">
        <v>10</v>
      </c>
      <c r="B3264">
        <v>100</v>
      </c>
      <c r="C3264" t="s">
        <v>11</v>
      </c>
      <c r="D3264">
        <v>38</v>
      </c>
      <c r="E3264" t="s">
        <v>155</v>
      </c>
      <c r="F3264">
        <v>2145</v>
      </c>
      <c r="G3264" t="s">
        <v>175</v>
      </c>
      <c r="H3264">
        <v>270</v>
      </c>
      <c r="I3264" t="s">
        <v>31</v>
      </c>
      <c r="J3264" t="str">
        <f>VLOOKUP(E3264,'Expenditure Category Lookup'!$J$2:$K$34,2,FALSE)</f>
        <v xml:space="preserve"> Finance and Administration </v>
      </c>
      <c r="K3264">
        <v>900</v>
      </c>
    </row>
    <row r="3265" spans="1:11">
      <c r="A3265" t="s">
        <v>10</v>
      </c>
      <c r="B3265">
        <v>100</v>
      </c>
      <c r="C3265" t="s">
        <v>11</v>
      </c>
      <c r="D3265">
        <v>58</v>
      </c>
      <c r="E3265" t="s">
        <v>239</v>
      </c>
      <c r="F3265">
        <v>2705</v>
      </c>
      <c r="G3265" t="s">
        <v>239</v>
      </c>
      <c r="H3265">
        <v>152</v>
      </c>
      <c r="I3265" t="s">
        <v>51</v>
      </c>
      <c r="J3265" t="str">
        <f>VLOOKUP(E3265,'Expenditure Category Lookup'!$J$2:$K$34,2,FALSE)</f>
        <v xml:space="preserve"> Emergency Management </v>
      </c>
      <c r="K3265">
        <v>900</v>
      </c>
    </row>
    <row r="3266" spans="1:11">
      <c r="A3266" t="s">
        <v>10</v>
      </c>
      <c r="B3266">
        <v>300</v>
      </c>
      <c r="C3266" t="s">
        <v>85</v>
      </c>
      <c r="D3266">
        <v>84</v>
      </c>
      <c r="E3266" t="s">
        <v>282</v>
      </c>
      <c r="F3266">
        <v>2135</v>
      </c>
      <c r="G3266" t="s">
        <v>293</v>
      </c>
      <c r="H3266">
        <v>150</v>
      </c>
      <c r="I3266" t="s">
        <v>20</v>
      </c>
      <c r="J3266" t="str">
        <f>VLOOKUP(E3266,'Expenditure Category Lookup'!$J$2:$K$34,2,FALSE)</f>
        <v xml:space="preserve"> Streets and Transportation </v>
      </c>
      <c r="K3266">
        <v>900</v>
      </c>
    </row>
    <row r="3267" spans="1:11">
      <c r="A3267" t="s">
        <v>10</v>
      </c>
      <c r="B3267">
        <v>610</v>
      </c>
      <c r="C3267" t="s">
        <v>47</v>
      </c>
      <c r="D3267">
        <v>31</v>
      </c>
      <c r="E3267" t="s">
        <v>144</v>
      </c>
      <c r="F3267">
        <v>2005</v>
      </c>
      <c r="G3267" t="s">
        <v>144</v>
      </c>
      <c r="H3267">
        <v>270</v>
      </c>
      <c r="I3267" t="s">
        <v>31</v>
      </c>
      <c r="J3267" t="str">
        <f>VLOOKUP(E3267,'Expenditure Category Lookup'!$J$2:$K$34,2,FALSE)</f>
        <v xml:space="preserve"> Finance and Administration </v>
      </c>
      <c r="K3267">
        <v>892</v>
      </c>
    </row>
    <row r="3268" spans="1:11">
      <c r="A3268" t="s">
        <v>10</v>
      </c>
      <c r="B3268">
        <v>100</v>
      </c>
      <c r="C3268" t="s">
        <v>11</v>
      </c>
      <c r="D3268">
        <v>27</v>
      </c>
      <c r="E3268" t="s">
        <v>60</v>
      </c>
      <c r="F3268">
        <v>2011</v>
      </c>
      <c r="G3268" t="s">
        <v>122</v>
      </c>
      <c r="H3268">
        <v>169</v>
      </c>
      <c r="I3268" t="s">
        <v>25</v>
      </c>
      <c r="J3268" t="str">
        <f>VLOOKUP(E3268,'Expenditure Category Lookup'!$J$2:$K$34,2,FALSE)</f>
        <v xml:space="preserve"> Finance and Administration </v>
      </c>
      <c r="K3268">
        <v>885</v>
      </c>
    </row>
    <row r="3269" spans="1:11">
      <c r="A3269" t="s">
        <v>10</v>
      </c>
      <c r="B3269">
        <v>100</v>
      </c>
      <c r="C3269" t="s">
        <v>11</v>
      </c>
      <c r="D3269">
        <v>77</v>
      </c>
      <c r="E3269" t="s">
        <v>262</v>
      </c>
      <c r="F3269">
        <v>2005</v>
      </c>
      <c r="G3269" t="s">
        <v>263</v>
      </c>
      <c r="H3269">
        <v>157</v>
      </c>
      <c r="I3269" t="s">
        <v>21</v>
      </c>
      <c r="J3269" t="str">
        <f>VLOOKUP(E3269,'Expenditure Category Lookup'!$J$2:$K$34,2,FALSE)</f>
        <v xml:space="preserve"> Regulatory </v>
      </c>
      <c r="K3269">
        <v>883</v>
      </c>
    </row>
    <row r="3270" spans="1:11">
      <c r="A3270" t="s">
        <v>403</v>
      </c>
      <c r="B3270" t="s">
        <v>756</v>
      </c>
      <c r="C3270" t="s">
        <v>757</v>
      </c>
      <c r="D3270">
        <v>50</v>
      </c>
      <c r="E3270" t="s">
        <v>190</v>
      </c>
      <c r="F3270">
        <v>2964</v>
      </c>
      <c r="G3270" t="s">
        <v>758</v>
      </c>
      <c r="H3270">
        <v>15</v>
      </c>
      <c r="I3270" t="s">
        <v>36</v>
      </c>
      <c r="J3270" t="str">
        <f>VLOOKUP(E3270,'Expenditure Category Lookup'!$J$2:$K$34,2,FALSE)</f>
        <v xml:space="preserve"> Community Services </v>
      </c>
      <c r="K3270">
        <v>876</v>
      </c>
    </row>
    <row r="3271" spans="1:11">
      <c r="A3271" t="s">
        <v>10</v>
      </c>
      <c r="B3271">
        <v>200</v>
      </c>
      <c r="C3271" t="s">
        <v>45</v>
      </c>
      <c r="D3271">
        <v>31</v>
      </c>
      <c r="E3271" t="s">
        <v>144</v>
      </c>
      <c r="F3271">
        <v>2005</v>
      </c>
      <c r="G3271" t="s">
        <v>144</v>
      </c>
      <c r="H3271">
        <v>20</v>
      </c>
      <c r="I3271" t="s">
        <v>49</v>
      </c>
      <c r="J3271" t="str">
        <f>VLOOKUP(E3271,'Expenditure Category Lookup'!$J$2:$K$34,2,FALSE)</f>
        <v xml:space="preserve"> Finance and Administration </v>
      </c>
      <c r="K3271">
        <v>869</v>
      </c>
    </row>
    <row r="3272" spans="1:11">
      <c r="A3272" t="s">
        <v>403</v>
      </c>
      <c r="B3272" t="s">
        <v>560</v>
      </c>
      <c r="C3272" t="s">
        <v>561</v>
      </c>
      <c r="D3272">
        <v>41</v>
      </c>
      <c r="E3272" t="s">
        <v>183</v>
      </c>
      <c r="F3272">
        <v>2960</v>
      </c>
      <c r="G3272" t="s">
        <v>562</v>
      </c>
      <c r="H3272">
        <v>350</v>
      </c>
      <c r="I3272" t="s">
        <v>32</v>
      </c>
      <c r="J3272" t="str">
        <f>VLOOKUP(E3272,'Expenditure Category Lookup'!$J$2:$K$34,2,FALSE)</f>
        <v xml:space="preserve"> Community Services </v>
      </c>
      <c r="K3272">
        <v>869</v>
      </c>
    </row>
    <row r="3273" spans="1:11">
      <c r="A3273" t="s">
        <v>10</v>
      </c>
      <c r="B3273">
        <v>610</v>
      </c>
      <c r="C3273" t="s">
        <v>47</v>
      </c>
      <c r="D3273">
        <v>31</v>
      </c>
      <c r="E3273" t="s">
        <v>144</v>
      </c>
      <c r="F3273">
        <v>2005</v>
      </c>
      <c r="G3273" t="s">
        <v>144</v>
      </c>
      <c r="H3273">
        <v>9438</v>
      </c>
      <c r="I3273" t="s">
        <v>44</v>
      </c>
      <c r="J3273" t="str">
        <f>VLOOKUP(E3273,'Expenditure Category Lookup'!$J$2:$K$34,2,FALSE)</f>
        <v xml:space="preserve"> Finance and Administration </v>
      </c>
      <c r="K3273">
        <v>863</v>
      </c>
    </row>
    <row r="3274" spans="1:11">
      <c r="A3274" t="s">
        <v>10</v>
      </c>
      <c r="B3274">
        <v>100</v>
      </c>
      <c r="C3274" t="s">
        <v>11</v>
      </c>
      <c r="D3274">
        <v>54</v>
      </c>
      <c r="E3274" t="s">
        <v>212</v>
      </c>
      <c r="F3274">
        <v>2005</v>
      </c>
      <c r="G3274" t="s">
        <v>213</v>
      </c>
      <c r="H3274">
        <v>197</v>
      </c>
      <c r="I3274" t="s">
        <v>28</v>
      </c>
      <c r="J3274" t="str">
        <f>VLOOKUP(E3274,'Expenditure Category Lookup'!$J$2:$K$34,2,FALSE)</f>
        <v xml:space="preserve"> City Development </v>
      </c>
      <c r="K3274">
        <v>860</v>
      </c>
    </row>
    <row r="3275" spans="1:11">
      <c r="A3275" t="s">
        <v>10</v>
      </c>
      <c r="B3275">
        <v>610</v>
      </c>
      <c r="C3275" t="s">
        <v>47</v>
      </c>
      <c r="D3275">
        <v>3</v>
      </c>
      <c r="E3275" t="s">
        <v>34</v>
      </c>
      <c r="F3275">
        <v>2005</v>
      </c>
      <c r="G3275" t="s">
        <v>35</v>
      </c>
      <c r="H3275">
        <v>140</v>
      </c>
      <c r="I3275" t="s">
        <v>18</v>
      </c>
      <c r="J3275" t="str">
        <f>VLOOKUP(E3275,'Expenditure Category Lookup'!$J$2:$K$34,2,FALSE)</f>
        <v xml:space="preserve"> Regulatory </v>
      </c>
      <c r="K3275">
        <v>847</v>
      </c>
    </row>
    <row r="3276" spans="1:11">
      <c r="A3276" t="s">
        <v>10</v>
      </c>
      <c r="B3276">
        <v>200</v>
      </c>
      <c r="C3276" t="s">
        <v>45</v>
      </c>
      <c r="D3276">
        <v>3</v>
      </c>
      <c r="E3276" t="s">
        <v>34</v>
      </c>
      <c r="F3276">
        <v>2005</v>
      </c>
      <c r="G3276" t="s">
        <v>35</v>
      </c>
      <c r="H3276">
        <v>340</v>
      </c>
      <c r="I3276" t="s">
        <v>41</v>
      </c>
      <c r="J3276" t="str">
        <f>VLOOKUP(E3276,'Expenditure Category Lookup'!$J$2:$K$34,2,FALSE)</f>
        <v xml:space="preserve"> Regulatory </v>
      </c>
      <c r="K3276">
        <v>832</v>
      </c>
    </row>
    <row r="3277" spans="1:11">
      <c r="A3277" t="s">
        <v>10</v>
      </c>
      <c r="B3277">
        <v>740</v>
      </c>
      <c r="C3277" t="s">
        <v>48</v>
      </c>
      <c r="D3277">
        <v>3</v>
      </c>
      <c r="E3277" t="s">
        <v>34</v>
      </c>
      <c r="F3277">
        <v>2005</v>
      </c>
      <c r="G3277" t="s">
        <v>35</v>
      </c>
      <c r="H3277">
        <v>340</v>
      </c>
      <c r="I3277" t="s">
        <v>41</v>
      </c>
      <c r="J3277" t="str">
        <f>VLOOKUP(E3277,'Expenditure Category Lookup'!$J$2:$K$34,2,FALSE)</f>
        <v xml:space="preserve"> Regulatory </v>
      </c>
      <c r="K3277">
        <v>830</v>
      </c>
    </row>
    <row r="3278" spans="1:11">
      <c r="A3278" t="s">
        <v>10</v>
      </c>
      <c r="B3278">
        <v>100</v>
      </c>
      <c r="C3278" t="s">
        <v>11</v>
      </c>
      <c r="D3278">
        <v>81</v>
      </c>
      <c r="E3278" t="s">
        <v>266</v>
      </c>
      <c r="F3278">
        <v>2005</v>
      </c>
      <c r="G3278" t="s">
        <v>267</v>
      </c>
      <c r="H3278">
        <v>12</v>
      </c>
      <c r="I3278" t="s">
        <v>131</v>
      </c>
      <c r="J3278" t="str">
        <f>VLOOKUP(E3278,'Expenditure Category Lookup'!$J$2:$K$34,2,FALSE)</f>
        <v xml:space="preserve"> Streets and Transportation </v>
      </c>
      <c r="K3278">
        <v>824</v>
      </c>
    </row>
    <row r="3279" spans="1:11">
      <c r="A3279" t="s">
        <v>10</v>
      </c>
      <c r="B3279">
        <v>610</v>
      </c>
      <c r="C3279" t="s">
        <v>47</v>
      </c>
      <c r="D3279">
        <v>38</v>
      </c>
      <c r="E3279" t="s">
        <v>155</v>
      </c>
      <c r="F3279">
        <v>2140</v>
      </c>
      <c r="G3279" t="s">
        <v>171</v>
      </c>
      <c r="H3279">
        <v>350</v>
      </c>
      <c r="I3279" t="s">
        <v>32</v>
      </c>
      <c r="J3279" t="str">
        <f>VLOOKUP(E3279,'Expenditure Category Lookup'!$J$2:$K$34,2,FALSE)</f>
        <v xml:space="preserve"> Finance and Administration </v>
      </c>
      <c r="K3279">
        <v>820</v>
      </c>
    </row>
    <row r="3280" spans="1:11">
      <c r="A3280" t="s">
        <v>10</v>
      </c>
      <c r="B3280">
        <v>314</v>
      </c>
      <c r="C3280" t="s">
        <v>46</v>
      </c>
      <c r="D3280">
        <v>31</v>
      </c>
      <c r="E3280" t="s">
        <v>144</v>
      </c>
      <c r="F3280">
        <v>2005</v>
      </c>
      <c r="G3280" t="s">
        <v>144</v>
      </c>
      <c r="H3280">
        <v>9438</v>
      </c>
      <c r="I3280" t="s">
        <v>44</v>
      </c>
      <c r="J3280" t="str">
        <f>VLOOKUP(E3280,'Expenditure Category Lookup'!$J$2:$K$34,2,FALSE)</f>
        <v xml:space="preserve"> Finance and Administration </v>
      </c>
      <c r="K3280">
        <v>805</v>
      </c>
    </row>
    <row r="3281" spans="1:11">
      <c r="A3281" t="s">
        <v>10</v>
      </c>
      <c r="B3281">
        <v>100</v>
      </c>
      <c r="C3281" t="s">
        <v>11</v>
      </c>
      <c r="D3281">
        <v>15</v>
      </c>
      <c r="E3281" t="s">
        <v>54</v>
      </c>
      <c r="F3281">
        <v>2257</v>
      </c>
      <c r="G3281" t="s">
        <v>77</v>
      </c>
      <c r="H3281">
        <v>300</v>
      </c>
      <c r="I3281" t="s">
        <v>68</v>
      </c>
      <c r="J3281" t="str">
        <f>VLOOKUP(E3281,'Expenditure Category Lookup'!$J$2:$K$34,2,FALSE)</f>
        <v xml:space="preserve"> Finance and Administration </v>
      </c>
      <c r="K3281">
        <v>800</v>
      </c>
    </row>
    <row r="3282" spans="1:11">
      <c r="A3282" t="s">
        <v>10</v>
      </c>
      <c r="B3282">
        <v>100</v>
      </c>
      <c r="C3282" t="s">
        <v>11</v>
      </c>
      <c r="D3282">
        <v>45</v>
      </c>
      <c r="E3282" t="s">
        <v>187</v>
      </c>
      <c r="F3282">
        <v>2005</v>
      </c>
      <c r="G3282" t="s">
        <v>187</v>
      </c>
      <c r="H3282">
        <v>270</v>
      </c>
      <c r="I3282" t="s">
        <v>31</v>
      </c>
      <c r="J3282" t="str">
        <f>VLOOKUP(E3282,'Expenditure Category Lookup'!$J$2:$K$34,2,FALSE)</f>
        <v xml:space="preserve"> Community Services </v>
      </c>
      <c r="K3282">
        <v>800</v>
      </c>
    </row>
    <row r="3283" spans="1:11">
      <c r="A3283" t="s">
        <v>10</v>
      </c>
      <c r="B3283">
        <v>610</v>
      </c>
      <c r="C3283" t="s">
        <v>47</v>
      </c>
      <c r="D3283">
        <v>31</v>
      </c>
      <c r="E3283" t="s">
        <v>144</v>
      </c>
      <c r="F3283">
        <v>2005</v>
      </c>
      <c r="G3283" t="s">
        <v>144</v>
      </c>
      <c r="H3283">
        <v>181</v>
      </c>
      <c r="I3283" t="s">
        <v>26</v>
      </c>
      <c r="J3283" t="str">
        <f>VLOOKUP(E3283,'Expenditure Category Lookup'!$J$2:$K$34,2,FALSE)</f>
        <v xml:space="preserve"> Finance and Administration </v>
      </c>
      <c r="K3283">
        <v>795</v>
      </c>
    </row>
    <row r="3284" spans="1:11">
      <c r="A3284" t="s">
        <v>10</v>
      </c>
      <c r="B3284">
        <v>100</v>
      </c>
      <c r="C3284" t="s">
        <v>11</v>
      </c>
      <c r="D3284">
        <v>48</v>
      </c>
      <c r="E3284" t="s">
        <v>188</v>
      </c>
      <c r="F3284">
        <v>2005</v>
      </c>
      <c r="G3284" t="s">
        <v>188</v>
      </c>
      <c r="H3284">
        <v>162</v>
      </c>
      <c r="I3284" t="s">
        <v>23</v>
      </c>
      <c r="J3284" t="str">
        <f>VLOOKUP(E3284,'Expenditure Category Lookup'!$J$2:$K$34,2,FALSE)</f>
        <v xml:space="preserve"> Community Services </v>
      </c>
      <c r="K3284">
        <v>775</v>
      </c>
    </row>
    <row r="3285" spans="1:11">
      <c r="A3285" t="s">
        <v>10</v>
      </c>
      <c r="B3285">
        <v>100</v>
      </c>
      <c r="C3285" t="s">
        <v>11</v>
      </c>
      <c r="D3285">
        <v>48</v>
      </c>
      <c r="E3285" t="s">
        <v>188</v>
      </c>
      <c r="F3285">
        <v>2005</v>
      </c>
      <c r="G3285" t="s">
        <v>188</v>
      </c>
      <c r="H3285">
        <v>197</v>
      </c>
      <c r="I3285" t="s">
        <v>28</v>
      </c>
      <c r="J3285" t="str">
        <f>VLOOKUP(E3285,'Expenditure Category Lookup'!$J$2:$K$34,2,FALSE)</f>
        <v xml:space="preserve"> Community Services </v>
      </c>
      <c r="K3285">
        <v>775</v>
      </c>
    </row>
    <row r="3286" spans="1:11">
      <c r="A3286" t="s">
        <v>10</v>
      </c>
      <c r="B3286">
        <v>100</v>
      </c>
      <c r="C3286" t="s">
        <v>11</v>
      </c>
      <c r="D3286">
        <v>15</v>
      </c>
      <c r="E3286" t="s">
        <v>54</v>
      </c>
      <c r="F3286">
        <v>2220</v>
      </c>
      <c r="G3286" t="s">
        <v>71</v>
      </c>
      <c r="H3286">
        <v>700</v>
      </c>
      <c r="I3286" t="s">
        <v>43</v>
      </c>
      <c r="J3286" t="str">
        <f>VLOOKUP(E3286,'Expenditure Category Lookup'!$J$2:$K$34,2,FALSE)</f>
        <v xml:space="preserve"> Finance and Administration </v>
      </c>
      <c r="K3286">
        <v>750</v>
      </c>
    </row>
    <row r="3287" spans="1:11">
      <c r="A3287" t="s">
        <v>10</v>
      </c>
      <c r="B3287">
        <v>200</v>
      </c>
      <c r="C3287" t="s">
        <v>45</v>
      </c>
      <c r="D3287">
        <v>27</v>
      </c>
      <c r="E3287" t="s">
        <v>60</v>
      </c>
      <c r="F3287">
        <v>2020</v>
      </c>
      <c r="G3287" t="s">
        <v>129</v>
      </c>
      <c r="H3287">
        <v>125</v>
      </c>
      <c r="I3287" t="s">
        <v>105</v>
      </c>
      <c r="J3287" t="str">
        <f>VLOOKUP(E3287,'Expenditure Category Lookup'!$J$2:$K$34,2,FALSE)</f>
        <v xml:space="preserve"> Finance and Administration </v>
      </c>
      <c r="K3287">
        <v>750</v>
      </c>
    </row>
    <row r="3288" spans="1:11">
      <c r="A3288" t="s">
        <v>10</v>
      </c>
      <c r="B3288">
        <v>740</v>
      </c>
      <c r="C3288" t="s">
        <v>48</v>
      </c>
      <c r="D3288">
        <v>31</v>
      </c>
      <c r="E3288" t="s">
        <v>144</v>
      </c>
      <c r="F3288">
        <v>2005</v>
      </c>
      <c r="G3288" t="s">
        <v>144</v>
      </c>
      <c r="H3288">
        <v>157</v>
      </c>
      <c r="I3288" t="s">
        <v>21</v>
      </c>
      <c r="J3288" t="str">
        <f>VLOOKUP(E3288,'Expenditure Category Lookup'!$J$2:$K$34,2,FALSE)</f>
        <v xml:space="preserve"> Finance and Administration </v>
      </c>
      <c r="K3288">
        <v>750</v>
      </c>
    </row>
    <row r="3289" spans="1:11">
      <c r="A3289" t="s">
        <v>10</v>
      </c>
      <c r="B3289">
        <v>100</v>
      </c>
      <c r="C3289" t="s">
        <v>11</v>
      </c>
      <c r="D3289">
        <v>57</v>
      </c>
      <c r="E3289" t="s">
        <v>219</v>
      </c>
      <c r="F3289">
        <v>1005</v>
      </c>
      <c r="G3289" t="s">
        <v>220</v>
      </c>
      <c r="H3289">
        <v>338</v>
      </c>
      <c r="I3289" t="s">
        <v>121</v>
      </c>
      <c r="J3289" t="str">
        <f>VLOOKUP(E3289,'Expenditure Category Lookup'!$J$2:$K$34,2,FALSE)</f>
        <v xml:space="preserve"> Police </v>
      </c>
      <c r="K3289">
        <v>750</v>
      </c>
    </row>
    <row r="3290" spans="1:11">
      <c r="A3290" t="s">
        <v>10</v>
      </c>
      <c r="B3290">
        <v>100</v>
      </c>
      <c r="C3290" t="s">
        <v>11</v>
      </c>
      <c r="D3290">
        <v>67</v>
      </c>
      <c r="E3290" t="s">
        <v>253</v>
      </c>
      <c r="F3290">
        <v>2005</v>
      </c>
      <c r="G3290" t="s">
        <v>253</v>
      </c>
      <c r="H3290">
        <v>143</v>
      </c>
      <c r="I3290" t="s">
        <v>38</v>
      </c>
      <c r="J3290" t="str">
        <f>VLOOKUP(E3290,'Expenditure Category Lookup'!$J$2:$K$34,2,FALSE)</f>
        <v xml:space="preserve"> Regulatory </v>
      </c>
      <c r="K3290">
        <v>750</v>
      </c>
    </row>
    <row r="3291" spans="1:11">
      <c r="A3291" t="s">
        <v>10</v>
      </c>
      <c r="B3291">
        <v>740</v>
      </c>
      <c r="C3291" t="s">
        <v>48</v>
      </c>
      <c r="D3291">
        <v>3</v>
      </c>
      <c r="E3291" t="s">
        <v>34</v>
      </c>
      <c r="F3291">
        <v>2005</v>
      </c>
      <c r="G3291" t="s">
        <v>35</v>
      </c>
      <c r="H3291">
        <v>270</v>
      </c>
      <c r="I3291" t="s">
        <v>31</v>
      </c>
      <c r="J3291" t="str">
        <f>VLOOKUP(E3291,'Expenditure Category Lookup'!$J$2:$K$34,2,FALSE)</f>
        <v xml:space="preserve"> Regulatory </v>
      </c>
      <c r="K3291">
        <v>748</v>
      </c>
    </row>
    <row r="3292" spans="1:11">
      <c r="A3292" t="s">
        <v>10</v>
      </c>
      <c r="B3292">
        <v>314</v>
      </c>
      <c r="C3292" t="s">
        <v>46</v>
      </c>
      <c r="D3292">
        <v>31</v>
      </c>
      <c r="E3292" t="s">
        <v>144</v>
      </c>
      <c r="F3292">
        <v>2005</v>
      </c>
      <c r="G3292" t="s">
        <v>144</v>
      </c>
      <c r="H3292">
        <v>181</v>
      </c>
      <c r="I3292" t="s">
        <v>26</v>
      </c>
      <c r="J3292" t="str">
        <f>VLOOKUP(E3292,'Expenditure Category Lookup'!$J$2:$K$34,2,FALSE)</f>
        <v xml:space="preserve"> Finance and Administration </v>
      </c>
      <c r="K3292">
        <v>742</v>
      </c>
    </row>
    <row r="3293" spans="1:11">
      <c r="A3293" t="s">
        <v>10</v>
      </c>
      <c r="B3293">
        <v>996</v>
      </c>
      <c r="C3293" t="s">
        <v>100</v>
      </c>
      <c r="D3293">
        <v>99</v>
      </c>
      <c r="E3293" t="s">
        <v>317</v>
      </c>
      <c r="F3293">
        <v>2005</v>
      </c>
      <c r="G3293" t="s">
        <v>317</v>
      </c>
      <c r="H3293">
        <v>45</v>
      </c>
      <c r="I3293" t="s">
        <v>322</v>
      </c>
      <c r="J3293" t="str">
        <f>VLOOKUP(E3293,'Expenditure Category Lookup'!$J$2:$K$34,2,FALSE)</f>
        <v>General Financing</v>
      </c>
      <c r="K3293">
        <v>722</v>
      </c>
    </row>
    <row r="3294" spans="1:11">
      <c r="A3294" t="s">
        <v>10</v>
      </c>
      <c r="B3294">
        <v>100</v>
      </c>
      <c r="C3294" t="s">
        <v>11</v>
      </c>
      <c r="D3294">
        <v>84</v>
      </c>
      <c r="E3294" t="s">
        <v>282</v>
      </c>
      <c r="F3294">
        <v>2105</v>
      </c>
      <c r="G3294" t="s">
        <v>267</v>
      </c>
      <c r="H3294">
        <v>130</v>
      </c>
      <c r="I3294" t="s">
        <v>17</v>
      </c>
      <c r="J3294" t="str">
        <f>VLOOKUP(E3294,'Expenditure Category Lookup'!$J$2:$K$34,2,FALSE)</f>
        <v xml:space="preserve"> Streets and Transportation </v>
      </c>
      <c r="K3294">
        <v>700</v>
      </c>
    </row>
    <row r="3295" spans="1:11">
      <c r="A3295" t="s">
        <v>1000</v>
      </c>
      <c r="B3295" t="s">
        <v>1001</v>
      </c>
      <c r="C3295" t="s">
        <v>1000</v>
      </c>
      <c r="D3295">
        <v>21</v>
      </c>
      <c r="E3295" t="s">
        <v>89</v>
      </c>
      <c r="F3295">
        <v>2557</v>
      </c>
      <c r="G3295" t="s">
        <v>1004</v>
      </c>
      <c r="H3295">
        <v>157</v>
      </c>
      <c r="I3295" t="s">
        <v>21</v>
      </c>
      <c r="J3295" t="str">
        <f>VLOOKUP(E3295,'Expenditure Category Lookup'!$J$2:$K$34,2,FALSE)</f>
        <v xml:space="preserve"> City Development </v>
      </c>
      <c r="K3295">
        <v>700</v>
      </c>
    </row>
    <row r="3296" spans="1:11">
      <c r="A3296" t="s">
        <v>1000</v>
      </c>
      <c r="B3296" t="s">
        <v>1001</v>
      </c>
      <c r="C3296" t="s">
        <v>1000</v>
      </c>
      <c r="D3296">
        <v>45</v>
      </c>
      <c r="E3296" t="s">
        <v>187</v>
      </c>
      <c r="F3296">
        <v>2505</v>
      </c>
      <c r="G3296" t="s">
        <v>1020</v>
      </c>
      <c r="H3296">
        <v>15</v>
      </c>
      <c r="I3296" t="s">
        <v>36</v>
      </c>
      <c r="J3296" t="str">
        <f>VLOOKUP(E3296,'Expenditure Category Lookup'!$J$2:$K$34,2,FALSE)</f>
        <v xml:space="preserve"> Community Services </v>
      </c>
      <c r="K3296">
        <v>696</v>
      </c>
    </row>
    <row r="3297" spans="1:11">
      <c r="A3297" t="s">
        <v>1000</v>
      </c>
      <c r="B3297" t="s">
        <v>1001</v>
      </c>
      <c r="C3297" t="s">
        <v>1000</v>
      </c>
      <c r="D3297">
        <v>48</v>
      </c>
      <c r="E3297" t="s">
        <v>188</v>
      </c>
      <c r="F3297">
        <v>2525</v>
      </c>
      <c r="G3297" t="s">
        <v>1024</v>
      </c>
      <c r="H3297">
        <v>15</v>
      </c>
      <c r="I3297" t="s">
        <v>36</v>
      </c>
      <c r="J3297" t="str">
        <f>VLOOKUP(E3297,'Expenditure Category Lookup'!$J$2:$K$34,2,FALSE)</f>
        <v xml:space="preserve"> Community Services </v>
      </c>
      <c r="K3297">
        <v>685</v>
      </c>
    </row>
    <row r="3298" spans="1:11">
      <c r="A3298" t="s">
        <v>10</v>
      </c>
      <c r="B3298">
        <v>300</v>
      </c>
      <c r="C3298" t="s">
        <v>85</v>
      </c>
      <c r="D3298">
        <v>31</v>
      </c>
      <c r="E3298" t="s">
        <v>144</v>
      </c>
      <c r="F3298">
        <v>2005</v>
      </c>
      <c r="G3298" t="s">
        <v>144</v>
      </c>
      <c r="H3298">
        <v>348</v>
      </c>
      <c r="I3298" t="s">
        <v>42</v>
      </c>
      <c r="J3298" t="str">
        <f>VLOOKUP(E3298,'Expenditure Category Lookup'!$J$2:$K$34,2,FALSE)</f>
        <v xml:space="preserve"> Finance and Administration </v>
      </c>
      <c r="K3298">
        <v>665</v>
      </c>
    </row>
    <row r="3299" spans="1:11">
      <c r="A3299" t="s">
        <v>10</v>
      </c>
      <c r="B3299">
        <v>300</v>
      </c>
      <c r="C3299" t="s">
        <v>85</v>
      </c>
      <c r="D3299">
        <v>31</v>
      </c>
      <c r="E3299" t="s">
        <v>144</v>
      </c>
      <c r="F3299">
        <v>2005</v>
      </c>
      <c r="G3299" t="s">
        <v>144</v>
      </c>
      <c r="H3299">
        <v>20</v>
      </c>
      <c r="I3299" t="s">
        <v>49</v>
      </c>
      <c r="J3299" t="str">
        <f>VLOOKUP(E3299,'Expenditure Category Lookup'!$J$2:$K$34,2,FALSE)</f>
        <v xml:space="preserve"> Finance and Administration </v>
      </c>
      <c r="K3299">
        <v>661</v>
      </c>
    </row>
    <row r="3300" spans="1:11">
      <c r="A3300" t="s">
        <v>403</v>
      </c>
      <c r="B3300" t="s">
        <v>589</v>
      </c>
      <c r="C3300" t="s">
        <v>590</v>
      </c>
      <c r="D3300">
        <v>41</v>
      </c>
      <c r="E3300" t="s">
        <v>183</v>
      </c>
      <c r="F3300">
        <v>2932</v>
      </c>
      <c r="G3300" t="s">
        <v>510</v>
      </c>
      <c r="H3300">
        <v>350</v>
      </c>
      <c r="I3300" t="s">
        <v>32</v>
      </c>
      <c r="J3300" t="str">
        <f>VLOOKUP(E3300,'Expenditure Category Lookup'!$J$2:$K$34,2,FALSE)</f>
        <v xml:space="preserve"> Community Services </v>
      </c>
      <c r="K3300">
        <v>660</v>
      </c>
    </row>
    <row r="3301" spans="1:11">
      <c r="A3301" t="s">
        <v>10</v>
      </c>
      <c r="B3301">
        <v>100</v>
      </c>
      <c r="C3301" t="s">
        <v>11</v>
      </c>
      <c r="D3301">
        <v>84</v>
      </c>
      <c r="E3301" t="s">
        <v>282</v>
      </c>
      <c r="F3301">
        <v>2115</v>
      </c>
      <c r="G3301" t="s">
        <v>283</v>
      </c>
      <c r="H3301">
        <v>197</v>
      </c>
      <c r="I3301" t="s">
        <v>28</v>
      </c>
      <c r="J3301" t="str">
        <f>VLOOKUP(E3301,'Expenditure Category Lookup'!$J$2:$K$34,2,FALSE)</f>
        <v xml:space="preserve"> Streets and Transportation </v>
      </c>
      <c r="K3301">
        <v>655</v>
      </c>
    </row>
    <row r="3302" spans="1:11">
      <c r="A3302" t="s">
        <v>403</v>
      </c>
      <c r="B3302" t="s">
        <v>560</v>
      </c>
      <c r="C3302" t="s">
        <v>561</v>
      </c>
      <c r="D3302">
        <v>41</v>
      </c>
      <c r="E3302" t="s">
        <v>183</v>
      </c>
      <c r="F3302">
        <v>2960</v>
      </c>
      <c r="G3302" t="s">
        <v>562</v>
      </c>
      <c r="H3302">
        <v>15</v>
      </c>
      <c r="I3302" t="s">
        <v>36</v>
      </c>
      <c r="J3302" t="str">
        <f>VLOOKUP(E3302,'Expenditure Category Lookup'!$J$2:$K$34,2,FALSE)</f>
        <v xml:space="preserve"> Community Services </v>
      </c>
      <c r="K3302">
        <v>647</v>
      </c>
    </row>
    <row r="3303" spans="1:11">
      <c r="A3303" t="s">
        <v>10</v>
      </c>
      <c r="B3303">
        <v>200</v>
      </c>
      <c r="C3303" t="s">
        <v>45</v>
      </c>
      <c r="D3303">
        <v>31</v>
      </c>
      <c r="E3303" t="s">
        <v>144</v>
      </c>
      <c r="F3303">
        <v>2005</v>
      </c>
      <c r="G3303" t="s">
        <v>144</v>
      </c>
      <c r="H3303">
        <v>178</v>
      </c>
      <c r="I3303" t="s">
        <v>126</v>
      </c>
      <c r="J3303" t="str">
        <f>VLOOKUP(E3303,'Expenditure Category Lookup'!$J$2:$K$34,2,FALSE)</f>
        <v xml:space="preserve"> Finance and Administration </v>
      </c>
      <c r="K3303">
        <v>644</v>
      </c>
    </row>
    <row r="3304" spans="1:11">
      <c r="A3304" t="s">
        <v>10</v>
      </c>
      <c r="B3304">
        <v>740</v>
      </c>
      <c r="C3304" t="s">
        <v>48</v>
      </c>
      <c r="D3304">
        <v>3</v>
      </c>
      <c r="E3304" t="s">
        <v>34</v>
      </c>
      <c r="F3304">
        <v>2005</v>
      </c>
      <c r="G3304" t="s">
        <v>35</v>
      </c>
      <c r="H3304">
        <v>320</v>
      </c>
      <c r="I3304" t="s">
        <v>40</v>
      </c>
      <c r="J3304" t="str">
        <f>VLOOKUP(E3304,'Expenditure Category Lookup'!$J$2:$K$34,2,FALSE)</f>
        <v xml:space="preserve"> Regulatory </v>
      </c>
      <c r="K3304">
        <v>642</v>
      </c>
    </row>
    <row r="3305" spans="1:11">
      <c r="A3305" t="s">
        <v>1000</v>
      </c>
      <c r="B3305" t="s">
        <v>1001</v>
      </c>
      <c r="C3305" t="s">
        <v>1000</v>
      </c>
      <c r="D3305">
        <v>50</v>
      </c>
      <c r="E3305" t="s">
        <v>190</v>
      </c>
      <c r="F3305">
        <v>2515</v>
      </c>
      <c r="G3305" t="s">
        <v>201</v>
      </c>
      <c r="H3305">
        <v>12</v>
      </c>
      <c r="I3305" t="s">
        <v>131</v>
      </c>
      <c r="J3305" t="str">
        <f>VLOOKUP(E3305,'Expenditure Category Lookup'!$J$2:$K$34,2,FALSE)</f>
        <v xml:space="preserve"> Community Services </v>
      </c>
      <c r="K3305">
        <v>623</v>
      </c>
    </row>
    <row r="3306" spans="1:11">
      <c r="A3306" t="s">
        <v>10</v>
      </c>
      <c r="B3306">
        <v>100</v>
      </c>
      <c r="C3306" t="s">
        <v>11</v>
      </c>
      <c r="D3306">
        <v>55</v>
      </c>
      <c r="E3306" t="s">
        <v>218</v>
      </c>
      <c r="F3306">
        <v>2005</v>
      </c>
      <c r="G3306" t="s">
        <v>218</v>
      </c>
      <c r="H3306">
        <v>181</v>
      </c>
      <c r="I3306" t="s">
        <v>26</v>
      </c>
      <c r="J3306" t="str">
        <f>VLOOKUP(E3306,'Expenditure Category Lookup'!$J$2:$K$34,2,FALSE)</f>
        <v xml:space="preserve"> Police </v>
      </c>
      <c r="K3306">
        <v>617</v>
      </c>
    </row>
    <row r="3307" spans="1:11">
      <c r="A3307" t="s">
        <v>10</v>
      </c>
      <c r="B3307">
        <v>610</v>
      </c>
      <c r="C3307" t="s">
        <v>47</v>
      </c>
      <c r="D3307">
        <v>3</v>
      </c>
      <c r="E3307" t="s">
        <v>34</v>
      </c>
      <c r="F3307">
        <v>2005</v>
      </c>
      <c r="G3307" t="s">
        <v>35</v>
      </c>
      <c r="H3307">
        <v>350</v>
      </c>
      <c r="I3307" t="s">
        <v>32</v>
      </c>
      <c r="J3307" t="str">
        <f>VLOOKUP(E3307,'Expenditure Category Lookup'!$J$2:$K$34,2,FALSE)</f>
        <v xml:space="preserve"> Regulatory </v>
      </c>
      <c r="K3307">
        <v>609</v>
      </c>
    </row>
    <row r="3308" spans="1:11">
      <c r="A3308" t="s">
        <v>10</v>
      </c>
      <c r="B3308">
        <v>100</v>
      </c>
      <c r="C3308" t="s">
        <v>11</v>
      </c>
      <c r="D3308">
        <v>27</v>
      </c>
      <c r="E3308" t="s">
        <v>60</v>
      </c>
      <c r="F3308">
        <v>2012</v>
      </c>
      <c r="G3308" t="s">
        <v>123</v>
      </c>
      <c r="H3308">
        <v>348</v>
      </c>
      <c r="I3308" t="s">
        <v>42</v>
      </c>
      <c r="J3308" t="str">
        <f>VLOOKUP(E3308,'Expenditure Category Lookup'!$J$2:$K$34,2,FALSE)</f>
        <v xml:space="preserve"> Finance and Administration </v>
      </c>
      <c r="K3308">
        <v>600</v>
      </c>
    </row>
    <row r="3309" spans="1:11">
      <c r="A3309" t="s">
        <v>10</v>
      </c>
      <c r="B3309">
        <v>100</v>
      </c>
      <c r="C3309" t="s">
        <v>11</v>
      </c>
      <c r="D3309">
        <v>30</v>
      </c>
      <c r="E3309" t="s">
        <v>142</v>
      </c>
      <c r="F3309">
        <v>2005</v>
      </c>
      <c r="G3309" t="s">
        <v>142</v>
      </c>
      <c r="H3309">
        <v>162</v>
      </c>
      <c r="I3309" t="s">
        <v>23</v>
      </c>
      <c r="J3309" t="str">
        <f>VLOOKUP(E3309,'Expenditure Category Lookup'!$J$2:$K$34,2,FALSE)</f>
        <v xml:space="preserve"> Finance and Administration </v>
      </c>
      <c r="K3309">
        <v>600</v>
      </c>
    </row>
    <row r="3310" spans="1:11">
      <c r="A3310" t="s">
        <v>10</v>
      </c>
      <c r="B3310">
        <v>740</v>
      </c>
      <c r="C3310" t="s">
        <v>48</v>
      </c>
      <c r="D3310">
        <v>35</v>
      </c>
      <c r="E3310" t="s">
        <v>149</v>
      </c>
      <c r="F3310">
        <v>2005</v>
      </c>
      <c r="G3310" t="s">
        <v>150</v>
      </c>
      <c r="H3310">
        <v>350</v>
      </c>
      <c r="I3310" t="s">
        <v>32</v>
      </c>
      <c r="J3310" t="str">
        <f>VLOOKUP(E3310,'Expenditure Category Lookup'!$J$2:$K$34,2,FALSE)</f>
        <v xml:space="preserve"> Finance and Administration </v>
      </c>
      <c r="K3310">
        <v>600</v>
      </c>
    </row>
    <row r="3311" spans="1:11">
      <c r="A3311" t="s">
        <v>10</v>
      </c>
      <c r="B3311">
        <v>100</v>
      </c>
      <c r="C3311" t="s">
        <v>11</v>
      </c>
      <c r="D3311">
        <v>55</v>
      </c>
      <c r="E3311" t="s">
        <v>218</v>
      </c>
      <c r="F3311">
        <v>2005</v>
      </c>
      <c r="G3311" t="s">
        <v>218</v>
      </c>
      <c r="H3311">
        <v>169</v>
      </c>
      <c r="I3311" t="s">
        <v>25</v>
      </c>
      <c r="J3311" t="str">
        <f>VLOOKUP(E3311,'Expenditure Category Lookup'!$J$2:$K$34,2,FALSE)</f>
        <v xml:space="preserve"> Police </v>
      </c>
      <c r="K3311">
        <v>600</v>
      </c>
    </row>
    <row r="3312" spans="1:11">
      <c r="A3312" t="s">
        <v>10</v>
      </c>
      <c r="B3312">
        <v>100</v>
      </c>
      <c r="C3312" t="s">
        <v>11</v>
      </c>
      <c r="D3312">
        <v>73</v>
      </c>
      <c r="E3312" t="s">
        <v>260</v>
      </c>
      <c r="F3312">
        <v>2005</v>
      </c>
      <c r="G3312" t="s">
        <v>261</v>
      </c>
      <c r="H3312">
        <v>245</v>
      </c>
      <c r="I3312" t="s">
        <v>30</v>
      </c>
      <c r="J3312" t="str">
        <f>VLOOKUP(E3312,'Expenditure Category Lookup'!$J$2:$K$34,2,FALSE)</f>
        <v xml:space="preserve"> Regulatory </v>
      </c>
      <c r="K3312">
        <v>600</v>
      </c>
    </row>
    <row r="3313" spans="1:11">
      <c r="A3313" t="s">
        <v>403</v>
      </c>
      <c r="B3313" t="s">
        <v>595</v>
      </c>
      <c r="C3313" t="s">
        <v>596</v>
      </c>
      <c r="D3313">
        <v>41</v>
      </c>
      <c r="E3313" t="s">
        <v>183</v>
      </c>
      <c r="F3313">
        <v>2731</v>
      </c>
      <c r="G3313" t="s">
        <v>556</v>
      </c>
      <c r="H3313">
        <v>91</v>
      </c>
      <c r="I3313" t="s">
        <v>132</v>
      </c>
      <c r="J3313" t="str">
        <f>VLOOKUP(E3313,'Expenditure Category Lookup'!$J$2:$K$34,2,FALSE)</f>
        <v xml:space="preserve"> Community Services </v>
      </c>
      <c r="K3313">
        <v>600</v>
      </c>
    </row>
    <row r="3314" spans="1:11">
      <c r="A3314" t="s">
        <v>10</v>
      </c>
      <c r="B3314">
        <v>740</v>
      </c>
      <c r="C3314" t="s">
        <v>48</v>
      </c>
      <c r="D3314">
        <v>31</v>
      </c>
      <c r="E3314" t="s">
        <v>144</v>
      </c>
      <c r="F3314">
        <v>2005</v>
      </c>
      <c r="G3314" t="s">
        <v>144</v>
      </c>
      <c r="H3314">
        <v>178</v>
      </c>
      <c r="I3314" t="s">
        <v>126</v>
      </c>
      <c r="J3314" t="str">
        <f>VLOOKUP(E3314,'Expenditure Category Lookup'!$J$2:$K$34,2,FALSE)</f>
        <v xml:space="preserve"> Finance and Administration </v>
      </c>
      <c r="K3314">
        <v>597</v>
      </c>
    </row>
    <row r="3315" spans="1:11">
      <c r="A3315" t="s">
        <v>10</v>
      </c>
      <c r="B3315">
        <v>100</v>
      </c>
      <c r="C3315" t="s">
        <v>11</v>
      </c>
      <c r="D3315">
        <v>78</v>
      </c>
      <c r="E3315" t="s">
        <v>264</v>
      </c>
      <c r="F3315">
        <v>2005</v>
      </c>
      <c r="G3315" t="s">
        <v>265</v>
      </c>
      <c r="H3315">
        <v>348</v>
      </c>
      <c r="I3315" t="s">
        <v>42</v>
      </c>
      <c r="J3315" t="str">
        <f>VLOOKUP(E3315,'Expenditure Category Lookup'!$J$2:$K$34,2,FALSE)</f>
        <v xml:space="preserve"> Regulatory </v>
      </c>
      <c r="K3315">
        <v>594</v>
      </c>
    </row>
    <row r="3316" spans="1:11">
      <c r="A3316" t="s">
        <v>10</v>
      </c>
      <c r="B3316">
        <v>314</v>
      </c>
      <c r="C3316" t="s">
        <v>46</v>
      </c>
      <c r="D3316">
        <v>3</v>
      </c>
      <c r="E3316" t="s">
        <v>34</v>
      </c>
      <c r="F3316">
        <v>2005</v>
      </c>
      <c r="G3316" t="s">
        <v>35</v>
      </c>
      <c r="H3316">
        <v>15</v>
      </c>
      <c r="I3316" t="s">
        <v>36</v>
      </c>
      <c r="J3316" t="str">
        <f>VLOOKUP(E3316,'Expenditure Category Lookup'!$J$2:$K$34,2,FALSE)</f>
        <v xml:space="preserve"> Regulatory </v>
      </c>
      <c r="K3316">
        <v>590</v>
      </c>
    </row>
    <row r="3317" spans="1:11">
      <c r="A3317" t="s">
        <v>10</v>
      </c>
      <c r="B3317">
        <v>314</v>
      </c>
      <c r="C3317" t="s">
        <v>46</v>
      </c>
      <c r="D3317">
        <v>3</v>
      </c>
      <c r="E3317" t="s">
        <v>34</v>
      </c>
      <c r="F3317">
        <v>2005</v>
      </c>
      <c r="G3317" t="s">
        <v>35</v>
      </c>
      <c r="H3317">
        <v>159</v>
      </c>
      <c r="I3317" t="s">
        <v>22</v>
      </c>
      <c r="J3317" t="str">
        <f>VLOOKUP(E3317,'Expenditure Category Lookup'!$J$2:$K$34,2,FALSE)</f>
        <v xml:space="preserve"> Regulatory </v>
      </c>
      <c r="K3317">
        <v>590</v>
      </c>
    </row>
    <row r="3318" spans="1:11">
      <c r="A3318" t="s">
        <v>10</v>
      </c>
      <c r="B3318">
        <v>610</v>
      </c>
      <c r="C3318" t="s">
        <v>47</v>
      </c>
      <c r="D3318">
        <v>31</v>
      </c>
      <c r="E3318" t="s">
        <v>144</v>
      </c>
      <c r="F3318">
        <v>2005</v>
      </c>
      <c r="G3318" t="s">
        <v>144</v>
      </c>
      <c r="H3318">
        <v>348</v>
      </c>
      <c r="I3318" t="s">
        <v>42</v>
      </c>
      <c r="J3318" t="str">
        <f>VLOOKUP(E3318,'Expenditure Category Lookup'!$J$2:$K$34,2,FALSE)</f>
        <v xml:space="preserve"> Finance and Administration </v>
      </c>
      <c r="K3318">
        <v>570</v>
      </c>
    </row>
    <row r="3319" spans="1:11">
      <c r="A3319" t="s">
        <v>403</v>
      </c>
      <c r="B3319" t="s">
        <v>532</v>
      </c>
      <c r="C3319" t="s">
        <v>533</v>
      </c>
      <c r="D3319">
        <v>41</v>
      </c>
      <c r="E3319" t="s">
        <v>183</v>
      </c>
      <c r="F3319">
        <v>2710</v>
      </c>
      <c r="G3319" t="s">
        <v>534</v>
      </c>
      <c r="H3319">
        <v>15</v>
      </c>
      <c r="I3319" t="s">
        <v>36</v>
      </c>
      <c r="J3319" t="str">
        <f>VLOOKUP(E3319,'Expenditure Category Lookup'!$J$2:$K$34,2,FALSE)</f>
        <v xml:space="preserve"> Community Services </v>
      </c>
      <c r="K3319">
        <v>570</v>
      </c>
    </row>
    <row r="3320" spans="1:11">
      <c r="A3320" t="s">
        <v>1000</v>
      </c>
      <c r="B3320" t="s">
        <v>1001</v>
      </c>
      <c r="C3320" t="s">
        <v>1000</v>
      </c>
      <c r="D3320">
        <v>21</v>
      </c>
      <c r="E3320" t="s">
        <v>89</v>
      </c>
      <c r="F3320">
        <v>2563</v>
      </c>
      <c r="G3320" t="s">
        <v>1013</v>
      </c>
      <c r="H3320">
        <v>157</v>
      </c>
      <c r="I3320" t="s">
        <v>21</v>
      </c>
      <c r="J3320" t="str">
        <f>VLOOKUP(E3320,'Expenditure Category Lookup'!$J$2:$K$34,2,FALSE)</f>
        <v xml:space="preserve"> City Development </v>
      </c>
      <c r="K3320">
        <v>570</v>
      </c>
    </row>
    <row r="3321" spans="1:11">
      <c r="A3321" t="s">
        <v>10</v>
      </c>
      <c r="B3321">
        <v>100</v>
      </c>
      <c r="C3321" t="s">
        <v>11</v>
      </c>
      <c r="D3321">
        <v>58</v>
      </c>
      <c r="E3321" t="s">
        <v>239</v>
      </c>
      <c r="F3321">
        <v>2705</v>
      </c>
      <c r="G3321" t="s">
        <v>239</v>
      </c>
      <c r="H3321">
        <v>153</v>
      </c>
      <c r="I3321" t="s">
        <v>106</v>
      </c>
      <c r="J3321" t="str">
        <f>VLOOKUP(E3321,'Expenditure Category Lookup'!$J$2:$K$34,2,FALSE)</f>
        <v xml:space="preserve"> Emergency Management </v>
      </c>
      <c r="K3321">
        <v>550</v>
      </c>
    </row>
    <row r="3322" spans="1:11">
      <c r="A3322" t="s">
        <v>10</v>
      </c>
      <c r="B3322">
        <v>740</v>
      </c>
      <c r="C3322" t="s">
        <v>48</v>
      </c>
      <c r="D3322">
        <v>33</v>
      </c>
      <c r="E3322" t="s">
        <v>146</v>
      </c>
      <c r="F3322">
        <v>2005</v>
      </c>
      <c r="G3322" t="s">
        <v>147</v>
      </c>
      <c r="H3322">
        <v>15</v>
      </c>
      <c r="I3322" t="s">
        <v>36</v>
      </c>
      <c r="J3322" t="str">
        <f>VLOOKUP(E3322,'Expenditure Category Lookup'!$J$2:$K$34,2,FALSE)</f>
        <v xml:space="preserve"> Finance and Administration </v>
      </c>
      <c r="K3322">
        <v>548</v>
      </c>
    </row>
    <row r="3323" spans="1:11">
      <c r="A3323" t="s">
        <v>10</v>
      </c>
      <c r="B3323">
        <v>740</v>
      </c>
      <c r="C3323" t="s">
        <v>48</v>
      </c>
      <c r="D3323">
        <v>31</v>
      </c>
      <c r="E3323" t="s">
        <v>144</v>
      </c>
      <c r="F3323">
        <v>2005</v>
      </c>
      <c r="G3323" t="s">
        <v>144</v>
      </c>
      <c r="H3323">
        <v>150</v>
      </c>
      <c r="I3323" t="s">
        <v>20</v>
      </c>
      <c r="J3323" t="str">
        <f>VLOOKUP(E3323,'Expenditure Category Lookup'!$J$2:$K$34,2,FALSE)</f>
        <v xml:space="preserve"> Finance and Administration </v>
      </c>
      <c r="K3323">
        <v>534</v>
      </c>
    </row>
    <row r="3324" spans="1:11">
      <c r="A3324" t="s">
        <v>10</v>
      </c>
      <c r="B3324">
        <v>314</v>
      </c>
      <c r="C3324" t="s">
        <v>46</v>
      </c>
      <c r="D3324">
        <v>31</v>
      </c>
      <c r="E3324" t="s">
        <v>144</v>
      </c>
      <c r="F3324">
        <v>2005</v>
      </c>
      <c r="G3324" t="s">
        <v>144</v>
      </c>
      <c r="H3324">
        <v>348</v>
      </c>
      <c r="I3324" t="s">
        <v>42</v>
      </c>
      <c r="J3324" t="str">
        <f>VLOOKUP(E3324,'Expenditure Category Lookup'!$J$2:$K$34,2,FALSE)</f>
        <v xml:space="preserve"> Finance and Administration </v>
      </c>
      <c r="K3324">
        <v>532</v>
      </c>
    </row>
    <row r="3325" spans="1:11">
      <c r="A3325" t="s">
        <v>10</v>
      </c>
      <c r="B3325">
        <v>314</v>
      </c>
      <c r="C3325" t="s">
        <v>46</v>
      </c>
      <c r="D3325">
        <v>31</v>
      </c>
      <c r="E3325" t="s">
        <v>144</v>
      </c>
      <c r="F3325">
        <v>2005</v>
      </c>
      <c r="G3325" t="s">
        <v>144</v>
      </c>
      <c r="H3325">
        <v>20</v>
      </c>
      <c r="I3325" t="s">
        <v>49</v>
      </c>
      <c r="J3325" t="str">
        <f>VLOOKUP(E3325,'Expenditure Category Lookup'!$J$2:$K$34,2,FALSE)</f>
        <v xml:space="preserve"> Finance and Administration </v>
      </c>
      <c r="K3325">
        <v>529</v>
      </c>
    </row>
    <row r="3326" spans="1:11">
      <c r="A3326" t="s">
        <v>403</v>
      </c>
      <c r="B3326" t="s">
        <v>508</v>
      </c>
      <c r="C3326" t="s">
        <v>509</v>
      </c>
      <c r="D3326">
        <v>41</v>
      </c>
      <c r="E3326" t="s">
        <v>183</v>
      </c>
      <c r="F3326">
        <v>2932</v>
      </c>
      <c r="G3326" t="s">
        <v>510</v>
      </c>
      <c r="H3326">
        <v>150</v>
      </c>
      <c r="I3326" t="s">
        <v>20</v>
      </c>
      <c r="J3326" t="str">
        <f>VLOOKUP(E3326,'Expenditure Category Lookup'!$J$2:$K$34,2,FALSE)</f>
        <v xml:space="preserve"> Community Services </v>
      </c>
      <c r="K3326">
        <v>515</v>
      </c>
    </row>
    <row r="3327" spans="1:11">
      <c r="A3327" t="s">
        <v>403</v>
      </c>
      <c r="B3327" t="s">
        <v>589</v>
      </c>
      <c r="C3327" t="s">
        <v>590</v>
      </c>
      <c r="D3327">
        <v>41</v>
      </c>
      <c r="E3327" t="s">
        <v>183</v>
      </c>
      <c r="F3327">
        <v>2932</v>
      </c>
      <c r="G3327" t="s">
        <v>510</v>
      </c>
      <c r="H3327">
        <v>150</v>
      </c>
      <c r="I3327" t="s">
        <v>20</v>
      </c>
      <c r="J3327" t="str">
        <f>VLOOKUP(E3327,'Expenditure Category Lookup'!$J$2:$K$34,2,FALSE)</f>
        <v xml:space="preserve"> Community Services </v>
      </c>
      <c r="K3327">
        <v>515</v>
      </c>
    </row>
    <row r="3328" spans="1:11">
      <c r="A3328" t="s">
        <v>10</v>
      </c>
      <c r="B3328">
        <v>610</v>
      </c>
      <c r="C3328" t="s">
        <v>47</v>
      </c>
      <c r="D3328">
        <v>33</v>
      </c>
      <c r="E3328" t="s">
        <v>146</v>
      </c>
      <c r="F3328">
        <v>2005</v>
      </c>
      <c r="G3328" t="s">
        <v>147</v>
      </c>
      <c r="H3328">
        <v>15</v>
      </c>
      <c r="I3328" t="s">
        <v>36</v>
      </c>
      <c r="J3328" t="str">
        <f>VLOOKUP(E3328,'Expenditure Category Lookup'!$J$2:$K$34,2,FALSE)</f>
        <v xml:space="preserve"> Finance and Administration </v>
      </c>
      <c r="K3328">
        <v>507</v>
      </c>
    </row>
    <row r="3329" spans="1:11">
      <c r="A3329" t="s">
        <v>10</v>
      </c>
      <c r="B3329">
        <v>100</v>
      </c>
      <c r="C3329" t="s">
        <v>11</v>
      </c>
      <c r="D3329">
        <v>5</v>
      </c>
      <c r="E3329" t="s">
        <v>50</v>
      </c>
      <c r="F3329">
        <v>2005</v>
      </c>
      <c r="G3329" t="s">
        <v>50</v>
      </c>
      <c r="H3329">
        <v>245</v>
      </c>
      <c r="I3329" t="s">
        <v>30</v>
      </c>
      <c r="J3329" t="str">
        <f>VLOOKUP(E3329,'Expenditure Category Lookup'!$J$2:$K$34,2,FALSE)</f>
        <v xml:space="preserve"> Finance and Administration </v>
      </c>
      <c r="K3329">
        <v>500</v>
      </c>
    </row>
    <row r="3330" spans="1:11">
      <c r="A3330" t="s">
        <v>10</v>
      </c>
      <c r="B3330">
        <v>100</v>
      </c>
      <c r="C3330" t="s">
        <v>11</v>
      </c>
      <c r="D3330">
        <v>5</v>
      </c>
      <c r="E3330" t="s">
        <v>50</v>
      </c>
      <c r="F3330">
        <v>2005</v>
      </c>
      <c r="G3330" t="s">
        <v>50</v>
      </c>
      <c r="H3330">
        <v>270</v>
      </c>
      <c r="I3330" t="s">
        <v>31</v>
      </c>
      <c r="J3330" t="str">
        <f>VLOOKUP(E3330,'Expenditure Category Lookup'!$J$2:$K$34,2,FALSE)</f>
        <v xml:space="preserve"> Finance and Administration </v>
      </c>
      <c r="K3330">
        <v>500</v>
      </c>
    </row>
    <row r="3331" spans="1:11">
      <c r="A3331" t="s">
        <v>10</v>
      </c>
      <c r="B3331">
        <v>100</v>
      </c>
      <c r="C3331" t="s">
        <v>11</v>
      </c>
      <c r="D3331">
        <v>15</v>
      </c>
      <c r="E3331" t="s">
        <v>54</v>
      </c>
      <c r="F3331">
        <v>2010</v>
      </c>
      <c r="G3331" t="s">
        <v>60</v>
      </c>
      <c r="H3331">
        <v>197</v>
      </c>
      <c r="I3331" t="s">
        <v>28</v>
      </c>
      <c r="J3331" t="str">
        <f>VLOOKUP(E3331,'Expenditure Category Lookup'!$J$2:$K$34,2,FALSE)</f>
        <v xml:space="preserve"> Finance and Administration </v>
      </c>
      <c r="K3331">
        <v>500</v>
      </c>
    </row>
    <row r="3332" spans="1:11">
      <c r="A3332" t="s">
        <v>10</v>
      </c>
      <c r="B3332">
        <v>100</v>
      </c>
      <c r="C3332" t="s">
        <v>11</v>
      </c>
      <c r="D3332">
        <v>15</v>
      </c>
      <c r="E3332" t="s">
        <v>54</v>
      </c>
      <c r="F3332">
        <v>2220</v>
      </c>
      <c r="G3332" t="s">
        <v>71</v>
      </c>
      <c r="H3332">
        <v>300</v>
      </c>
      <c r="I3332" t="s">
        <v>68</v>
      </c>
      <c r="J3332" t="str">
        <f>VLOOKUP(E3332,'Expenditure Category Lookup'!$J$2:$K$34,2,FALSE)</f>
        <v xml:space="preserve"> Finance and Administration </v>
      </c>
      <c r="K3332">
        <v>500</v>
      </c>
    </row>
    <row r="3333" spans="1:11">
      <c r="A3333" t="s">
        <v>10</v>
      </c>
      <c r="B3333">
        <v>100</v>
      </c>
      <c r="C3333" t="s">
        <v>11</v>
      </c>
      <c r="D3333">
        <v>15</v>
      </c>
      <c r="E3333" t="s">
        <v>54</v>
      </c>
      <c r="F3333">
        <v>2235</v>
      </c>
      <c r="G3333" t="s">
        <v>74</v>
      </c>
      <c r="H3333">
        <v>700</v>
      </c>
      <c r="I3333" t="s">
        <v>43</v>
      </c>
      <c r="J3333" t="str">
        <f>VLOOKUP(E3333,'Expenditure Category Lookup'!$J$2:$K$34,2,FALSE)</f>
        <v xml:space="preserve"> Finance and Administration </v>
      </c>
      <c r="K3333">
        <v>500</v>
      </c>
    </row>
    <row r="3334" spans="1:11">
      <c r="A3334" t="s">
        <v>10</v>
      </c>
      <c r="B3334">
        <v>100</v>
      </c>
      <c r="C3334" t="s">
        <v>11</v>
      </c>
      <c r="D3334">
        <v>15</v>
      </c>
      <c r="E3334" t="s">
        <v>54</v>
      </c>
      <c r="F3334">
        <v>2245</v>
      </c>
      <c r="G3334" t="s">
        <v>75</v>
      </c>
      <c r="H3334">
        <v>300</v>
      </c>
      <c r="I3334" t="s">
        <v>68</v>
      </c>
      <c r="J3334" t="str">
        <f>VLOOKUP(E3334,'Expenditure Category Lookup'!$J$2:$K$34,2,FALSE)</f>
        <v xml:space="preserve"> Finance and Administration </v>
      </c>
      <c r="K3334">
        <v>500</v>
      </c>
    </row>
    <row r="3335" spans="1:11">
      <c r="A3335" t="s">
        <v>10</v>
      </c>
      <c r="B3335">
        <v>100</v>
      </c>
      <c r="C3335" t="s">
        <v>11</v>
      </c>
      <c r="D3335">
        <v>15</v>
      </c>
      <c r="E3335" t="s">
        <v>54</v>
      </c>
      <c r="F3335">
        <v>2255</v>
      </c>
      <c r="G3335" t="s">
        <v>76</v>
      </c>
      <c r="H3335">
        <v>300</v>
      </c>
      <c r="I3335" t="s">
        <v>68</v>
      </c>
      <c r="J3335" t="str">
        <f>VLOOKUP(E3335,'Expenditure Category Lookup'!$J$2:$K$34,2,FALSE)</f>
        <v xml:space="preserve"> Finance and Administration </v>
      </c>
      <c r="K3335">
        <v>500</v>
      </c>
    </row>
    <row r="3336" spans="1:11">
      <c r="A3336" t="s">
        <v>10</v>
      </c>
      <c r="B3336">
        <v>100</v>
      </c>
      <c r="C3336" t="s">
        <v>11</v>
      </c>
      <c r="D3336">
        <v>27</v>
      </c>
      <c r="E3336" t="s">
        <v>60</v>
      </c>
      <c r="F3336">
        <v>2011</v>
      </c>
      <c r="G3336" t="s">
        <v>122</v>
      </c>
      <c r="H3336">
        <v>270</v>
      </c>
      <c r="I3336" t="s">
        <v>31</v>
      </c>
      <c r="J3336" t="str">
        <f>VLOOKUP(E3336,'Expenditure Category Lookup'!$J$2:$K$34,2,FALSE)</f>
        <v xml:space="preserve"> Finance and Administration </v>
      </c>
      <c r="K3336">
        <v>500</v>
      </c>
    </row>
    <row r="3337" spans="1:11">
      <c r="A3337" t="s">
        <v>10</v>
      </c>
      <c r="B3337">
        <v>610</v>
      </c>
      <c r="C3337" t="s">
        <v>47</v>
      </c>
      <c r="D3337">
        <v>27</v>
      </c>
      <c r="E3337" t="s">
        <v>60</v>
      </c>
      <c r="F3337">
        <v>2012</v>
      </c>
      <c r="G3337" t="s">
        <v>123</v>
      </c>
      <c r="H3337">
        <v>20</v>
      </c>
      <c r="I3337" t="s">
        <v>49</v>
      </c>
      <c r="J3337" t="str">
        <f>VLOOKUP(E3337,'Expenditure Category Lookup'!$J$2:$K$34,2,FALSE)</f>
        <v xml:space="preserve"> Finance and Administration </v>
      </c>
      <c r="K3337">
        <v>500</v>
      </c>
    </row>
    <row r="3338" spans="1:11">
      <c r="A3338" t="s">
        <v>10</v>
      </c>
      <c r="B3338">
        <v>610</v>
      </c>
      <c r="C3338" t="s">
        <v>47</v>
      </c>
      <c r="D3338">
        <v>27</v>
      </c>
      <c r="E3338" t="s">
        <v>60</v>
      </c>
      <c r="F3338">
        <v>2012</v>
      </c>
      <c r="G3338" t="s">
        <v>123</v>
      </c>
      <c r="H3338">
        <v>350</v>
      </c>
      <c r="I3338" t="s">
        <v>32</v>
      </c>
      <c r="J3338" t="str">
        <f>VLOOKUP(E3338,'Expenditure Category Lookup'!$J$2:$K$34,2,FALSE)</f>
        <v xml:space="preserve"> Finance and Administration </v>
      </c>
      <c r="K3338">
        <v>500</v>
      </c>
    </row>
    <row r="3339" spans="1:11">
      <c r="A3339" t="s">
        <v>10</v>
      </c>
      <c r="B3339">
        <v>740</v>
      </c>
      <c r="C3339" t="s">
        <v>48</v>
      </c>
      <c r="D3339">
        <v>27</v>
      </c>
      <c r="E3339" t="s">
        <v>60</v>
      </c>
      <c r="F3339">
        <v>2012</v>
      </c>
      <c r="G3339" t="s">
        <v>123</v>
      </c>
      <c r="H3339">
        <v>348</v>
      </c>
      <c r="I3339" t="s">
        <v>42</v>
      </c>
      <c r="J3339" t="str">
        <f>VLOOKUP(E3339,'Expenditure Category Lookup'!$J$2:$K$34,2,FALSE)</f>
        <v xml:space="preserve"> Finance and Administration </v>
      </c>
      <c r="K3339">
        <v>500</v>
      </c>
    </row>
    <row r="3340" spans="1:11">
      <c r="A3340" t="s">
        <v>10</v>
      </c>
      <c r="B3340">
        <v>100</v>
      </c>
      <c r="C3340" t="s">
        <v>11</v>
      </c>
      <c r="D3340">
        <v>28</v>
      </c>
      <c r="E3340" t="s">
        <v>140</v>
      </c>
      <c r="F3340">
        <v>2005</v>
      </c>
      <c r="G3340" t="s">
        <v>141</v>
      </c>
      <c r="H3340">
        <v>130</v>
      </c>
      <c r="I3340" t="s">
        <v>17</v>
      </c>
      <c r="J3340" t="str">
        <f>VLOOKUP(E3340,'Expenditure Category Lookup'!$J$2:$K$34,2,FALSE)</f>
        <v xml:space="preserve"> Finance and Administration </v>
      </c>
      <c r="K3340">
        <v>500</v>
      </c>
    </row>
    <row r="3341" spans="1:11">
      <c r="A3341" t="s">
        <v>10</v>
      </c>
      <c r="B3341">
        <v>100</v>
      </c>
      <c r="C3341" t="s">
        <v>11</v>
      </c>
      <c r="D3341">
        <v>28</v>
      </c>
      <c r="E3341" t="s">
        <v>140</v>
      </c>
      <c r="F3341">
        <v>2005</v>
      </c>
      <c r="G3341" t="s">
        <v>141</v>
      </c>
      <c r="H3341">
        <v>179</v>
      </c>
      <c r="I3341" t="s">
        <v>127</v>
      </c>
      <c r="J3341" t="str">
        <f>VLOOKUP(E3341,'Expenditure Category Lookup'!$J$2:$K$34,2,FALSE)</f>
        <v xml:space="preserve"> Finance and Administration </v>
      </c>
      <c r="K3341">
        <v>500</v>
      </c>
    </row>
    <row r="3342" spans="1:11">
      <c r="A3342" t="s">
        <v>10</v>
      </c>
      <c r="B3342">
        <v>100</v>
      </c>
      <c r="C3342" t="s">
        <v>11</v>
      </c>
      <c r="D3342">
        <v>28</v>
      </c>
      <c r="E3342" t="s">
        <v>140</v>
      </c>
      <c r="F3342">
        <v>2005</v>
      </c>
      <c r="G3342" t="s">
        <v>141</v>
      </c>
      <c r="H3342">
        <v>270</v>
      </c>
      <c r="I3342" t="s">
        <v>31</v>
      </c>
      <c r="J3342" t="str">
        <f>VLOOKUP(E3342,'Expenditure Category Lookup'!$J$2:$K$34,2,FALSE)</f>
        <v xml:space="preserve"> Finance and Administration </v>
      </c>
      <c r="K3342">
        <v>500</v>
      </c>
    </row>
    <row r="3343" spans="1:11">
      <c r="A3343" t="s">
        <v>10</v>
      </c>
      <c r="B3343">
        <v>100</v>
      </c>
      <c r="C3343" t="s">
        <v>11</v>
      </c>
      <c r="D3343">
        <v>33</v>
      </c>
      <c r="E3343" t="s">
        <v>146</v>
      </c>
      <c r="F3343">
        <v>2005</v>
      </c>
      <c r="G3343" t="s">
        <v>147</v>
      </c>
      <c r="H3343">
        <v>178</v>
      </c>
      <c r="I3343" t="s">
        <v>126</v>
      </c>
      <c r="J3343" t="str">
        <f>VLOOKUP(E3343,'Expenditure Category Lookup'!$J$2:$K$34,2,FALSE)</f>
        <v xml:space="preserve"> Finance and Administration </v>
      </c>
      <c r="K3343">
        <v>500</v>
      </c>
    </row>
    <row r="3344" spans="1:11">
      <c r="A3344" t="s">
        <v>10</v>
      </c>
      <c r="B3344">
        <v>100</v>
      </c>
      <c r="C3344" t="s">
        <v>11</v>
      </c>
      <c r="D3344">
        <v>35</v>
      </c>
      <c r="E3344" t="s">
        <v>149</v>
      </c>
      <c r="F3344">
        <v>2005</v>
      </c>
      <c r="G3344" t="s">
        <v>150</v>
      </c>
      <c r="H3344">
        <v>178</v>
      </c>
      <c r="I3344" t="s">
        <v>126</v>
      </c>
      <c r="J3344" t="str">
        <f>VLOOKUP(E3344,'Expenditure Category Lookup'!$J$2:$K$34,2,FALSE)</f>
        <v xml:space="preserve"> Finance and Administration </v>
      </c>
      <c r="K3344">
        <v>500</v>
      </c>
    </row>
    <row r="3345" spans="1:11">
      <c r="A3345" t="s">
        <v>10</v>
      </c>
      <c r="B3345">
        <v>100</v>
      </c>
      <c r="C3345" t="s">
        <v>11</v>
      </c>
      <c r="D3345">
        <v>50</v>
      </c>
      <c r="E3345" t="s">
        <v>190</v>
      </c>
      <c r="F3345">
        <v>2005</v>
      </c>
      <c r="G3345" t="s">
        <v>191</v>
      </c>
      <c r="H3345">
        <v>229</v>
      </c>
      <c r="I3345" t="s">
        <v>29</v>
      </c>
      <c r="J3345" t="str">
        <f>VLOOKUP(E3345,'Expenditure Category Lookup'!$J$2:$K$34,2,FALSE)</f>
        <v xml:space="preserve"> Community Services </v>
      </c>
      <c r="K3345">
        <v>500</v>
      </c>
    </row>
    <row r="3346" spans="1:11">
      <c r="A3346" t="s">
        <v>10</v>
      </c>
      <c r="B3346">
        <v>100</v>
      </c>
      <c r="C3346" t="s">
        <v>11</v>
      </c>
      <c r="D3346">
        <v>55</v>
      </c>
      <c r="E3346" t="s">
        <v>218</v>
      </c>
      <c r="F3346">
        <v>2005</v>
      </c>
      <c r="G3346" t="s">
        <v>218</v>
      </c>
      <c r="H3346">
        <v>166</v>
      </c>
      <c r="I3346" t="s">
        <v>24</v>
      </c>
      <c r="J3346" t="str">
        <f>VLOOKUP(E3346,'Expenditure Category Lookup'!$J$2:$K$34,2,FALSE)</f>
        <v xml:space="preserve"> Police </v>
      </c>
      <c r="K3346">
        <v>500</v>
      </c>
    </row>
    <row r="3347" spans="1:11">
      <c r="A3347" t="s">
        <v>10</v>
      </c>
      <c r="B3347">
        <v>100</v>
      </c>
      <c r="C3347" t="s">
        <v>11</v>
      </c>
      <c r="D3347">
        <v>60</v>
      </c>
      <c r="E3347" t="s">
        <v>252</v>
      </c>
      <c r="F3347">
        <v>2005</v>
      </c>
      <c r="G3347" t="s">
        <v>252</v>
      </c>
      <c r="H3347">
        <v>320</v>
      </c>
      <c r="I3347" t="s">
        <v>40</v>
      </c>
      <c r="J3347" t="str">
        <f>VLOOKUP(E3347,'Expenditure Category Lookup'!$J$2:$K$34,2,FALSE)</f>
        <v xml:space="preserve"> Police </v>
      </c>
      <c r="K3347">
        <v>500</v>
      </c>
    </row>
    <row r="3348" spans="1:11">
      <c r="A3348" t="s">
        <v>10</v>
      </c>
      <c r="B3348">
        <v>100</v>
      </c>
      <c r="C3348" t="s">
        <v>11</v>
      </c>
      <c r="D3348">
        <v>77</v>
      </c>
      <c r="E3348" t="s">
        <v>262</v>
      </c>
      <c r="F3348">
        <v>2005</v>
      </c>
      <c r="G3348" t="s">
        <v>263</v>
      </c>
      <c r="H3348">
        <v>340</v>
      </c>
      <c r="I3348" t="s">
        <v>41</v>
      </c>
      <c r="J3348" t="str">
        <f>VLOOKUP(E3348,'Expenditure Category Lookup'!$J$2:$K$34,2,FALSE)</f>
        <v xml:space="preserve"> Regulatory </v>
      </c>
      <c r="K3348">
        <v>500</v>
      </c>
    </row>
    <row r="3349" spans="1:11">
      <c r="A3349" t="s">
        <v>10</v>
      </c>
      <c r="B3349">
        <v>100</v>
      </c>
      <c r="C3349" t="s">
        <v>11</v>
      </c>
      <c r="D3349">
        <v>81</v>
      </c>
      <c r="E3349" t="s">
        <v>266</v>
      </c>
      <c r="F3349">
        <v>2005</v>
      </c>
      <c r="G3349" t="s">
        <v>267</v>
      </c>
      <c r="H3349">
        <v>154</v>
      </c>
      <c r="I3349" t="s">
        <v>120</v>
      </c>
      <c r="J3349" t="str">
        <f>VLOOKUP(E3349,'Expenditure Category Lookup'!$J$2:$K$34,2,FALSE)</f>
        <v xml:space="preserve"> Streets and Transportation </v>
      </c>
      <c r="K3349">
        <v>500</v>
      </c>
    </row>
    <row r="3350" spans="1:11">
      <c r="A3350" t="s">
        <v>10</v>
      </c>
      <c r="B3350">
        <v>100</v>
      </c>
      <c r="C3350" t="s">
        <v>11</v>
      </c>
      <c r="D3350">
        <v>81</v>
      </c>
      <c r="E3350" t="s">
        <v>266</v>
      </c>
      <c r="F3350">
        <v>2020</v>
      </c>
      <c r="G3350" t="s">
        <v>269</v>
      </c>
      <c r="H3350">
        <v>126</v>
      </c>
      <c r="I3350" t="s">
        <v>16</v>
      </c>
      <c r="J3350" t="str">
        <f>VLOOKUP(E3350,'Expenditure Category Lookup'!$J$2:$K$34,2,FALSE)</f>
        <v xml:space="preserve"> Streets and Transportation </v>
      </c>
      <c r="K3350">
        <v>500</v>
      </c>
    </row>
    <row r="3351" spans="1:11">
      <c r="A3351" t="s">
        <v>10</v>
      </c>
      <c r="B3351">
        <v>100</v>
      </c>
      <c r="C3351" t="s">
        <v>11</v>
      </c>
      <c r="D3351">
        <v>81</v>
      </c>
      <c r="E3351" t="s">
        <v>266</v>
      </c>
      <c r="F3351">
        <v>2060</v>
      </c>
      <c r="G3351" t="s">
        <v>274</v>
      </c>
      <c r="H3351">
        <v>345</v>
      </c>
      <c r="I3351" t="s">
        <v>173</v>
      </c>
      <c r="J3351" t="str">
        <f>VLOOKUP(E3351,'Expenditure Category Lookup'!$J$2:$K$34,2,FALSE)</f>
        <v xml:space="preserve"> Streets and Transportation </v>
      </c>
      <c r="K3351">
        <v>500</v>
      </c>
    </row>
    <row r="3352" spans="1:11">
      <c r="A3352" t="s">
        <v>10</v>
      </c>
      <c r="B3352">
        <v>100</v>
      </c>
      <c r="C3352" t="s">
        <v>11</v>
      </c>
      <c r="D3352">
        <v>81</v>
      </c>
      <c r="E3352" t="s">
        <v>266</v>
      </c>
      <c r="F3352">
        <v>2060</v>
      </c>
      <c r="G3352" t="s">
        <v>274</v>
      </c>
      <c r="H3352">
        <v>362</v>
      </c>
      <c r="I3352" t="s">
        <v>273</v>
      </c>
      <c r="J3352" t="str">
        <f>VLOOKUP(E3352,'Expenditure Category Lookup'!$J$2:$K$34,2,FALSE)</f>
        <v xml:space="preserve"> Streets and Transportation </v>
      </c>
      <c r="K3352">
        <v>500</v>
      </c>
    </row>
    <row r="3353" spans="1:11">
      <c r="A3353" t="s">
        <v>10</v>
      </c>
      <c r="B3353">
        <v>100</v>
      </c>
      <c r="C3353" t="s">
        <v>11</v>
      </c>
      <c r="D3353">
        <v>81</v>
      </c>
      <c r="E3353" t="s">
        <v>266</v>
      </c>
      <c r="F3353">
        <v>2060</v>
      </c>
      <c r="G3353" t="s">
        <v>274</v>
      </c>
      <c r="H3353">
        <v>423</v>
      </c>
      <c r="I3353" t="s">
        <v>241</v>
      </c>
      <c r="J3353" t="str">
        <f>VLOOKUP(E3353,'Expenditure Category Lookup'!$J$2:$K$34,2,FALSE)</f>
        <v xml:space="preserve"> Streets and Transportation </v>
      </c>
      <c r="K3353">
        <v>500</v>
      </c>
    </row>
    <row r="3354" spans="1:11">
      <c r="A3354" t="s">
        <v>10</v>
      </c>
      <c r="B3354">
        <v>300</v>
      </c>
      <c r="C3354" t="s">
        <v>85</v>
      </c>
      <c r="D3354">
        <v>81</v>
      </c>
      <c r="E3354" t="s">
        <v>266</v>
      </c>
      <c r="F3354">
        <v>2020</v>
      </c>
      <c r="G3354" t="s">
        <v>269</v>
      </c>
      <c r="H3354">
        <v>423</v>
      </c>
      <c r="I3354" t="s">
        <v>241</v>
      </c>
      <c r="J3354" t="str">
        <f>VLOOKUP(E3354,'Expenditure Category Lookup'!$J$2:$K$34,2,FALSE)</f>
        <v xml:space="preserve"> Streets and Transportation </v>
      </c>
      <c r="K3354">
        <v>500</v>
      </c>
    </row>
    <row r="3355" spans="1:11">
      <c r="A3355" t="s">
        <v>10</v>
      </c>
      <c r="B3355">
        <v>100</v>
      </c>
      <c r="C3355" t="s">
        <v>11</v>
      </c>
      <c r="D3355">
        <v>84</v>
      </c>
      <c r="E3355" t="s">
        <v>282</v>
      </c>
      <c r="F3355">
        <v>2115</v>
      </c>
      <c r="G3355" t="s">
        <v>283</v>
      </c>
      <c r="H3355">
        <v>150</v>
      </c>
      <c r="I3355" t="s">
        <v>20</v>
      </c>
      <c r="J3355" t="str">
        <f>VLOOKUP(E3355,'Expenditure Category Lookup'!$J$2:$K$34,2,FALSE)</f>
        <v xml:space="preserve"> Streets and Transportation </v>
      </c>
      <c r="K3355">
        <v>500</v>
      </c>
    </row>
    <row r="3356" spans="1:11">
      <c r="A3356" t="s">
        <v>10</v>
      </c>
      <c r="B3356">
        <v>200</v>
      </c>
      <c r="C3356" t="s">
        <v>45</v>
      </c>
      <c r="D3356">
        <v>88</v>
      </c>
      <c r="E3356" t="s">
        <v>304</v>
      </c>
      <c r="F3356">
        <v>2005</v>
      </c>
      <c r="G3356" t="s">
        <v>267</v>
      </c>
      <c r="H3356">
        <v>348</v>
      </c>
      <c r="I3356" t="s">
        <v>42</v>
      </c>
      <c r="J3356" t="e">
        <f>VLOOKUP(E3356,'Expenditure Category Lookup'!$J$2:$K$34,2,FALSE)</f>
        <v>#N/A</v>
      </c>
      <c r="K3356">
        <v>500</v>
      </c>
    </row>
    <row r="3357" spans="1:11">
      <c r="A3357" t="s">
        <v>10</v>
      </c>
      <c r="B3357">
        <v>314</v>
      </c>
      <c r="C3357" t="s">
        <v>46</v>
      </c>
      <c r="D3357">
        <v>88</v>
      </c>
      <c r="E3357" t="s">
        <v>304</v>
      </c>
      <c r="F3357">
        <v>2015</v>
      </c>
      <c r="G3357" t="s">
        <v>306</v>
      </c>
      <c r="H3357">
        <v>348</v>
      </c>
      <c r="I3357" t="s">
        <v>42</v>
      </c>
      <c r="J3357" t="e">
        <f>VLOOKUP(E3357,'Expenditure Category Lookup'!$J$2:$K$34,2,FALSE)</f>
        <v>#N/A</v>
      </c>
      <c r="K3357">
        <v>500</v>
      </c>
    </row>
    <row r="3358" spans="1:11">
      <c r="A3358" t="s">
        <v>403</v>
      </c>
      <c r="B3358">
        <v>75</v>
      </c>
      <c r="C3358" t="s">
        <v>417</v>
      </c>
      <c r="D3358">
        <v>5</v>
      </c>
      <c r="E3358" t="s">
        <v>50</v>
      </c>
      <c r="F3358">
        <v>2855</v>
      </c>
      <c r="G3358" t="s">
        <v>418</v>
      </c>
      <c r="H3358">
        <v>166</v>
      </c>
      <c r="I3358" t="s">
        <v>24</v>
      </c>
      <c r="J3358" t="str">
        <f>VLOOKUP(E3358,'Expenditure Category Lookup'!$J$2:$K$34,2,FALSE)</f>
        <v xml:space="preserve"> Finance and Administration </v>
      </c>
      <c r="K3358">
        <v>500</v>
      </c>
    </row>
    <row r="3359" spans="1:11">
      <c r="A3359" t="s">
        <v>403</v>
      </c>
      <c r="B3359" t="s">
        <v>514</v>
      </c>
      <c r="C3359" t="s">
        <v>515</v>
      </c>
      <c r="D3359">
        <v>41</v>
      </c>
      <c r="E3359" t="s">
        <v>183</v>
      </c>
      <c r="F3359">
        <v>2910</v>
      </c>
      <c r="G3359" t="s">
        <v>515</v>
      </c>
      <c r="H3359">
        <v>130</v>
      </c>
      <c r="I3359" t="s">
        <v>17</v>
      </c>
      <c r="J3359" t="str">
        <f>VLOOKUP(E3359,'Expenditure Category Lookup'!$J$2:$K$34,2,FALSE)</f>
        <v xml:space="preserve"> Community Services </v>
      </c>
      <c r="K3359">
        <v>500</v>
      </c>
    </row>
    <row r="3360" spans="1:11">
      <c r="A3360" t="s">
        <v>403</v>
      </c>
      <c r="B3360" t="s">
        <v>550</v>
      </c>
      <c r="C3360" t="s">
        <v>551</v>
      </c>
      <c r="D3360">
        <v>41</v>
      </c>
      <c r="E3360" t="s">
        <v>183</v>
      </c>
      <c r="F3360">
        <v>2730</v>
      </c>
      <c r="G3360" t="s">
        <v>552</v>
      </c>
      <c r="H3360">
        <v>91</v>
      </c>
      <c r="I3360" t="s">
        <v>132</v>
      </c>
      <c r="J3360" t="str">
        <f>VLOOKUP(E3360,'Expenditure Category Lookup'!$J$2:$K$34,2,FALSE)</f>
        <v xml:space="preserve"> Community Services </v>
      </c>
      <c r="K3360">
        <v>500</v>
      </c>
    </row>
    <row r="3361" spans="1:11">
      <c r="A3361" t="s">
        <v>403</v>
      </c>
      <c r="B3361" t="s">
        <v>669</v>
      </c>
      <c r="C3361" t="s">
        <v>670</v>
      </c>
      <c r="D3361">
        <v>50</v>
      </c>
      <c r="E3361" t="s">
        <v>190</v>
      </c>
      <c r="F3361">
        <v>2818</v>
      </c>
      <c r="G3361" t="s">
        <v>670</v>
      </c>
      <c r="H3361">
        <v>245</v>
      </c>
      <c r="I3361" t="s">
        <v>30</v>
      </c>
      <c r="J3361" t="str">
        <f>VLOOKUP(E3361,'Expenditure Category Lookup'!$J$2:$K$34,2,FALSE)</f>
        <v xml:space="preserve"> Community Services </v>
      </c>
      <c r="K3361">
        <v>500</v>
      </c>
    </row>
    <row r="3362" spans="1:11">
      <c r="A3362" t="s">
        <v>403</v>
      </c>
      <c r="B3362" t="s">
        <v>724</v>
      </c>
      <c r="C3362" t="s">
        <v>725</v>
      </c>
      <c r="D3362">
        <v>50</v>
      </c>
      <c r="E3362" t="s">
        <v>190</v>
      </c>
      <c r="F3362">
        <v>2860</v>
      </c>
      <c r="G3362" t="s">
        <v>701</v>
      </c>
      <c r="H3362">
        <v>270</v>
      </c>
      <c r="I3362" t="s">
        <v>31</v>
      </c>
      <c r="J3362" t="str">
        <f>VLOOKUP(E3362,'Expenditure Category Lookup'!$J$2:$K$34,2,FALSE)</f>
        <v xml:space="preserve"> Community Services </v>
      </c>
      <c r="K3362">
        <v>500</v>
      </c>
    </row>
    <row r="3363" spans="1:11">
      <c r="A3363" t="s">
        <v>403</v>
      </c>
      <c r="B3363" t="s">
        <v>739</v>
      </c>
      <c r="C3363" t="s">
        <v>740</v>
      </c>
      <c r="D3363">
        <v>50</v>
      </c>
      <c r="E3363" t="s">
        <v>190</v>
      </c>
      <c r="F3363">
        <v>2860</v>
      </c>
      <c r="G3363" t="s">
        <v>701</v>
      </c>
      <c r="H3363">
        <v>270</v>
      </c>
      <c r="I3363" t="s">
        <v>31</v>
      </c>
      <c r="J3363" t="str">
        <f>VLOOKUP(E3363,'Expenditure Category Lookup'!$J$2:$K$34,2,FALSE)</f>
        <v xml:space="preserve"> Community Services </v>
      </c>
      <c r="K3363">
        <v>500</v>
      </c>
    </row>
    <row r="3364" spans="1:11">
      <c r="A3364" t="s">
        <v>1000</v>
      </c>
      <c r="B3364" t="s">
        <v>1001</v>
      </c>
      <c r="C3364" t="s">
        <v>1000</v>
      </c>
      <c r="D3364">
        <v>50</v>
      </c>
      <c r="E3364" t="s">
        <v>190</v>
      </c>
      <c r="F3364">
        <v>2501</v>
      </c>
      <c r="G3364" t="s">
        <v>1025</v>
      </c>
      <c r="H3364">
        <v>152</v>
      </c>
      <c r="I3364" t="s">
        <v>51</v>
      </c>
      <c r="J3364" t="str">
        <f>VLOOKUP(E3364,'Expenditure Category Lookup'!$J$2:$K$34,2,FALSE)</f>
        <v xml:space="preserve"> Community Services </v>
      </c>
      <c r="K3364">
        <v>500</v>
      </c>
    </row>
    <row r="3365" spans="1:11">
      <c r="A3365" t="s">
        <v>1000</v>
      </c>
      <c r="B3365" t="s">
        <v>1001</v>
      </c>
      <c r="C3365" t="s">
        <v>1000</v>
      </c>
      <c r="D3365">
        <v>54</v>
      </c>
      <c r="E3365" t="s">
        <v>212</v>
      </c>
      <c r="F3365">
        <v>2505</v>
      </c>
      <c r="G3365" t="s">
        <v>1030</v>
      </c>
      <c r="H3365">
        <v>179</v>
      </c>
      <c r="I3365" t="s">
        <v>127</v>
      </c>
      <c r="J3365" t="str">
        <f>VLOOKUP(E3365,'Expenditure Category Lookup'!$J$2:$K$34,2,FALSE)</f>
        <v xml:space="preserve"> City Development </v>
      </c>
      <c r="K3365">
        <v>500</v>
      </c>
    </row>
    <row r="3366" spans="1:11">
      <c r="A3366" t="s">
        <v>10</v>
      </c>
      <c r="B3366">
        <v>610</v>
      </c>
      <c r="C3366" t="s">
        <v>47</v>
      </c>
      <c r="D3366">
        <v>3</v>
      </c>
      <c r="E3366" t="s">
        <v>34</v>
      </c>
      <c r="F3366">
        <v>2005</v>
      </c>
      <c r="G3366" t="s">
        <v>35</v>
      </c>
      <c r="H3366">
        <v>166</v>
      </c>
      <c r="I3366" t="s">
        <v>24</v>
      </c>
      <c r="J3366" t="str">
        <f>VLOOKUP(E3366,'Expenditure Category Lookup'!$J$2:$K$34,2,FALSE)</f>
        <v xml:space="preserve"> Regulatory </v>
      </c>
      <c r="K3366">
        <v>499</v>
      </c>
    </row>
    <row r="3367" spans="1:11">
      <c r="A3367" t="s">
        <v>10</v>
      </c>
      <c r="B3367">
        <v>314</v>
      </c>
      <c r="C3367" t="s">
        <v>46</v>
      </c>
      <c r="D3367">
        <v>3</v>
      </c>
      <c r="E3367" t="s">
        <v>34</v>
      </c>
      <c r="F3367">
        <v>2005</v>
      </c>
      <c r="G3367" t="s">
        <v>35</v>
      </c>
      <c r="H3367">
        <v>340</v>
      </c>
      <c r="I3367" t="s">
        <v>41</v>
      </c>
      <c r="J3367" t="str">
        <f>VLOOKUP(E3367,'Expenditure Category Lookup'!$J$2:$K$34,2,FALSE)</f>
        <v xml:space="preserve"> Regulatory </v>
      </c>
      <c r="K3367">
        <v>484</v>
      </c>
    </row>
    <row r="3368" spans="1:11">
      <c r="A3368" t="s">
        <v>10</v>
      </c>
      <c r="B3368">
        <v>100</v>
      </c>
      <c r="C3368" t="s">
        <v>11</v>
      </c>
      <c r="D3368">
        <v>30</v>
      </c>
      <c r="E3368" t="s">
        <v>142</v>
      </c>
      <c r="F3368">
        <v>2005</v>
      </c>
      <c r="G3368" t="s">
        <v>142</v>
      </c>
      <c r="H3368">
        <v>169</v>
      </c>
      <c r="I3368" t="s">
        <v>25</v>
      </c>
      <c r="J3368" t="str">
        <f>VLOOKUP(E3368,'Expenditure Category Lookup'!$J$2:$K$34,2,FALSE)</f>
        <v xml:space="preserve"> Finance and Administration </v>
      </c>
      <c r="K3368">
        <v>470</v>
      </c>
    </row>
    <row r="3369" spans="1:11">
      <c r="A3369" t="s">
        <v>10</v>
      </c>
      <c r="B3369" t="s">
        <v>215</v>
      </c>
      <c r="C3369" t="s">
        <v>216</v>
      </c>
      <c r="D3369">
        <v>99</v>
      </c>
      <c r="E3369" t="s">
        <v>317</v>
      </c>
      <c r="F3369">
        <v>2005</v>
      </c>
      <c r="G3369" t="s">
        <v>317</v>
      </c>
      <c r="H3369">
        <v>56</v>
      </c>
      <c r="I3369" t="s">
        <v>325</v>
      </c>
      <c r="J3369" t="str">
        <f>VLOOKUP(E3369,'Expenditure Category Lookup'!$J$2:$K$34,2,FALSE)</f>
        <v>General Financing</v>
      </c>
      <c r="K3369">
        <v>467</v>
      </c>
    </row>
    <row r="3370" spans="1:11">
      <c r="A3370" t="s">
        <v>10</v>
      </c>
      <c r="B3370">
        <v>100</v>
      </c>
      <c r="C3370" t="s">
        <v>11</v>
      </c>
      <c r="D3370">
        <v>21</v>
      </c>
      <c r="E3370" t="s">
        <v>89</v>
      </c>
      <c r="F3370">
        <v>2010</v>
      </c>
      <c r="G3370" t="s">
        <v>90</v>
      </c>
      <c r="H3370">
        <v>197</v>
      </c>
      <c r="I3370" t="s">
        <v>28</v>
      </c>
      <c r="J3370" t="str">
        <f>VLOOKUP(E3370,'Expenditure Category Lookup'!$J$2:$K$34,2,FALSE)</f>
        <v xml:space="preserve"> City Development </v>
      </c>
      <c r="K3370">
        <v>450</v>
      </c>
    </row>
    <row r="3371" spans="1:11">
      <c r="A3371" t="s">
        <v>1000</v>
      </c>
      <c r="B3371" t="s">
        <v>1001</v>
      </c>
      <c r="C3371" t="s">
        <v>1000</v>
      </c>
      <c r="D3371">
        <v>50</v>
      </c>
      <c r="E3371" t="s">
        <v>190</v>
      </c>
      <c r="F3371">
        <v>2501</v>
      </c>
      <c r="G3371" t="s">
        <v>1025</v>
      </c>
      <c r="H3371">
        <v>270</v>
      </c>
      <c r="I3371" t="s">
        <v>31</v>
      </c>
      <c r="J3371" t="str">
        <f>VLOOKUP(E3371,'Expenditure Category Lookup'!$J$2:$K$34,2,FALSE)</f>
        <v xml:space="preserve"> Community Services </v>
      </c>
      <c r="K3371">
        <v>450</v>
      </c>
    </row>
    <row r="3372" spans="1:11">
      <c r="A3372" t="s">
        <v>10</v>
      </c>
      <c r="B3372">
        <v>300</v>
      </c>
      <c r="C3372" t="s">
        <v>85</v>
      </c>
      <c r="D3372">
        <v>31</v>
      </c>
      <c r="E3372" t="s">
        <v>144</v>
      </c>
      <c r="F3372">
        <v>2005</v>
      </c>
      <c r="G3372" t="s">
        <v>144</v>
      </c>
      <c r="H3372">
        <v>157</v>
      </c>
      <c r="I3372" t="s">
        <v>21</v>
      </c>
      <c r="J3372" t="str">
        <f>VLOOKUP(E3372,'Expenditure Category Lookup'!$J$2:$K$34,2,FALSE)</f>
        <v xml:space="preserve"> Finance and Administration </v>
      </c>
      <c r="K3372">
        <v>438</v>
      </c>
    </row>
    <row r="3373" spans="1:11">
      <c r="A3373" t="s">
        <v>10</v>
      </c>
      <c r="B3373">
        <v>200</v>
      </c>
      <c r="C3373" t="s">
        <v>45</v>
      </c>
      <c r="D3373">
        <v>27</v>
      </c>
      <c r="E3373" t="s">
        <v>60</v>
      </c>
      <c r="F3373">
        <v>2015</v>
      </c>
      <c r="G3373" t="s">
        <v>125</v>
      </c>
      <c r="H3373">
        <v>166</v>
      </c>
      <c r="I3373" t="s">
        <v>24</v>
      </c>
      <c r="J3373" t="str">
        <f>VLOOKUP(E3373,'Expenditure Category Lookup'!$J$2:$K$34,2,FALSE)</f>
        <v xml:space="preserve"> Finance and Administration </v>
      </c>
      <c r="K3373">
        <v>432</v>
      </c>
    </row>
    <row r="3374" spans="1:11">
      <c r="A3374" t="s">
        <v>10</v>
      </c>
      <c r="B3374">
        <v>740</v>
      </c>
      <c r="C3374" t="s">
        <v>48</v>
      </c>
      <c r="D3374">
        <v>31</v>
      </c>
      <c r="E3374" t="s">
        <v>144</v>
      </c>
      <c r="F3374">
        <v>2005</v>
      </c>
      <c r="G3374" t="s">
        <v>144</v>
      </c>
      <c r="H3374">
        <v>229</v>
      </c>
      <c r="I3374" t="s">
        <v>29</v>
      </c>
      <c r="J3374" t="str">
        <f>VLOOKUP(E3374,'Expenditure Category Lookup'!$J$2:$K$34,2,FALSE)</f>
        <v xml:space="preserve"> Finance and Administration </v>
      </c>
      <c r="K3374">
        <v>426</v>
      </c>
    </row>
    <row r="3375" spans="1:11">
      <c r="A3375" t="s">
        <v>10</v>
      </c>
      <c r="B3375">
        <v>740</v>
      </c>
      <c r="C3375" t="s">
        <v>48</v>
      </c>
      <c r="D3375">
        <v>27</v>
      </c>
      <c r="E3375" t="s">
        <v>60</v>
      </c>
      <c r="F3375">
        <v>2012</v>
      </c>
      <c r="G3375" t="s">
        <v>123</v>
      </c>
      <c r="H3375">
        <v>166</v>
      </c>
      <c r="I3375" t="s">
        <v>24</v>
      </c>
      <c r="J3375" t="str">
        <f>VLOOKUP(E3375,'Expenditure Category Lookup'!$J$2:$K$34,2,FALSE)</f>
        <v xml:space="preserve"> Finance and Administration </v>
      </c>
      <c r="K3375">
        <v>425</v>
      </c>
    </row>
    <row r="3376" spans="1:11">
      <c r="A3376" t="s">
        <v>10</v>
      </c>
      <c r="B3376">
        <v>100</v>
      </c>
      <c r="C3376" t="s">
        <v>11</v>
      </c>
      <c r="D3376">
        <v>38</v>
      </c>
      <c r="E3376" t="s">
        <v>155</v>
      </c>
      <c r="F3376">
        <v>2103</v>
      </c>
      <c r="G3376" t="s">
        <v>156</v>
      </c>
      <c r="H3376">
        <v>166</v>
      </c>
      <c r="I3376" t="s">
        <v>24</v>
      </c>
      <c r="J3376" t="str">
        <f>VLOOKUP(E3376,'Expenditure Category Lookup'!$J$2:$K$34,2,FALSE)</f>
        <v xml:space="preserve"> Finance and Administration </v>
      </c>
      <c r="K3376">
        <v>425</v>
      </c>
    </row>
    <row r="3377" spans="1:11">
      <c r="A3377" t="s">
        <v>403</v>
      </c>
      <c r="B3377" t="s">
        <v>699</v>
      </c>
      <c r="C3377" t="s">
        <v>700</v>
      </c>
      <c r="D3377">
        <v>50</v>
      </c>
      <c r="E3377" t="s">
        <v>190</v>
      </c>
      <c r="F3377">
        <v>2857</v>
      </c>
      <c r="G3377" t="s">
        <v>701</v>
      </c>
      <c r="H3377">
        <v>197</v>
      </c>
      <c r="I3377" t="s">
        <v>28</v>
      </c>
      <c r="J3377" t="str">
        <f>VLOOKUP(E3377,'Expenditure Category Lookup'!$J$2:$K$34,2,FALSE)</f>
        <v xml:space="preserve"> Community Services </v>
      </c>
      <c r="K3377">
        <v>425</v>
      </c>
    </row>
    <row r="3378" spans="1:11">
      <c r="A3378" t="s">
        <v>10</v>
      </c>
      <c r="B3378">
        <v>200</v>
      </c>
      <c r="C3378" t="s">
        <v>45</v>
      </c>
      <c r="D3378">
        <v>31</v>
      </c>
      <c r="E3378" t="s">
        <v>144</v>
      </c>
      <c r="F3378">
        <v>2005</v>
      </c>
      <c r="G3378" t="s">
        <v>144</v>
      </c>
      <c r="H3378">
        <v>39</v>
      </c>
      <c r="I3378" t="s">
        <v>15</v>
      </c>
      <c r="J3378" t="str">
        <f>VLOOKUP(E3378,'Expenditure Category Lookup'!$J$2:$K$34,2,FALSE)</f>
        <v xml:space="preserve"> Finance and Administration </v>
      </c>
      <c r="K3378">
        <v>422</v>
      </c>
    </row>
    <row r="3379" spans="1:11">
      <c r="A3379" t="s">
        <v>10</v>
      </c>
      <c r="B3379">
        <v>610</v>
      </c>
      <c r="C3379" t="s">
        <v>47</v>
      </c>
      <c r="D3379">
        <v>27</v>
      </c>
      <c r="E3379" t="s">
        <v>60</v>
      </c>
      <c r="F3379">
        <v>2012</v>
      </c>
      <c r="G3379" t="s">
        <v>123</v>
      </c>
      <c r="H3379">
        <v>169</v>
      </c>
      <c r="I3379" t="s">
        <v>25</v>
      </c>
      <c r="J3379" t="str">
        <f>VLOOKUP(E3379,'Expenditure Category Lookup'!$J$2:$K$34,2,FALSE)</f>
        <v xml:space="preserve"> Finance and Administration </v>
      </c>
      <c r="K3379">
        <v>420</v>
      </c>
    </row>
    <row r="3380" spans="1:11">
      <c r="A3380" t="s">
        <v>10</v>
      </c>
      <c r="B3380">
        <v>610</v>
      </c>
      <c r="C3380" t="s">
        <v>47</v>
      </c>
      <c r="D3380">
        <v>27</v>
      </c>
      <c r="E3380" t="s">
        <v>60</v>
      </c>
      <c r="F3380">
        <v>2012</v>
      </c>
      <c r="G3380" t="s">
        <v>123</v>
      </c>
      <c r="H3380">
        <v>270</v>
      </c>
      <c r="I3380" t="s">
        <v>31</v>
      </c>
      <c r="J3380" t="str">
        <f>VLOOKUP(E3380,'Expenditure Category Lookup'!$J$2:$K$34,2,FALSE)</f>
        <v xml:space="preserve"> Finance and Administration </v>
      </c>
      <c r="K3380">
        <v>420</v>
      </c>
    </row>
    <row r="3381" spans="1:11">
      <c r="A3381" t="s">
        <v>10</v>
      </c>
      <c r="B3381">
        <v>100</v>
      </c>
      <c r="C3381" t="s">
        <v>11</v>
      </c>
      <c r="D3381">
        <v>30</v>
      </c>
      <c r="E3381" t="s">
        <v>142</v>
      </c>
      <c r="F3381">
        <v>2005</v>
      </c>
      <c r="G3381" t="s">
        <v>142</v>
      </c>
      <c r="H3381">
        <v>181</v>
      </c>
      <c r="I3381" t="s">
        <v>26</v>
      </c>
      <c r="J3381" t="str">
        <f>VLOOKUP(E3381,'Expenditure Category Lookup'!$J$2:$K$34,2,FALSE)</f>
        <v xml:space="preserve"> Finance and Administration </v>
      </c>
      <c r="K3381">
        <v>420</v>
      </c>
    </row>
    <row r="3382" spans="1:11">
      <c r="A3382" t="s">
        <v>10</v>
      </c>
      <c r="B3382">
        <v>100</v>
      </c>
      <c r="C3382" t="s">
        <v>11</v>
      </c>
      <c r="D3382">
        <v>28</v>
      </c>
      <c r="E3382" t="s">
        <v>140</v>
      </c>
      <c r="F3382">
        <v>2005</v>
      </c>
      <c r="G3382" t="s">
        <v>141</v>
      </c>
      <c r="H3382">
        <v>197</v>
      </c>
      <c r="I3382" t="s">
        <v>28</v>
      </c>
      <c r="J3382" t="str">
        <f>VLOOKUP(E3382,'Expenditure Category Lookup'!$J$2:$K$34,2,FALSE)</f>
        <v xml:space="preserve"> Finance and Administration </v>
      </c>
      <c r="K3382">
        <v>410</v>
      </c>
    </row>
    <row r="3383" spans="1:11">
      <c r="A3383" t="s">
        <v>10</v>
      </c>
      <c r="B3383">
        <v>314</v>
      </c>
      <c r="C3383" t="s">
        <v>46</v>
      </c>
      <c r="D3383">
        <v>3</v>
      </c>
      <c r="E3383" t="s">
        <v>34</v>
      </c>
      <c r="F3383">
        <v>2005</v>
      </c>
      <c r="G3383" t="s">
        <v>35</v>
      </c>
      <c r="H3383">
        <v>270</v>
      </c>
      <c r="I3383" t="s">
        <v>31</v>
      </c>
      <c r="J3383" t="str">
        <f>VLOOKUP(E3383,'Expenditure Category Lookup'!$J$2:$K$34,2,FALSE)</f>
        <v xml:space="preserve"> Regulatory </v>
      </c>
      <c r="K3383">
        <v>401</v>
      </c>
    </row>
    <row r="3384" spans="1:11">
      <c r="A3384" t="s">
        <v>10</v>
      </c>
      <c r="B3384">
        <v>100</v>
      </c>
      <c r="C3384" t="s">
        <v>11</v>
      </c>
      <c r="D3384">
        <v>5</v>
      </c>
      <c r="E3384" t="s">
        <v>50</v>
      </c>
      <c r="F3384">
        <v>2005</v>
      </c>
      <c r="G3384" t="s">
        <v>50</v>
      </c>
      <c r="H3384">
        <v>348</v>
      </c>
      <c r="I3384" t="s">
        <v>42</v>
      </c>
      <c r="J3384" t="str">
        <f>VLOOKUP(E3384,'Expenditure Category Lookup'!$J$2:$K$34,2,FALSE)</f>
        <v xml:space="preserve"> Finance and Administration </v>
      </c>
      <c r="K3384">
        <v>400</v>
      </c>
    </row>
    <row r="3385" spans="1:11">
      <c r="A3385" t="s">
        <v>10</v>
      </c>
      <c r="B3385">
        <v>100</v>
      </c>
      <c r="C3385" t="s">
        <v>11</v>
      </c>
      <c r="D3385">
        <v>27</v>
      </c>
      <c r="E3385" t="s">
        <v>60</v>
      </c>
      <c r="F3385">
        <v>2015</v>
      </c>
      <c r="G3385" t="s">
        <v>125</v>
      </c>
      <c r="H3385">
        <v>162</v>
      </c>
      <c r="I3385" t="s">
        <v>23</v>
      </c>
      <c r="J3385" t="str">
        <f>VLOOKUP(E3385,'Expenditure Category Lookup'!$J$2:$K$34,2,FALSE)</f>
        <v xml:space="preserve"> Finance and Administration </v>
      </c>
      <c r="K3385">
        <v>400</v>
      </c>
    </row>
    <row r="3386" spans="1:11">
      <c r="A3386" t="s">
        <v>10</v>
      </c>
      <c r="B3386">
        <v>610</v>
      </c>
      <c r="C3386" t="s">
        <v>47</v>
      </c>
      <c r="D3386">
        <v>35</v>
      </c>
      <c r="E3386" t="s">
        <v>149</v>
      </c>
      <c r="F3386">
        <v>2005</v>
      </c>
      <c r="G3386" t="s">
        <v>150</v>
      </c>
      <c r="H3386">
        <v>245</v>
      </c>
      <c r="I3386" t="s">
        <v>30</v>
      </c>
      <c r="J3386" t="str">
        <f>VLOOKUP(E3386,'Expenditure Category Lookup'!$J$2:$K$34,2,FALSE)</f>
        <v xml:space="preserve"> Finance and Administration </v>
      </c>
      <c r="K3386">
        <v>400</v>
      </c>
    </row>
    <row r="3387" spans="1:11">
      <c r="A3387" t="s">
        <v>10</v>
      </c>
      <c r="B3387">
        <v>100</v>
      </c>
      <c r="C3387" t="s">
        <v>11</v>
      </c>
      <c r="D3387">
        <v>58</v>
      </c>
      <c r="E3387" t="s">
        <v>239</v>
      </c>
      <c r="F3387">
        <v>2705</v>
      </c>
      <c r="G3387" t="s">
        <v>239</v>
      </c>
      <c r="H3387">
        <v>270</v>
      </c>
      <c r="I3387" t="s">
        <v>31</v>
      </c>
      <c r="J3387" t="str">
        <f>VLOOKUP(E3387,'Expenditure Category Lookup'!$J$2:$K$34,2,FALSE)</f>
        <v xml:space="preserve"> Emergency Management </v>
      </c>
      <c r="K3387">
        <v>400</v>
      </c>
    </row>
    <row r="3388" spans="1:11">
      <c r="A3388" t="s">
        <v>10</v>
      </c>
      <c r="B3388">
        <v>100</v>
      </c>
      <c r="C3388" t="s">
        <v>11</v>
      </c>
      <c r="D3388">
        <v>59</v>
      </c>
      <c r="E3388" t="s">
        <v>244</v>
      </c>
      <c r="F3388">
        <v>2005</v>
      </c>
      <c r="G3388" t="s">
        <v>245</v>
      </c>
      <c r="H3388">
        <v>186</v>
      </c>
      <c r="I3388" t="s">
        <v>250</v>
      </c>
      <c r="J3388" t="str">
        <f>VLOOKUP(E3388,'Expenditure Category Lookup'!$J$2:$K$34,2,FALSE)</f>
        <v xml:space="preserve"> Fire </v>
      </c>
      <c r="K3388">
        <v>400</v>
      </c>
    </row>
    <row r="3389" spans="1:11">
      <c r="A3389" t="s">
        <v>10</v>
      </c>
      <c r="B3389">
        <v>100</v>
      </c>
      <c r="C3389" t="s">
        <v>11</v>
      </c>
      <c r="D3389">
        <v>84</v>
      </c>
      <c r="E3389" t="s">
        <v>282</v>
      </c>
      <c r="F3389">
        <v>2145</v>
      </c>
      <c r="G3389" t="s">
        <v>288</v>
      </c>
      <c r="H3389">
        <v>348</v>
      </c>
      <c r="I3389" t="s">
        <v>42</v>
      </c>
      <c r="J3389" t="str">
        <f>VLOOKUP(E3389,'Expenditure Category Lookup'!$J$2:$K$34,2,FALSE)</f>
        <v xml:space="preserve"> Streets and Transportation </v>
      </c>
      <c r="K3389">
        <v>400</v>
      </c>
    </row>
    <row r="3390" spans="1:11">
      <c r="A3390" t="s">
        <v>403</v>
      </c>
      <c r="B3390" t="s">
        <v>598</v>
      </c>
      <c r="C3390" t="s">
        <v>599</v>
      </c>
      <c r="D3390">
        <v>41</v>
      </c>
      <c r="E3390" t="s">
        <v>183</v>
      </c>
      <c r="F3390">
        <v>2808</v>
      </c>
      <c r="G3390" t="s">
        <v>580</v>
      </c>
      <c r="H3390">
        <v>130</v>
      </c>
      <c r="I3390" t="s">
        <v>17</v>
      </c>
      <c r="J3390" t="str">
        <f>VLOOKUP(E3390,'Expenditure Category Lookup'!$J$2:$K$34,2,FALSE)</f>
        <v xml:space="preserve"> Community Services </v>
      </c>
      <c r="K3390">
        <v>400</v>
      </c>
    </row>
    <row r="3391" spans="1:11">
      <c r="A3391" t="s">
        <v>10</v>
      </c>
      <c r="B3391">
        <v>200</v>
      </c>
      <c r="C3391" t="s">
        <v>45</v>
      </c>
      <c r="D3391">
        <v>3</v>
      </c>
      <c r="E3391" t="s">
        <v>34</v>
      </c>
      <c r="F3391">
        <v>2005</v>
      </c>
      <c r="G3391" t="s">
        <v>35</v>
      </c>
      <c r="H3391">
        <v>320</v>
      </c>
      <c r="I3391" t="s">
        <v>40</v>
      </c>
      <c r="J3391" t="str">
        <f>VLOOKUP(E3391,'Expenditure Category Lookup'!$J$2:$K$34,2,FALSE)</f>
        <v xml:space="preserve"> Regulatory </v>
      </c>
      <c r="K3391">
        <v>386</v>
      </c>
    </row>
    <row r="3392" spans="1:11">
      <c r="A3392" t="s">
        <v>10</v>
      </c>
      <c r="B3392">
        <v>314</v>
      </c>
      <c r="C3392" t="s">
        <v>46</v>
      </c>
      <c r="D3392">
        <v>3</v>
      </c>
      <c r="E3392" t="s">
        <v>34</v>
      </c>
      <c r="F3392">
        <v>2005</v>
      </c>
      <c r="G3392" t="s">
        <v>35</v>
      </c>
      <c r="H3392">
        <v>320</v>
      </c>
      <c r="I3392" t="s">
        <v>40</v>
      </c>
      <c r="J3392" t="str">
        <f>VLOOKUP(E3392,'Expenditure Category Lookup'!$J$2:$K$34,2,FALSE)</f>
        <v xml:space="preserve"> Regulatory </v>
      </c>
      <c r="K3392">
        <v>386</v>
      </c>
    </row>
    <row r="3393" spans="1:11">
      <c r="A3393" t="s">
        <v>10</v>
      </c>
      <c r="B3393">
        <v>200</v>
      </c>
      <c r="C3393" t="s">
        <v>45</v>
      </c>
      <c r="D3393">
        <v>27</v>
      </c>
      <c r="E3393" t="s">
        <v>60</v>
      </c>
      <c r="F3393">
        <v>2015</v>
      </c>
      <c r="G3393" t="s">
        <v>125</v>
      </c>
      <c r="H3393">
        <v>245</v>
      </c>
      <c r="I3393" t="s">
        <v>30</v>
      </c>
      <c r="J3393" t="str">
        <f>VLOOKUP(E3393,'Expenditure Category Lookup'!$J$2:$K$34,2,FALSE)</f>
        <v xml:space="preserve"> Finance and Administration </v>
      </c>
      <c r="K3393">
        <v>382</v>
      </c>
    </row>
    <row r="3394" spans="1:11">
      <c r="A3394" t="s">
        <v>10</v>
      </c>
      <c r="B3394">
        <v>100</v>
      </c>
      <c r="C3394" t="s">
        <v>11</v>
      </c>
      <c r="D3394">
        <v>57</v>
      </c>
      <c r="E3394" t="s">
        <v>219</v>
      </c>
      <c r="F3394">
        <v>1005</v>
      </c>
      <c r="G3394" t="s">
        <v>220</v>
      </c>
      <c r="H3394">
        <v>313</v>
      </c>
      <c r="I3394" t="s">
        <v>159</v>
      </c>
      <c r="J3394" t="str">
        <f>VLOOKUP(E3394,'Expenditure Category Lookup'!$J$2:$K$34,2,FALSE)</f>
        <v xml:space="preserve"> Police </v>
      </c>
      <c r="K3394">
        <v>381</v>
      </c>
    </row>
    <row r="3395" spans="1:11">
      <c r="A3395" t="s">
        <v>10</v>
      </c>
      <c r="B3395">
        <v>610</v>
      </c>
      <c r="C3395" t="s">
        <v>47</v>
      </c>
      <c r="D3395">
        <v>31</v>
      </c>
      <c r="E3395" t="s">
        <v>144</v>
      </c>
      <c r="F3395">
        <v>2005</v>
      </c>
      <c r="G3395" t="s">
        <v>144</v>
      </c>
      <c r="H3395">
        <v>157</v>
      </c>
      <c r="I3395" t="s">
        <v>21</v>
      </c>
      <c r="J3395" t="str">
        <f>VLOOKUP(E3395,'Expenditure Category Lookup'!$J$2:$K$34,2,FALSE)</f>
        <v xml:space="preserve"> Finance and Administration </v>
      </c>
      <c r="K3395">
        <v>375</v>
      </c>
    </row>
    <row r="3396" spans="1:11">
      <c r="A3396" t="s">
        <v>10</v>
      </c>
      <c r="B3396">
        <v>610</v>
      </c>
      <c r="C3396" t="s">
        <v>47</v>
      </c>
      <c r="D3396">
        <v>27</v>
      </c>
      <c r="E3396" t="s">
        <v>60</v>
      </c>
      <c r="F3396">
        <v>2015</v>
      </c>
      <c r="G3396" t="s">
        <v>125</v>
      </c>
      <c r="H3396">
        <v>166</v>
      </c>
      <c r="I3396" t="s">
        <v>24</v>
      </c>
      <c r="J3396" t="str">
        <f>VLOOKUP(E3396,'Expenditure Category Lookup'!$J$2:$K$34,2,FALSE)</f>
        <v xml:space="preserve"> Finance and Administration </v>
      </c>
      <c r="K3396">
        <v>350</v>
      </c>
    </row>
    <row r="3397" spans="1:11">
      <c r="A3397" t="s">
        <v>10</v>
      </c>
      <c r="B3397">
        <v>314</v>
      </c>
      <c r="C3397" t="s">
        <v>46</v>
      </c>
      <c r="D3397">
        <v>31</v>
      </c>
      <c r="E3397" t="s">
        <v>144</v>
      </c>
      <c r="F3397">
        <v>2005</v>
      </c>
      <c r="G3397" t="s">
        <v>144</v>
      </c>
      <c r="H3397">
        <v>157</v>
      </c>
      <c r="I3397" t="s">
        <v>21</v>
      </c>
      <c r="J3397" t="str">
        <f>VLOOKUP(E3397,'Expenditure Category Lookup'!$J$2:$K$34,2,FALSE)</f>
        <v xml:space="preserve"> Finance and Administration </v>
      </c>
      <c r="K3397">
        <v>350</v>
      </c>
    </row>
    <row r="3398" spans="1:11">
      <c r="A3398" t="s">
        <v>10</v>
      </c>
      <c r="B3398">
        <v>100</v>
      </c>
      <c r="C3398" t="s">
        <v>11</v>
      </c>
      <c r="D3398">
        <v>84</v>
      </c>
      <c r="E3398" t="s">
        <v>282</v>
      </c>
      <c r="F3398">
        <v>2130</v>
      </c>
      <c r="G3398" t="s">
        <v>286</v>
      </c>
      <c r="H3398">
        <v>348</v>
      </c>
      <c r="I3398" t="s">
        <v>42</v>
      </c>
      <c r="J3398" t="str">
        <f>VLOOKUP(E3398,'Expenditure Category Lookup'!$J$2:$K$34,2,FALSE)</f>
        <v xml:space="preserve"> Streets and Transportation </v>
      </c>
      <c r="K3398">
        <v>350</v>
      </c>
    </row>
    <row r="3399" spans="1:11">
      <c r="A3399" t="s">
        <v>10</v>
      </c>
      <c r="B3399">
        <v>100</v>
      </c>
      <c r="C3399" t="s">
        <v>11</v>
      </c>
      <c r="D3399">
        <v>45</v>
      </c>
      <c r="E3399" t="s">
        <v>187</v>
      </c>
      <c r="F3399">
        <v>2005</v>
      </c>
      <c r="G3399" t="s">
        <v>187</v>
      </c>
      <c r="H3399">
        <v>197</v>
      </c>
      <c r="I3399" t="s">
        <v>28</v>
      </c>
      <c r="J3399" t="str">
        <f>VLOOKUP(E3399,'Expenditure Category Lookup'!$J$2:$K$34,2,FALSE)</f>
        <v xml:space="preserve"> Community Services </v>
      </c>
      <c r="K3399">
        <v>345</v>
      </c>
    </row>
    <row r="3400" spans="1:11">
      <c r="A3400" t="s">
        <v>403</v>
      </c>
      <c r="B3400" t="s">
        <v>598</v>
      </c>
      <c r="C3400" t="s">
        <v>599</v>
      </c>
      <c r="D3400">
        <v>41</v>
      </c>
      <c r="E3400" t="s">
        <v>183</v>
      </c>
      <c r="F3400">
        <v>2808</v>
      </c>
      <c r="G3400" t="s">
        <v>580</v>
      </c>
      <c r="H3400">
        <v>15</v>
      </c>
      <c r="I3400" t="s">
        <v>36</v>
      </c>
      <c r="J3400" t="str">
        <f>VLOOKUP(E3400,'Expenditure Category Lookup'!$J$2:$K$34,2,FALSE)</f>
        <v xml:space="preserve"> Community Services </v>
      </c>
      <c r="K3400">
        <v>342</v>
      </c>
    </row>
    <row r="3401" spans="1:11">
      <c r="A3401" t="s">
        <v>1000</v>
      </c>
      <c r="B3401" t="s">
        <v>1001</v>
      </c>
      <c r="C3401" t="s">
        <v>1000</v>
      </c>
      <c r="D3401">
        <v>48</v>
      </c>
      <c r="E3401" t="s">
        <v>188</v>
      </c>
      <c r="F3401">
        <v>2505</v>
      </c>
      <c r="G3401" t="s">
        <v>1022</v>
      </c>
      <c r="H3401">
        <v>270</v>
      </c>
      <c r="I3401" t="s">
        <v>31</v>
      </c>
      <c r="J3401" t="str">
        <f>VLOOKUP(E3401,'Expenditure Category Lookup'!$J$2:$K$34,2,FALSE)</f>
        <v xml:space="preserve"> Community Services </v>
      </c>
      <c r="K3401">
        <v>336</v>
      </c>
    </row>
    <row r="3402" spans="1:11">
      <c r="A3402" t="s">
        <v>10</v>
      </c>
      <c r="B3402">
        <v>200</v>
      </c>
      <c r="C3402" t="s">
        <v>45</v>
      </c>
      <c r="D3402">
        <v>31</v>
      </c>
      <c r="E3402" t="s">
        <v>144</v>
      </c>
      <c r="F3402">
        <v>2005</v>
      </c>
      <c r="G3402" t="s">
        <v>144</v>
      </c>
      <c r="H3402">
        <v>150</v>
      </c>
      <c r="I3402" t="s">
        <v>20</v>
      </c>
      <c r="J3402" t="str">
        <f>VLOOKUP(E3402,'Expenditure Category Lookup'!$J$2:$K$34,2,FALSE)</f>
        <v xml:space="preserve"> Finance and Administration </v>
      </c>
      <c r="K3402">
        <v>333</v>
      </c>
    </row>
    <row r="3403" spans="1:11">
      <c r="A3403" t="s">
        <v>10</v>
      </c>
      <c r="B3403">
        <v>314</v>
      </c>
      <c r="C3403" t="s">
        <v>46</v>
      </c>
      <c r="D3403">
        <v>31</v>
      </c>
      <c r="E3403" t="s">
        <v>144</v>
      </c>
      <c r="F3403">
        <v>2005</v>
      </c>
      <c r="G3403" t="s">
        <v>144</v>
      </c>
      <c r="H3403">
        <v>178</v>
      </c>
      <c r="I3403" t="s">
        <v>126</v>
      </c>
      <c r="J3403" t="str">
        <f>VLOOKUP(E3403,'Expenditure Category Lookup'!$J$2:$K$34,2,FALSE)</f>
        <v xml:space="preserve"> Finance and Administration </v>
      </c>
      <c r="K3403">
        <v>331</v>
      </c>
    </row>
    <row r="3404" spans="1:11">
      <c r="A3404" t="s">
        <v>10</v>
      </c>
      <c r="B3404">
        <v>100</v>
      </c>
      <c r="C3404" t="s">
        <v>11</v>
      </c>
      <c r="D3404">
        <v>77</v>
      </c>
      <c r="E3404" t="s">
        <v>262</v>
      </c>
      <c r="F3404">
        <v>2005</v>
      </c>
      <c r="G3404" t="s">
        <v>263</v>
      </c>
      <c r="H3404">
        <v>190</v>
      </c>
      <c r="I3404" t="s">
        <v>27</v>
      </c>
      <c r="J3404" t="str">
        <f>VLOOKUP(E3404,'Expenditure Category Lookup'!$J$2:$K$34,2,FALSE)</f>
        <v xml:space="preserve"> Regulatory </v>
      </c>
      <c r="K3404">
        <v>330</v>
      </c>
    </row>
    <row r="3405" spans="1:11">
      <c r="A3405" t="s">
        <v>10</v>
      </c>
      <c r="B3405">
        <v>200</v>
      </c>
      <c r="C3405" t="s">
        <v>45</v>
      </c>
      <c r="D3405">
        <v>31</v>
      </c>
      <c r="E3405" t="s">
        <v>144</v>
      </c>
      <c r="F3405">
        <v>2005</v>
      </c>
      <c r="G3405" t="s">
        <v>144</v>
      </c>
      <c r="H3405">
        <v>229</v>
      </c>
      <c r="I3405" t="s">
        <v>29</v>
      </c>
      <c r="J3405" t="str">
        <f>VLOOKUP(E3405,'Expenditure Category Lookup'!$J$2:$K$34,2,FALSE)</f>
        <v xml:space="preserve"> Finance and Administration </v>
      </c>
      <c r="K3405">
        <v>327</v>
      </c>
    </row>
    <row r="3406" spans="1:11">
      <c r="A3406" t="s">
        <v>10</v>
      </c>
      <c r="B3406">
        <v>300</v>
      </c>
      <c r="C3406" t="s">
        <v>85</v>
      </c>
      <c r="D3406">
        <v>31</v>
      </c>
      <c r="E3406" t="s">
        <v>144</v>
      </c>
      <c r="F3406">
        <v>2005</v>
      </c>
      <c r="G3406" t="s">
        <v>144</v>
      </c>
      <c r="H3406">
        <v>39</v>
      </c>
      <c r="I3406" t="s">
        <v>15</v>
      </c>
      <c r="J3406" t="str">
        <f>VLOOKUP(E3406,'Expenditure Category Lookup'!$J$2:$K$34,2,FALSE)</f>
        <v xml:space="preserve"> Finance and Administration </v>
      </c>
      <c r="K3406">
        <v>321</v>
      </c>
    </row>
    <row r="3407" spans="1:11">
      <c r="A3407" t="s">
        <v>10</v>
      </c>
      <c r="B3407">
        <v>314</v>
      </c>
      <c r="C3407" t="s">
        <v>46</v>
      </c>
      <c r="D3407">
        <v>31</v>
      </c>
      <c r="E3407" t="s">
        <v>144</v>
      </c>
      <c r="F3407">
        <v>2005</v>
      </c>
      <c r="G3407" t="s">
        <v>144</v>
      </c>
      <c r="H3407">
        <v>141</v>
      </c>
      <c r="I3407" t="s">
        <v>92</v>
      </c>
      <c r="J3407" t="str">
        <f>VLOOKUP(E3407,'Expenditure Category Lookup'!$J$2:$K$34,2,FALSE)</f>
        <v xml:space="preserve"> Finance and Administration </v>
      </c>
      <c r="K3407">
        <v>320</v>
      </c>
    </row>
    <row r="3408" spans="1:11">
      <c r="A3408" t="s">
        <v>10</v>
      </c>
      <c r="B3408">
        <v>300</v>
      </c>
      <c r="C3408" t="s">
        <v>85</v>
      </c>
      <c r="D3408">
        <v>31</v>
      </c>
      <c r="E3408" t="s">
        <v>144</v>
      </c>
      <c r="F3408">
        <v>2005</v>
      </c>
      <c r="G3408" t="s">
        <v>144</v>
      </c>
      <c r="H3408">
        <v>178</v>
      </c>
      <c r="I3408" t="s">
        <v>126</v>
      </c>
      <c r="J3408" t="str">
        <f>VLOOKUP(E3408,'Expenditure Category Lookup'!$J$2:$K$34,2,FALSE)</f>
        <v xml:space="preserve"> Finance and Administration </v>
      </c>
      <c r="K3408">
        <v>310</v>
      </c>
    </row>
    <row r="3409" spans="1:11">
      <c r="A3409" t="s">
        <v>10</v>
      </c>
      <c r="B3409">
        <v>740</v>
      </c>
      <c r="C3409" t="s">
        <v>48</v>
      </c>
      <c r="D3409">
        <v>3</v>
      </c>
      <c r="E3409" t="s">
        <v>34</v>
      </c>
      <c r="F3409">
        <v>2005</v>
      </c>
      <c r="G3409" t="s">
        <v>35</v>
      </c>
      <c r="H3409">
        <v>130</v>
      </c>
      <c r="I3409" t="s">
        <v>17</v>
      </c>
      <c r="J3409" t="str">
        <f>VLOOKUP(E3409,'Expenditure Category Lookup'!$J$2:$K$34,2,FALSE)</f>
        <v xml:space="preserve"> Regulatory </v>
      </c>
      <c r="K3409">
        <v>309</v>
      </c>
    </row>
    <row r="3410" spans="1:11">
      <c r="A3410" t="s">
        <v>10</v>
      </c>
      <c r="B3410">
        <v>200</v>
      </c>
      <c r="C3410" t="s">
        <v>45</v>
      </c>
      <c r="D3410">
        <v>3</v>
      </c>
      <c r="E3410" t="s">
        <v>34</v>
      </c>
      <c r="F3410">
        <v>2005</v>
      </c>
      <c r="G3410" t="s">
        <v>35</v>
      </c>
      <c r="H3410">
        <v>130</v>
      </c>
      <c r="I3410" t="s">
        <v>17</v>
      </c>
      <c r="J3410" t="str">
        <f>VLOOKUP(E3410,'Expenditure Category Lookup'!$J$2:$K$34,2,FALSE)</f>
        <v xml:space="preserve"> Regulatory </v>
      </c>
      <c r="K3410">
        <v>308</v>
      </c>
    </row>
    <row r="3411" spans="1:11">
      <c r="A3411" t="s">
        <v>10</v>
      </c>
      <c r="B3411">
        <v>610</v>
      </c>
      <c r="C3411" t="s">
        <v>47</v>
      </c>
      <c r="D3411">
        <v>27</v>
      </c>
      <c r="E3411" t="s">
        <v>60</v>
      </c>
      <c r="F3411">
        <v>2015</v>
      </c>
      <c r="G3411" t="s">
        <v>125</v>
      </c>
      <c r="H3411">
        <v>245</v>
      </c>
      <c r="I3411" t="s">
        <v>30</v>
      </c>
      <c r="J3411" t="str">
        <f>VLOOKUP(E3411,'Expenditure Category Lookup'!$J$2:$K$34,2,FALSE)</f>
        <v xml:space="preserve"> Finance and Administration </v>
      </c>
      <c r="K3411">
        <v>306</v>
      </c>
    </row>
    <row r="3412" spans="1:11">
      <c r="A3412" t="s">
        <v>10</v>
      </c>
      <c r="B3412">
        <v>100</v>
      </c>
      <c r="C3412" t="s">
        <v>11</v>
      </c>
      <c r="D3412">
        <v>81</v>
      </c>
      <c r="E3412" t="s">
        <v>266</v>
      </c>
      <c r="F3412">
        <v>2025</v>
      </c>
      <c r="G3412" t="s">
        <v>271</v>
      </c>
      <c r="H3412">
        <v>313</v>
      </c>
      <c r="I3412" t="s">
        <v>159</v>
      </c>
      <c r="J3412" t="str">
        <f>VLOOKUP(E3412,'Expenditure Category Lookup'!$J$2:$K$34,2,FALSE)</f>
        <v xml:space="preserve"> Streets and Transportation </v>
      </c>
      <c r="K3412">
        <v>304</v>
      </c>
    </row>
    <row r="3413" spans="1:11">
      <c r="A3413" t="s">
        <v>10</v>
      </c>
      <c r="B3413">
        <v>610</v>
      </c>
      <c r="C3413" t="s">
        <v>47</v>
      </c>
      <c r="D3413">
        <v>31</v>
      </c>
      <c r="E3413" t="s">
        <v>144</v>
      </c>
      <c r="F3413">
        <v>2005</v>
      </c>
      <c r="G3413" t="s">
        <v>144</v>
      </c>
      <c r="H3413">
        <v>178</v>
      </c>
      <c r="I3413" t="s">
        <v>126</v>
      </c>
      <c r="J3413" t="str">
        <f>VLOOKUP(E3413,'Expenditure Category Lookup'!$J$2:$K$34,2,FALSE)</f>
        <v xml:space="preserve"> Finance and Administration </v>
      </c>
      <c r="K3413">
        <v>301</v>
      </c>
    </row>
    <row r="3414" spans="1:11">
      <c r="A3414" t="s">
        <v>10</v>
      </c>
      <c r="B3414">
        <v>314</v>
      </c>
      <c r="C3414" t="s">
        <v>46</v>
      </c>
      <c r="D3414">
        <v>27</v>
      </c>
      <c r="E3414" t="s">
        <v>60</v>
      </c>
      <c r="F3414">
        <v>2015</v>
      </c>
      <c r="G3414" t="s">
        <v>125</v>
      </c>
      <c r="H3414">
        <v>166</v>
      </c>
      <c r="I3414" t="s">
        <v>24</v>
      </c>
      <c r="J3414" t="str">
        <f>VLOOKUP(E3414,'Expenditure Category Lookup'!$J$2:$K$34,2,FALSE)</f>
        <v xml:space="preserve"> Finance and Administration </v>
      </c>
      <c r="K3414">
        <v>300</v>
      </c>
    </row>
    <row r="3415" spans="1:11">
      <c r="A3415" t="s">
        <v>10</v>
      </c>
      <c r="B3415">
        <v>610</v>
      </c>
      <c r="C3415" t="s">
        <v>47</v>
      </c>
      <c r="D3415">
        <v>27</v>
      </c>
      <c r="E3415" t="s">
        <v>60</v>
      </c>
      <c r="F3415">
        <v>2012</v>
      </c>
      <c r="G3415" t="s">
        <v>123</v>
      </c>
      <c r="H3415">
        <v>166</v>
      </c>
      <c r="I3415" t="s">
        <v>24</v>
      </c>
      <c r="J3415" t="str">
        <f>VLOOKUP(E3415,'Expenditure Category Lookup'!$J$2:$K$34,2,FALSE)</f>
        <v xml:space="preserve"> Finance and Administration </v>
      </c>
      <c r="K3415">
        <v>300</v>
      </c>
    </row>
    <row r="3416" spans="1:11">
      <c r="A3416" t="s">
        <v>10</v>
      </c>
      <c r="B3416">
        <v>740</v>
      </c>
      <c r="C3416" t="s">
        <v>48</v>
      </c>
      <c r="D3416">
        <v>35</v>
      </c>
      <c r="E3416" t="s">
        <v>149</v>
      </c>
      <c r="F3416">
        <v>2005</v>
      </c>
      <c r="G3416" t="s">
        <v>150</v>
      </c>
      <c r="H3416">
        <v>270</v>
      </c>
      <c r="I3416" t="s">
        <v>31</v>
      </c>
      <c r="J3416" t="str">
        <f>VLOOKUP(E3416,'Expenditure Category Lookup'!$J$2:$K$34,2,FALSE)</f>
        <v xml:space="preserve"> Finance and Administration </v>
      </c>
      <c r="K3416">
        <v>300</v>
      </c>
    </row>
    <row r="3417" spans="1:11">
      <c r="A3417" t="s">
        <v>10</v>
      </c>
      <c r="B3417">
        <v>100</v>
      </c>
      <c r="C3417" t="s">
        <v>11</v>
      </c>
      <c r="D3417">
        <v>50</v>
      </c>
      <c r="E3417" t="s">
        <v>190</v>
      </c>
      <c r="F3417">
        <v>2005</v>
      </c>
      <c r="G3417" t="s">
        <v>191</v>
      </c>
      <c r="H3417">
        <v>270</v>
      </c>
      <c r="I3417" t="s">
        <v>31</v>
      </c>
      <c r="J3417" t="str">
        <f>VLOOKUP(E3417,'Expenditure Category Lookup'!$J$2:$K$34,2,FALSE)</f>
        <v xml:space="preserve"> Community Services </v>
      </c>
      <c r="K3417">
        <v>300</v>
      </c>
    </row>
    <row r="3418" spans="1:11">
      <c r="A3418" t="s">
        <v>10</v>
      </c>
      <c r="B3418">
        <v>100</v>
      </c>
      <c r="C3418" t="s">
        <v>11</v>
      </c>
      <c r="D3418">
        <v>55</v>
      </c>
      <c r="E3418" t="s">
        <v>218</v>
      </c>
      <c r="F3418">
        <v>2005</v>
      </c>
      <c r="G3418" t="s">
        <v>218</v>
      </c>
      <c r="H3418">
        <v>270</v>
      </c>
      <c r="I3418" t="s">
        <v>31</v>
      </c>
      <c r="J3418" t="str">
        <f>VLOOKUP(E3418,'Expenditure Category Lookup'!$J$2:$K$34,2,FALSE)</f>
        <v xml:space="preserve"> Police </v>
      </c>
      <c r="K3418">
        <v>300</v>
      </c>
    </row>
    <row r="3419" spans="1:11">
      <c r="A3419" t="s">
        <v>10</v>
      </c>
      <c r="B3419">
        <v>100</v>
      </c>
      <c r="C3419" t="s">
        <v>11</v>
      </c>
      <c r="D3419">
        <v>57</v>
      </c>
      <c r="E3419" t="s">
        <v>219</v>
      </c>
      <c r="F3419">
        <v>1005</v>
      </c>
      <c r="G3419" t="s">
        <v>220</v>
      </c>
      <c r="H3419">
        <v>125</v>
      </c>
      <c r="I3419" t="s">
        <v>105</v>
      </c>
      <c r="J3419" t="str">
        <f>VLOOKUP(E3419,'Expenditure Category Lookup'!$J$2:$K$34,2,FALSE)</f>
        <v xml:space="preserve"> Police </v>
      </c>
      <c r="K3419">
        <v>300</v>
      </c>
    </row>
    <row r="3420" spans="1:11">
      <c r="A3420" t="s">
        <v>10</v>
      </c>
      <c r="B3420">
        <v>100</v>
      </c>
      <c r="C3420" t="s">
        <v>11</v>
      </c>
      <c r="D3420">
        <v>58</v>
      </c>
      <c r="E3420" t="s">
        <v>239</v>
      </c>
      <c r="F3420">
        <v>2705</v>
      </c>
      <c r="G3420" t="s">
        <v>239</v>
      </c>
      <c r="H3420">
        <v>178</v>
      </c>
      <c r="I3420" t="s">
        <v>126</v>
      </c>
      <c r="J3420" t="str">
        <f>VLOOKUP(E3420,'Expenditure Category Lookup'!$J$2:$K$34,2,FALSE)</f>
        <v xml:space="preserve"> Emergency Management </v>
      </c>
      <c r="K3420">
        <v>300</v>
      </c>
    </row>
    <row r="3421" spans="1:11">
      <c r="A3421" t="s">
        <v>10</v>
      </c>
      <c r="B3421">
        <v>100</v>
      </c>
      <c r="C3421" t="s">
        <v>11</v>
      </c>
      <c r="D3421">
        <v>60</v>
      </c>
      <c r="E3421" t="s">
        <v>252</v>
      </c>
      <c r="F3421">
        <v>2005</v>
      </c>
      <c r="G3421" t="s">
        <v>252</v>
      </c>
      <c r="H3421">
        <v>197</v>
      </c>
      <c r="I3421" t="s">
        <v>28</v>
      </c>
      <c r="J3421" t="str">
        <f>VLOOKUP(E3421,'Expenditure Category Lookup'!$J$2:$K$34,2,FALSE)</f>
        <v xml:space="preserve"> Police </v>
      </c>
      <c r="K3421">
        <v>300</v>
      </c>
    </row>
    <row r="3422" spans="1:11">
      <c r="A3422" t="s">
        <v>10</v>
      </c>
      <c r="B3422">
        <v>100</v>
      </c>
      <c r="C3422" t="s">
        <v>11</v>
      </c>
      <c r="D3422">
        <v>70</v>
      </c>
      <c r="E3422" t="s">
        <v>256</v>
      </c>
      <c r="F3422">
        <v>2005</v>
      </c>
      <c r="G3422" t="s">
        <v>256</v>
      </c>
      <c r="H3422">
        <v>348</v>
      </c>
      <c r="I3422" t="s">
        <v>42</v>
      </c>
      <c r="J3422" t="str">
        <f>VLOOKUP(E3422,'Expenditure Category Lookup'!$J$2:$K$34,2,FALSE)</f>
        <v xml:space="preserve"> Regulatory </v>
      </c>
      <c r="K3422">
        <v>300</v>
      </c>
    </row>
    <row r="3423" spans="1:11">
      <c r="A3423" t="s">
        <v>10</v>
      </c>
      <c r="B3423">
        <v>300</v>
      </c>
      <c r="C3423" t="s">
        <v>85</v>
      </c>
      <c r="D3423">
        <v>84</v>
      </c>
      <c r="E3423" t="s">
        <v>282</v>
      </c>
      <c r="F3423">
        <v>2125</v>
      </c>
      <c r="G3423" t="s">
        <v>284</v>
      </c>
      <c r="H3423">
        <v>150</v>
      </c>
      <c r="I3423" t="s">
        <v>20</v>
      </c>
      <c r="J3423" t="str">
        <f>VLOOKUP(E3423,'Expenditure Category Lookup'!$J$2:$K$34,2,FALSE)</f>
        <v xml:space="preserve"> Streets and Transportation </v>
      </c>
      <c r="K3423">
        <v>300</v>
      </c>
    </row>
    <row r="3424" spans="1:11">
      <c r="A3424" t="s">
        <v>10</v>
      </c>
      <c r="B3424">
        <v>740</v>
      </c>
      <c r="C3424" t="s">
        <v>48</v>
      </c>
      <c r="D3424">
        <v>33</v>
      </c>
      <c r="E3424" t="s">
        <v>146</v>
      </c>
      <c r="F3424">
        <v>2005</v>
      </c>
      <c r="G3424" t="s">
        <v>147</v>
      </c>
      <c r="H3424">
        <v>130</v>
      </c>
      <c r="I3424" t="s">
        <v>17</v>
      </c>
      <c r="J3424" t="str">
        <f>VLOOKUP(E3424,'Expenditure Category Lookup'!$J$2:$K$34,2,FALSE)</f>
        <v xml:space="preserve"> Finance and Administration </v>
      </c>
      <c r="K3424">
        <v>295</v>
      </c>
    </row>
    <row r="3425" spans="1:11">
      <c r="A3425" t="s">
        <v>10</v>
      </c>
      <c r="B3425">
        <v>314</v>
      </c>
      <c r="C3425" t="s">
        <v>46</v>
      </c>
      <c r="D3425">
        <v>27</v>
      </c>
      <c r="E3425" t="s">
        <v>60</v>
      </c>
      <c r="F3425">
        <v>2015</v>
      </c>
      <c r="G3425" t="s">
        <v>125</v>
      </c>
      <c r="H3425">
        <v>245</v>
      </c>
      <c r="I3425" t="s">
        <v>30</v>
      </c>
      <c r="J3425" t="str">
        <f>VLOOKUP(E3425,'Expenditure Category Lookup'!$J$2:$K$34,2,FALSE)</f>
        <v xml:space="preserve"> Finance and Administration </v>
      </c>
      <c r="K3425">
        <v>292</v>
      </c>
    </row>
    <row r="3426" spans="1:11">
      <c r="A3426" t="s">
        <v>10</v>
      </c>
      <c r="B3426">
        <v>100</v>
      </c>
      <c r="C3426" t="s">
        <v>11</v>
      </c>
      <c r="D3426">
        <v>35</v>
      </c>
      <c r="E3426" t="s">
        <v>149</v>
      </c>
      <c r="F3426">
        <v>2005</v>
      </c>
      <c r="G3426" t="s">
        <v>150</v>
      </c>
      <c r="H3426">
        <v>270</v>
      </c>
      <c r="I3426" t="s">
        <v>31</v>
      </c>
      <c r="J3426" t="str">
        <f>VLOOKUP(E3426,'Expenditure Category Lookup'!$J$2:$K$34,2,FALSE)</f>
        <v xml:space="preserve"> Finance and Administration </v>
      </c>
      <c r="K3426">
        <v>290</v>
      </c>
    </row>
    <row r="3427" spans="1:11">
      <c r="A3427" t="s">
        <v>10</v>
      </c>
      <c r="B3427">
        <v>610</v>
      </c>
      <c r="C3427" t="s">
        <v>47</v>
      </c>
      <c r="D3427">
        <v>3</v>
      </c>
      <c r="E3427" t="s">
        <v>34</v>
      </c>
      <c r="F3427">
        <v>2005</v>
      </c>
      <c r="G3427" t="s">
        <v>35</v>
      </c>
      <c r="H3427">
        <v>320</v>
      </c>
      <c r="I3427" t="s">
        <v>40</v>
      </c>
      <c r="J3427" t="str">
        <f>VLOOKUP(E3427,'Expenditure Category Lookup'!$J$2:$K$34,2,FALSE)</f>
        <v xml:space="preserve"> Regulatory </v>
      </c>
      <c r="K3427">
        <v>257</v>
      </c>
    </row>
    <row r="3428" spans="1:11">
      <c r="A3428" t="s">
        <v>10</v>
      </c>
      <c r="B3428">
        <v>314</v>
      </c>
      <c r="C3428" t="s">
        <v>46</v>
      </c>
      <c r="D3428">
        <v>31</v>
      </c>
      <c r="E3428" t="s">
        <v>144</v>
      </c>
      <c r="F3428">
        <v>2005</v>
      </c>
      <c r="G3428" t="s">
        <v>144</v>
      </c>
      <c r="H3428">
        <v>39</v>
      </c>
      <c r="I3428" t="s">
        <v>15</v>
      </c>
      <c r="J3428" t="str">
        <f>VLOOKUP(E3428,'Expenditure Category Lookup'!$J$2:$K$34,2,FALSE)</f>
        <v xml:space="preserve"> Finance and Administration </v>
      </c>
      <c r="K3428">
        <v>257</v>
      </c>
    </row>
    <row r="3429" spans="1:11">
      <c r="A3429" t="s">
        <v>10</v>
      </c>
      <c r="B3429">
        <v>610</v>
      </c>
      <c r="C3429" t="s">
        <v>47</v>
      </c>
      <c r="D3429">
        <v>3</v>
      </c>
      <c r="E3429" t="s">
        <v>34</v>
      </c>
      <c r="F3429">
        <v>2005</v>
      </c>
      <c r="G3429" t="s">
        <v>35</v>
      </c>
      <c r="H3429">
        <v>159</v>
      </c>
      <c r="I3429" t="s">
        <v>22</v>
      </c>
      <c r="J3429" t="str">
        <f>VLOOKUP(E3429,'Expenditure Category Lookup'!$J$2:$K$34,2,FALSE)</f>
        <v xml:space="preserve"> Regulatory </v>
      </c>
      <c r="K3429">
        <v>254</v>
      </c>
    </row>
    <row r="3430" spans="1:11">
      <c r="A3430" t="s">
        <v>10</v>
      </c>
      <c r="B3430">
        <v>200</v>
      </c>
      <c r="C3430" t="s">
        <v>45</v>
      </c>
      <c r="D3430">
        <v>3</v>
      </c>
      <c r="E3430" t="s">
        <v>34</v>
      </c>
      <c r="F3430">
        <v>2005</v>
      </c>
      <c r="G3430" t="s">
        <v>35</v>
      </c>
      <c r="H3430">
        <v>245</v>
      </c>
      <c r="I3430" t="s">
        <v>30</v>
      </c>
      <c r="J3430" t="str">
        <f>VLOOKUP(E3430,'Expenditure Category Lookup'!$J$2:$K$34,2,FALSE)</f>
        <v xml:space="preserve"> Regulatory </v>
      </c>
      <c r="K3430">
        <v>252</v>
      </c>
    </row>
    <row r="3431" spans="1:11">
      <c r="A3431" t="s">
        <v>10</v>
      </c>
      <c r="B3431">
        <v>740</v>
      </c>
      <c r="C3431" t="s">
        <v>48</v>
      </c>
      <c r="D3431">
        <v>3</v>
      </c>
      <c r="E3431" t="s">
        <v>34</v>
      </c>
      <c r="F3431">
        <v>2005</v>
      </c>
      <c r="G3431" t="s">
        <v>35</v>
      </c>
      <c r="H3431">
        <v>245</v>
      </c>
      <c r="I3431" t="s">
        <v>30</v>
      </c>
      <c r="J3431" t="str">
        <f>VLOOKUP(E3431,'Expenditure Category Lookup'!$J$2:$K$34,2,FALSE)</f>
        <v xml:space="preserve"> Regulatory </v>
      </c>
      <c r="K3431">
        <v>252</v>
      </c>
    </row>
    <row r="3432" spans="1:11">
      <c r="A3432" t="s">
        <v>10</v>
      </c>
      <c r="B3432">
        <v>300</v>
      </c>
      <c r="C3432" t="s">
        <v>85</v>
      </c>
      <c r="D3432">
        <v>27</v>
      </c>
      <c r="E3432" t="s">
        <v>60</v>
      </c>
      <c r="F3432">
        <v>2020</v>
      </c>
      <c r="G3432" t="s">
        <v>129</v>
      </c>
      <c r="H3432">
        <v>350</v>
      </c>
      <c r="I3432" t="s">
        <v>32</v>
      </c>
      <c r="J3432" t="str">
        <f>VLOOKUP(E3432,'Expenditure Category Lookup'!$J$2:$K$34,2,FALSE)</f>
        <v xml:space="preserve"> Finance and Administration </v>
      </c>
      <c r="K3432">
        <v>250</v>
      </c>
    </row>
    <row r="3433" spans="1:11">
      <c r="A3433" t="s">
        <v>10</v>
      </c>
      <c r="B3433">
        <v>100</v>
      </c>
      <c r="C3433" t="s">
        <v>11</v>
      </c>
      <c r="D3433">
        <v>58</v>
      </c>
      <c r="E3433" t="s">
        <v>239</v>
      </c>
      <c r="F3433">
        <v>2705</v>
      </c>
      <c r="G3433" t="s">
        <v>239</v>
      </c>
      <c r="H3433">
        <v>348</v>
      </c>
      <c r="I3433" t="s">
        <v>42</v>
      </c>
      <c r="J3433" t="str">
        <f>VLOOKUP(E3433,'Expenditure Category Lookup'!$J$2:$K$34,2,FALSE)</f>
        <v xml:space="preserve"> Emergency Management </v>
      </c>
      <c r="K3433">
        <v>250</v>
      </c>
    </row>
    <row r="3434" spans="1:11">
      <c r="A3434" t="s">
        <v>10</v>
      </c>
      <c r="B3434">
        <v>100</v>
      </c>
      <c r="C3434" t="s">
        <v>11</v>
      </c>
      <c r="D3434">
        <v>67</v>
      </c>
      <c r="E3434" t="s">
        <v>253</v>
      </c>
      <c r="F3434">
        <v>2005</v>
      </c>
      <c r="G3434" t="s">
        <v>253</v>
      </c>
      <c r="H3434">
        <v>178</v>
      </c>
      <c r="I3434" t="s">
        <v>126</v>
      </c>
      <c r="J3434" t="str">
        <f>VLOOKUP(E3434,'Expenditure Category Lookup'!$J$2:$K$34,2,FALSE)</f>
        <v xml:space="preserve"> Regulatory </v>
      </c>
      <c r="K3434">
        <v>250</v>
      </c>
    </row>
    <row r="3435" spans="1:11">
      <c r="A3435" t="s">
        <v>10</v>
      </c>
      <c r="B3435">
        <v>100</v>
      </c>
      <c r="C3435" t="s">
        <v>11</v>
      </c>
      <c r="D3435">
        <v>81</v>
      </c>
      <c r="E3435" t="s">
        <v>266</v>
      </c>
      <c r="F3435">
        <v>2006</v>
      </c>
      <c r="G3435" t="s">
        <v>268</v>
      </c>
      <c r="H3435">
        <v>140</v>
      </c>
      <c r="I3435" t="s">
        <v>18</v>
      </c>
      <c r="J3435" t="str">
        <f>VLOOKUP(E3435,'Expenditure Category Lookup'!$J$2:$K$34,2,FALSE)</f>
        <v xml:space="preserve"> Streets and Transportation </v>
      </c>
      <c r="K3435">
        <v>250</v>
      </c>
    </row>
    <row r="3436" spans="1:11">
      <c r="A3436" t="s">
        <v>10</v>
      </c>
      <c r="B3436">
        <v>100</v>
      </c>
      <c r="C3436" t="s">
        <v>11</v>
      </c>
      <c r="D3436">
        <v>84</v>
      </c>
      <c r="E3436" t="s">
        <v>282</v>
      </c>
      <c r="F3436">
        <v>2115</v>
      </c>
      <c r="G3436" t="s">
        <v>283</v>
      </c>
      <c r="H3436">
        <v>130</v>
      </c>
      <c r="I3436" t="s">
        <v>17</v>
      </c>
      <c r="J3436" t="str">
        <f>VLOOKUP(E3436,'Expenditure Category Lookup'!$J$2:$K$34,2,FALSE)</f>
        <v xml:space="preserve"> Streets and Transportation </v>
      </c>
      <c r="K3436">
        <v>250</v>
      </c>
    </row>
    <row r="3437" spans="1:11">
      <c r="A3437" t="s">
        <v>10</v>
      </c>
      <c r="B3437">
        <v>100</v>
      </c>
      <c r="C3437" t="s">
        <v>11</v>
      </c>
      <c r="D3437">
        <v>84</v>
      </c>
      <c r="E3437" t="s">
        <v>282</v>
      </c>
      <c r="F3437">
        <v>2115</v>
      </c>
      <c r="G3437" t="s">
        <v>283</v>
      </c>
      <c r="H3437">
        <v>152</v>
      </c>
      <c r="I3437" t="s">
        <v>51</v>
      </c>
      <c r="J3437" t="str">
        <f>VLOOKUP(E3437,'Expenditure Category Lookup'!$J$2:$K$34,2,FALSE)</f>
        <v xml:space="preserve"> Streets and Transportation </v>
      </c>
      <c r="K3437">
        <v>250</v>
      </c>
    </row>
    <row r="3438" spans="1:11">
      <c r="A3438" t="s">
        <v>10</v>
      </c>
      <c r="B3438">
        <v>100</v>
      </c>
      <c r="C3438" t="s">
        <v>11</v>
      </c>
      <c r="D3438">
        <v>84</v>
      </c>
      <c r="E3438" t="s">
        <v>282</v>
      </c>
      <c r="F3438">
        <v>2115</v>
      </c>
      <c r="G3438" t="s">
        <v>283</v>
      </c>
      <c r="H3438">
        <v>191</v>
      </c>
      <c r="I3438" t="s">
        <v>109</v>
      </c>
      <c r="J3438" t="str">
        <f>VLOOKUP(E3438,'Expenditure Category Lookup'!$J$2:$K$34,2,FALSE)</f>
        <v xml:space="preserve"> Streets and Transportation </v>
      </c>
      <c r="K3438">
        <v>250</v>
      </c>
    </row>
    <row r="3439" spans="1:11">
      <c r="A3439" t="s">
        <v>10</v>
      </c>
      <c r="B3439">
        <v>100</v>
      </c>
      <c r="C3439" t="s">
        <v>11</v>
      </c>
      <c r="D3439">
        <v>84</v>
      </c>
      <c r="E3439" t="s">
        <v>282</v>
      </c>
      <c r="F3439">
        <v>2145</v>
      </c>
      <c r="G3439" t="s">
        <v>288</v>
      </c>
      <c r="H3439">
        <v>130</v>
      </c>
      <c r="I3439" t="s">
        <v>17</v>
      </c>
      <c r="J3439" t="str">
        <f>VLOOKUP(E3439,'Expenditure Category Lookup'!$J$2:$K$34,2,FALSE)</f>
        <v xml:space="preserve"> Streets and Transportation </v>
      </c>
      <c r="K3439">
        <v>250</v>
      </c>
    </row>
    <row r="3440" spans="1:11">
      <c r="A3440" t="s">
        <v>10</v>
      </c>
      <c r="B3440">
        <v>300</v>
      </c>
      <c r="C3440" t="s">
        <v>85</v>
      </c>
      <c r="D3440">
        <v>31</v>
      </c>
      <c r="E3440" t="s">
        <v>144</v>
      </c>
      <c r="F3440">
        <v>2005</v>
      </c>
      <c r="G3440" t="s">
        <v>144</v>
      </c>
      <c r="H3440">
        <v>229</v>
      </c>
      <c r="I3440" t="s">
        <v>29</v>
      </c>
      <c r="J3440" t="str">
        <f>VLOOKUP(E3440,'Expenditure Category Lookup'!$J$2:$K$34,2,FALSE)</f>
        <v xml:space="preserve"> Finance and Administration </v>
      </c>
      <c r="K3440">
        <v>249</v>
      </c>
    </row>
    <row r="3441" spans="1:11">
      <c r="A3441" t="s">
        <v>10</v>
      </c>
      <c r="B3441">
        <v>610</v>
      </c>
      <c r="C3441" t="s">
        <v>47</v>
      </c>
      <c r="D3441">
        <v>31</v>
      </c>
      <c r="E3441" t="s">
        <v>144</v>
      </c>
      <c r="F3441">
        <v>2005</v>
      </c>
      <c r="G3441" t="s">
        <v>144</v>
      </c>
      <c r="H3441">
        <v>229</v>
      </c>
      <c r="I3441" t="s">
        <v>29</v>
      </c>
      <c r="J3441" t="str">
        <f>VLOOKUP(E3441,'Expenditure Category Lookup'!$J$2:$K$34,2,FALSE)</f>
        <v xml:space="preserve"> Finance and Administration </v>
      </c>
      <c r="K3441">
        <v>213</v>
      </c>
    </row>
    <row r="3442" spans="1:11">
      <c r="A3442" t="s">
        <v>10</v>
      </c>
      <c r="B3442" t="s">
        <v>215</v>
      </c>
      <c r="C3442" t="s">
        <v>216</v>
      </c>
      <c r="D3442">
        <v>99</v>
      </c>
      <c r="E3442" t="s">
        <v>317</v>
      </c>
      <c r="F3442">
        <v>2005</v>
      </c>
      <c r="G3442" t="s">
        <v>317</v>
      </c>
      <c r="H3442">
        <v>52</v>
      </c>
      <c r="I3442" t="s">
        <v>324</v>
      </c>
      <c r="J3442" t="str">
        <f>VLOOKUP(E3442,'Expenditure Category Lookup'!$J$2:$K$34,2,FALSE)</f>
        <v>General Financing</v>
      </c>
      <c r="K3442">
        <v>212</v>
      </c>
    </row>
    <row r="3443" spans="1:11">
      <c r="A3443" t="s">
        <v>10</v>
      </c>
      <c r="B3443">
        <v>300</v>
      </c>
      <c r="C3443" t="s">
        <v>85</v>
      </c>
      <c r="D3443">
        <v>31</v>
      </c>
      <c r="E3443" t="s">
        <v>144</v>
      </c>
      <c r="F3443">
        <v>2005</v>
      </c>
      <c r="G3443" t="s">
        <v>144</v>
      </c>
      <c r="H3443">
        <v>141</v>
      </c>
      <c r="I3443" t="s">
        <v>92</v>
      </c>
      <c r="J3443" t="str">
        <f>VLOOKUP(E3443,'Expenditure Category Lookup'!$J$2:$K$34,2,FALSE)</f>
        <v xml:space="preserve"> Finance and Administration </v>
      </c>
      <c r="K3443">
        <v>210</v>
      </c>
    </row>
    <row r="3444" spans="1:11">
      <c r="A3444" t="s">
        <v>10</v>
      </c>
      <c r="B3444">
        <v>200</v>
      </c>
      <c r="C3444" t="s">
        <v>45</v>
      </c>
      <c r="D3444">
        <v>33</v>
      </c>
      <c r="E3444" t="s">
        <v>146</v>
      </c>
      <c r="F3444">
        <v>2005</v>
      </c>
      <c r="G3444" t="s">
        <v>147</v>
      </c>
      <c r="H3444">
        <v>350</v>
      </c>
      <c r="I3444" t="s">
        <v>32</v>
      </c>
      <c r="J3444" t="str">
        <f>VLOOKUP(E3444,'Expenditure Category Lookup'!$J$2:$K$34,2,FALSE)</f>
        <v xml:space="preserve"> Finance and Administration </v>
      </c>
      <c r="K3444">
        <v>208</v>
      </c>
    </row>
    <row r="3445" spans="1:11">
      <c r="A3445" t="s">
        <v>10</v>
      </c>
      <c r="B3445">
        <v>610</v>
      </c>
      <c r="C3445" t="s">
        <v>47</v>
      </c>
      <c r="D3445">
        <v>3</v>
      </c>
      <c r="E3445" t="s">
        <v>34</v>
      </c>
      <c r="F3445">
        <v>2005</v>
      </c>
      <c r="G3445" t="s">
        <v>35</v>
      </c>
      <c r="H3445">
        <v>340</v>
      </c>
      <c r="I3445" t="s">
        <v>41</v>
      </c>
      <c r="J3445" t="str">
        <f>VLOOKUP(E3445,'Expenditure Category Lookup'!$J$2:$K$34,2,FALSE)</f>
        <v xml:space="preserve"> Regulatory </v>
      </c>
      <c r="K3445">
        <v>207</v>
      </c>
    </row>
    <row r="3446" spans="1:11">
      <c r="A3446" t="s">
        <v>10</v>
      </c>
      <c r="B3446">
        <v>100</v>
      </c>
      <c r="C3446" t="s">
        <v>11</v>
      </c>
      <c r="D3446">
        <v>15</v>
      </c>
      <c r="E3446" t="s">
        <v>54</v>
      </c>
      <c r="F3446">
        <v>2220</v>
      </c>
      <c r="G3446" t="s">
        <v>71</v>
      </c>
      <c r="H3446">
        <v>100</v>
      </c>
      <c r="I3446" t="s">
        <v>67</v>
      </c>
      <c r="J3446" t="str">
        <f>VLOOKUP(E3446,'Expenditure Category Lookup'!$J$2:$K$34,2,FALSE)</f>
        <v xml:space="preserve"> Finance and Administration </v>
      </c>
      <c r="K3446">
        <v>200</v>
      </c>
    </row>
    <row r="3447" spans="1:11">
      <c r="A3447" t="s">
        <v>10</v>
      </c>
      <c r="B3447">
        <v>610</v>
      </c>
      <c r="C3447" t="s">
        <v>47</v>
      </c>
      <c r="D3447">
        <v>31</v>
      </c>
      <c r="E3447" t="s">
        <v>144</v>
      </c>
      <c r="F3447">
        <v>2005</v>
      </c>
      <c r="G3447" t="s">
        <v>144</v>
      </c>
      <c r="H3447">
        <v>141</v>
      </c>
      <c r="I3447" t="s">
        <v>92</v>
      </c>
      <c r="J3447" t="str">
        <f>VLOOKUP(E3447,'Expenditure Category Lookup'!$J$2:$K$34,2,FALSE)</f>
        <v xml:space="preserve"> Finance and Administration </v>
      </c>
      <c r="K3447">
        <v>200</v>
      </c>
    </row>
    <row r="3448" spans="1:11">
      <c r="A3448" t="s">
        <v>10</v>
      </c>
      <c r="B3448">
        <v>740</v>
      </c>
      <c r="C3448" t="s">
        <v>48</v>
      </c>
      <c r="D3448">
        <v>31</v>
      </c>
      <c r="E3448" t="s">
        <v>144</v>
      </c>
      <c r="F3448">
        <v>2005</v>
      </c>
      <c r="G3448" t="s">
        <v>144</v>
      </c>
      <c r="H3448">
        <v>141</v>
      </c>
      <c r="I3448" t="s">
        <v>92</v>
      </c>
      <c r="J3448" t="str">
        <f>VLOOKUP(E3448,'Expenditure Category Lookup'!$J$2:$K$34,2,FALSE)</f>
        <v xml:space="preserve"> Finance and Administration </v>
      </c>
      <c r="K3448">
        <v>200</v>
      </c>
    </row>
    <row r="3449" spans="1:11">
      <c r="A3449" t="s">
        <v>10</v>
      </c>
      <c r="B3449">
        <v>100</v>
      </c>
      <c r="C3449" t="s">
        <v>11</v>
      </c>
      <c r="D3449">
        <v>35</v>
      </c>
      <c r="E3449" t="s">
        <v>149</v>
      </c>
      <c r="F3449">
        <v>2005</v>
      </c>
      <c r="G3449" t="s">
        <v>150</v>
      </c>
      <c r="H3449">
        <v>229</v>
      </c>
      <c r="I3449" t="s">
        <v>29</v>
      </c>
      <c r="J3449" t="str">
        <f>VLOOKUP(E3449,'Expenditure Category Lookup'!$J$2:$K$34,2,FALSE)</f>
        <v xml:space="preserve"> Finance and Administration </v>
      </c>
      <c r="K3449">
        <v>200</v>
      </c>
    </row>
    <row r="3450" spans="1:11">
      <c r="A3450" t="s">
        <v>10</v>
      </c>
      <c r="B3450">
        <v>610</v>
      </c>
      <c r="C3450" t="s">
        <v>47</v>
      </c>
      <c r="D3450">
        <v>35</v>
      </c>
      <c r="E3450" t="s">
        <v>149</v>
      </c>
      <c r="F3450">
        <v>2005</v>
      </c>
      <c r="G3450" t="s">
        <v>150</v>
      </c>
      <c r="H3450">
        <v>350</v>
      </c>
      <c r="I3450" t="s">
        <v>32</v>
      </c>
      <c r="J3450" t="str">
        <f>VLOOKUP(E3450,'Expenditure Category Lookup'!$J$2:$K$34,2,FALSE)</f>
        <v xml:space="preserve"> Finance and Administration </v>
      </c>
      <c r="K3450">
        <v>200</v>
      </c>
    </row>
    <row r="3451" spans="1:11">
      <c r="A3451" t="s">
        <v>10</v>
      </c>
      <c r="B3451">
        <v>100</v>
      </c>
      <c r="C3451" t="s">
        <v>11</v>
      </c>
      <c r="D3451">
        <v>81</v>
      </c>
      <c r="E3451" t="s">
        <v>266</v>
      </c>
      <c r="F3451">
        <v>2060</v>
      </c>
      <c r="G3451" t="s">
        <v>274</v>
      </c>
      <c r="H3451">
        <v>160</v>
      </c>
      <c r="I3451" t="s">
        <v>151</v>
      </c>
      <c r="J3451" t="str">
        <f>VLOOKUP(E3451,'Expenditure Category Lookup'!$J$2:$K$34,2,FALSE)</f>
        <v xml:space="preserve"> Streets and Transportation </v>
      </c>
      <c r="K3451">
        <v>200</v>
      </c>
    </row>
    <row r="3452" spans="1:11">
      <c r="A3452" t="s">
        <v>10</v>
      </c>
      <c r="B3452">
        <v>300</v>
      </c>
      <c r="C3452" t="s">
        <v>85</v>
      </c>
      <c r="D3452">
        <v>81</v>
      </c>
      <c r="E3452" t="s">
        <v>266</v>
      </c>
      <c r="F3452">
        <v>2070</v>
      </c>
      <c r="G3452" t="s">
        <v>278</v>
      </c>
      <c r="H3452">
        <v>313</v>
      </c>
      <c r="I3452" t="s">
        <v>159</v>
      </c>
      <c r="J3452" t="str">
        <f>VLOOKUP(E3452,'Expenditure Category Lookup'!$J$2:$K$34,2,FALSE)</f>
        <v xml:space="preserve"> Streets and Transportation </v>
      </c>
      <c r="K3452">
        <v>200</v>
      </c>
    </row>
    <row r="3453" spans="1:11">
      <c r="A3453" t="s">
        <v>10</v>
      </c>
      <c r="B3453">
        <v>100</v>
      </c>
      <c r="C3453" t="s">
        <v>11</v>
      </c>
      <c r="D3453">
        <v>84</v>
      </c>
      <c r="E3453" t="s">
        <v>282</v>
      </c>
      <c r="F3453">
        <v>2105</v>
      </c>
      <c r="G3453" t="s">
        <v>267</v>
      </c>
      <c r="H3453">
        <v>270</v>
      </c>
      <c r="I3453" t="s">
        <v>31</v>
      </c>
      <c r="J3453" t="str">
        <f>VLOOKUP(E3453,'Expenditure Category Lookup'!$J$2:$K$34,2,FALSE)</f>
        <v xml:space="preserve"> Streets and Transportation </v>
      </c>
      <c r="K3453">
        <v>200</v>
      </c>
    </row>
    <row r="3454" spans="1:11">
      <c r="A3454" t="s">
        <v>10</v>
      </c>
      <c r="B3454">
        <v>100</v>
      </c>
      <c r="C3454" t="s">
        <v>11</v>
      </c>
      <c r="D3454">
        <v>84</v>
      </c>
      <c r="E3454" t="s">
        <v>282</v>
      </c>
      <c r="F3454">
        <v>2140</v>
      </c>
      <c r="G3454" t="s">
        <v>287</v>
      </c>
      <c r="H3454">
        <v>130</v>
      </c>
      <c r="I3454" t="s">
        <v>17</v>
      </c>
      <c r="J3454" t="str">
        <f>VLOOKUP(E3454,'Expenditure Category Lookup'!$J$2:$K$34,2,FALSE)</f>
        <v xml:space="preserve"> Streets and Transportation </v>
      </c>
      <c r="K3454">
        <v>200</v>
      </c>
    </row>
    <row r="3455" spans="1:11">
      <c r="A3455" t="s">
        <v>10</v>
      </c>
      <c r="B3455">
        <v>300</v>
      </c>
      <c r="C3455" t="s">
        <v>85</v>
      </c>
      <c r="D3455">
        <v>84</v>
      </c>
      <c r="E3455" t="s">
        <v>282</v>
      </c>
      <c r="F3455">
        <v>2135</v>
      </c>
      <c r="G3455" t="s">
        <v>293</v>
      </c>
      <c r="H3455">
        <v>126</v>
      </c>
      <c r="I3455" t="s">
        <v>16</v>
      </c>
      <c r="J3455" t="str">
        <f>VLOOKUP(E3455,'Expenditure Category Lookup'!$J$2:$K$34,2,FALSE)</f>
        <v xml:space="preserve"> Streets and Transportation </v>
      </c>
      <c r="K3455">
        <v>200</v>
      </c>
    </row>
    <row r="3456" spans="1:11">
      <c r="A3456" t="s">
        <v>10</v>
      </c>
      <c r="B3456">
        <v>610</v>
      </c>
      <c r="C3456" t="s">
        <v>47</v>
      </c>
      <c r="D3456">
        <v>85</v>
      </c>
      <c r="E3456" t="s">
        <v>71</v>
      </c>
      <c r="F3456">
        <v>2010</v>
      </c>
      <c r="G3456" t="s">
        <v>294</v>
      </c>
      <c r="H3456">
        <v>130</v>
      </c>
      <c r="I3456" t="s">
        <v>17</v>
      </c>
      <c r="J3456" t="e">
        <f>VLOOKUP(E3456,'Expenditure Category Lookup'!$J$2:$K$34,2,FALSE)</f>
        <v>#N/A</v>
      </c>
      <c r="K3456">
        <v>200</v>
      </c>
    </row>
    <row r="3457" spans="1:11">
      <c r="A3457" t="s">
        <v>1000</v>
      </c>
      <c r="B3457" t="s">
        <v>1001</v>
      </c>
      <c r="C3457" t="s">
        <v>1000</v>
      </c>
      <c r="D3457">
        <v>50</v>
      </c>
      <c r="E3457" t="s">
        <v>190</v>
      </c>
      <c r="F3457">
        <v>2501</v>
      </c>
      <c r="G3457" t="s">
        <v>1025</v>
      </c>
      <c r="H3457">
        <v>157</v>
      </c>
      <c r="I3457" t="s">
        <v>21</v>
      </c>
      <c r="J3457" t="str">
        <f>VLOOKUP(E3457,'Expenditure Category Lookup'!$J$2:$K$34,2,FALSE)</f>
        <v xml:space="preserve"> Community Services </v>
      </c>
      <c r="K3457">
        <v>200</v>
      </c>
    </row>
    <row r="3458" spans="1:11">
      <c r="A3458" t="s">
        <v>10</v>
      </c>
      <c r="B3458">
        <v>314</v>
      </c>
      <c r="C3458" t="s">
        <v>46</v>
      </c>
      <c r="D3458">
        <v>31</v>
      </c>
      <c r="E3458" t="s">
        <v>144</v>
      </c>
      <c r="F3458">
        <v>2005</v>
      </c>
      <c r="G3458" t="s">
        <v>144</v>
      </c>
      <c r="H3458">
        <v>229</v>
      </c>
      <c r="I3458" t="s">
        <v>29</v>
      </c>
      <c r="J3458" t="str">
        <f>VLOOKUP(E3458,'Expenditure Category Lookup'!$J$2:$K$34,2,FALSE)</f>
        <v xml:space="preserve"> Finance and Administration </v>
      </c>
      <c r="K3458">
        <v>199</v>
      </c>
    </row>
    <row r="3459" spans="1:11">
      <c r="A3459" t="s">
        <v>10</v>
      </c>
      <c r="B3459">
        <v>100</v>
      </c>
      <c r="C3459" t="s">
        <v>11</v>
      </c>
      <c r="D3459">
        <v>78</v>
      </c>
      <c r="E3459" t="s">
        <v>264</v>
      </c>
      <c r="F3459">
        <v>2005</v>
      </c>
      <c r="G3459" t="s">
        <v>265</v>
      </c>
      <c r="H3459">
        <v>197</v>
      </c>
      <c r="I3459" t="s">
        <v>28</v>
      </c>
      <c r="J3459" t="str">
        <f>VLOOKUP(E3459,'Expenditure Category Lookup'!$J$2:$K$34,2,FALSE)</f>
        <v xml:space="preserve"> Regulatory </v>
      </c>
      <c r="K3459">
        <v>195</v>
      </c>
    </row>
    <row r="3460" spans="1:11">
      <c r="A3460" t="s">
        <v>10</v>
      </c>
      <c r="B3460">
        <v>100</v>
      </c>
      <c r="C3460" t="s">
        <v>11</v>
      </c>
      <c r="D3460">
        <v>77</v>
      </c>
      <c r="E3460" t="s">
        <v>262</v>
      </c>
      <c r="F3460">
        <v>2005</v>
      </c>
      <c r="G3460" t="s">
        <v>263</v>
      </c>
      <c r="H3460">
        <v>162</v>
      </c>
      <c r="I3460" t="s">
        <v>23</v>
      </c>
      <c r="J3460" t="str">
        <f>VLOOKUP(E3460,'Expenditure Category Lookup'!$J$2:$K$34,2,FALSE)</f>
        <v xml:space="preserve"> Regulatory </v>
      </c>
      <c r="K3460">
        <v>191</v>
      </c>
    </row>
    <row r="3461" spans="1:11">
      <c r="A3461" t="s">
        <v>1000</v>
      </c>
      <c r="B3461" t="s">
        <v>1001</v>
      </c>
      <c r="C3461" t="s">
        <v>1000</v>
      </c>
      <c r="D3461">
        <v>21</v>
      </c>
      <c r="E3461" t="s">
        <v>89</v>
      </c>
      <c r="F3461">
        <v>2563</v>
      </c>
      <c r="G3461" t="s">
        <v>1013</v>
      </c>
      <c r="H3461">
        <v>270</v>
      </c>
      <c r="I3461" t="s">
        <v>31</v>
      </c>
      <c r="J3461" t="str">
        <f>VLOOKUP(E3461,'Expenditure Category Lookup'!$J$2:$K$34,2,FALSE)</f>
        <v xml:space="preserve"> City Development </v>
      </c>
      <c r="K3461">
        <v>190</v>
      </c>
    </row>
    <row r="3462" spans="1:11">
      <c r="A3462" t="s">
        <v>10</v>
      </c>
      <c r="B3462">
        <v>314</v>
      </c>
      <c r="C3462" t="s">
        <v>46</v>
      </c>
      <c r="D3462">
        <v>3</v>
      </c>
      <c r="E3462" t="s">
        <v>34</v>
      </c>
      <c r="F3462">
        <v>2005</v>
      </c>
      <c r="G3462" t="s">
        <v>35</v>
      </c>
      <c r="H3462">
        <v>130</v>
      </c>
      <c r="I3462" t="s">
        <v>17</v>
      </c>
      <c r="J3462" t="str">
        <f>VLOOKUP(E3462,'Expenditure Category Lookup'!$J$2:$K$34,2,FALSE)</f>
        <v xml:space="preserve"> Regulatory </v>
      </c>
      <c r="K3462">
        <v>181</v>
      </c>
    </row>
    <row r="3463" spans="1:11">
      <c r="A3463" t="s">
        <v>10</v>
      </c>
      <c r="B3463">
        <v>610</v>
      </c>
      <c r="C3463" t="s">
        <v>47</v>
      </c>
      <c r="D3463">
        <v>3</v>
      </c>
      <c r="E3463" t="s">
        <v>34</v>
      </c>
      <c r="F3463">
        <v>2005</v>
      </c>
      <c r="G3463" t="s">
        <v>35</v>
      </c>
      <c r="H3463">
        <v>270</v>
      </c>
      <c r="I3463" t="s">
        <v>31</v>
      </c>
      <c r="J3463" t="str">
        <f>VLOOKUP(E3463,'Expenditure Category Lookup'!$J$2:$K$34,2,FALSE)</f>
        <v xml:space="preserve"> Regulatory </v>
      </c>
      <c r="K3463">
        <v>175</v>
      </c>
    </row>
    <row r="3464" spans="1:11">
      <c r="A3464" t="s">
        <v>403</v>
      </c>
      <c r="B3464" t="s">
        <v>597</v>
      </c>
      <c r="C3464" t="s">
        <v>574</v>
      </c>
      <c r="D3464">
        <v>41</v>
      </c>
      <c r="E3464" t="s">
        <v>183</v>
      </c>
      <c r="F3464">
        <v>2868</v>
      </c>
      <c r="G3464" t="s">
        <v>574</v>
      </c>
      <c r="H3464">
        <v>15</v>
      </c>
      <c r="I3464" t="s">
        <v>36</v>
      </c>
      <c r="J3464" t="str">
        <f>VLOOKUP(E3464,'Expenditure Category Lookup'!$J$2:$K$34,2,FALSE)</f>
        <v xml:space="preserve"> Community Services </v>
      </c>
      <c r="K3464">
        <v>171</v>
      </c>
    </row>
    <row r="3465" spans="1:11">
      <c r="A3465" t="s">
        <v>10</v>
      </c>
      <c r="B3465">
        <v>100</v>
      </c>
      <c r="C3465" t="s">
        <v>11</v>
      </c>
      <c r="D3465">
        <v>81</v>
      </c>
      <c r="E3465" t="s">
        <v>266</v>
      </c>
      <c r="F3465">
        <v>2060</v>
      </c>
      <c r="G3465" t="s">
        <v>274</v>
      </c>
      <c r="H3465">
        <v>363</v>
      </c>
      <c r="I3465" t="s">
        <v>276</v>
      </c>
      <c r="J3465" t="str">
        <f>VLOOKUP(E3465,'Expenditure Category Lookup'!$J$2:$K$34,2,FALSE)</f>
        <v xml:space="preserve"> Streets and Transportation </v>
      </c>
      <c r="K3465">
        <v>170</v>
      </c>
    </row>
    <row r="3466" spans="1:11">
      <c r="A3466" t="s">
        <v>10</v>
      </c>
      <c r="B3466">
        <v>100</v>
      </c>
      <c r="C3466" t="s">
        <v>11</v>
      </c>
      <c r="D3466">
        <v>78</v>
      </c>
      <c r="E3466" t="s">
        <v>264</v>
      </c>
      <c r="F3466">
        <v>2005</v>
      </c>
      <c r="G3466" t="s">
        <v>265</v>
      </c>
      <c r="H3466">
        <v>229</v>
      </c>
      <c r="I3466" t="s">
        <v>29</v>
      </c>
      <c r="J3466" t="str">
        <f>VLOOKUP(E3466,'Expenditure Category Lookup'!$J$2:$K$34,2,FALSE)</f>
        <v xml:space="preserve"> Regulatory </v>
      </c>
      <c r="K3466">
        <v>165</v>
      </c>
    </row>
    <row r="3467" spans="1:11">
      <c r="A3467" t="s">
        <v>10</v>
      </c>
      <c r="B3467">
        <v>100</v>
      </c>
      <c r="C3467" t="s">
        <v>11</v>
      </c>
      <c r="D3467">
        <v>84</v>
      </c>
      <c r="E3467" t="s">
        <v>282</v>
      </c>
      <c r="F3467">
        <v>2150</v>
      </c>
      <c r="G3467" t="s">
        <v>290</v>
      </c>
      <c r="H3467">
        <v>130</v>
      </c>
      <c r="I3467" t="s">
        <v>17</v>
      </c>
      <c r="J3467" t="str">
        <f>VLOOKUP(E3467,'Expenditure Category Lookup'!$J$2:$K$34,2,FALSE)</f>
        <v xml:space="preserve"> Streets and Transportation </v>
      </c>
      <c r="K3467">
        <v>165</v>
      </c>
    </row>
    <row r="3468" spans="1:11">
      <c r="A3468" t="s">
        <v>10</v>
      </c>
      <c r="B3468">
        <v>100</v>
      </c>
      <c r="C3468" t="s">
        <v>11</v>
      </c>
      <c r="D3468">
        <v>84</v>
      </c>
      <c r="E3468" t="s">
        <v>282</v>
      </c>
      <c r="F3468">
        <v>2150</v>
      </c>
      <c r="G3468" t="s">
        <v>290</v>
      </c>
      <c r="H3468">
        <v>197</v>
      </c>
      <c r="I3468" t="s">
        <v>28</v>
      </c>
      <c r="J3468" t="str">
        <f>VLOOKUP(E3468,'Expenditure Category Lookup'!$J$2:$K$34,2,FALSE)</f>
        <v xml:space="preserve"> Streets and Transportation </v>
      </c>
      <c r="K3468">
        <v>162</v>
      </c>
    </row>
    <row r="3469" spans="1:11">
      <c r="A3469" t="s">
        <v>10</v>
      </c>
      <c r="B3469">
        <v>100</v>
      </c>
      <c r="C3469" t="s">
        <v>11</v>
      </c>
      <c r="D3469">
        <v>84</v>
      </c>
      <c r="E3469" t="s">
        <v>282</v>
      </c>
      <c r="F3469">
        <v>2115</v>
      </c>
      <c r="G3469" t="s">
        <v>283</v>
      </c>
      <c r="H3469">
        <v>270</v>
      </c>
      <c r="I3469" t="s">
        <v>31</v>
      </c>
      <c r="J3469" t="str">
        <f>VLOOKUP(E3469,'Expenditure Category Lookup'!$J$2:$K$34,2,FALSE)</f>
        <v xml:space="preserve"> Streets and Transportation </v>
      </c>
      <c r="K3469">
        <v>150</v>
      </c>
    </row>
    <row r="3470" spans="1:11">
      <c r="A3470" t="s">
        <v>10</v>
      </c>
      <c r="B3470">
        <v>100</v>
      </c>
      <c r="C3470" t="s">
        <v>11</v>
      </c>
      <c r="D3470">
        <v>84</v>
      </c>
      <c r="E3470" t="s">
        <v>282</v>
      </c>
      <c r="F3470">
        <v>2145</v>
      </c>
      <c r="G3470" t="s">
        <v>288</v>
      </c>
      <c r="H3470">
        <v>270</v>
      </c>
      <c r="I3470" t="s">
        <v>31</v>
      </c>
      <c r="J3470" t="str">
        <f>VLOOKUP(E3470,'Expenditure Category Lookup'!$J$2:$K$34,2,FALSE)</f>
        <v xml:space="preserve"> Streets and Transportation </v>
      </c>
      <c r="K3470">
        <v>150</v>
      </c>
    </row>
    <row r="3471" spans="1:11">
      <c r="A3471" t="s">
        <v>1000</v>
      </c>
      <c r="B3471" t="s">
        <v>1001</v>
      </c>
      <c r="C3471" t="s">
        <v>1000</v>
      </c>
      <c r="D3471">
        <v>5</v>
      </c>
      <c r="E3471" t="s">
        <v>50</v>
      </c>
      <c r="F3471">
        <v>2505</v>
      </c>
      <c r="G3471" t="s">
        <v>1002</v>
      </c>
      <c r="H3471">
        <v>270</v>
      </c>
      <c r="I3471" t="s">
        <v>31</v>
      </c>
      <c r="J3471" t="str">
        <f>VLOOKUP(E3471,'Expenditure Category Lookup'!$J$2:$K$34,2,FALSE)</f>
        <v xml:space="preserve"> Finance and Administration </v>
      </c>
      <c r="K3471">
        <v>150</v>
      </c>
    </row>
    <row r="3472" spans="1:11">
      <c r="A3472" t="s">
        <v>10</v>
      </c>
      <c r="B3472">
        <v>314</v>
      </c>
      <c r="C3472" t="s">
        <v>46</v>
      </c>
      <c r="D3472">
        <v>3</v>
      </c>
      <c r="E3472" t="s">
        <v>34</v>
      </c>
      <c r="F3472">
        <v>2005</v>
      </c>
      <c r="G3472" t="s">
        <v>35</v>
      </c>
      <c r="H3472">
        <v>245</v>
      </c>
      <c r="I3472" t="s">
        <v>30</v>
      </c>
      <c r="J3472" t="str">
        <f>VLOOKUP(E3472,'Expenditure Category Lookup'!$J$2:$K$34,2,FALSE)</f>
        <v xml:space="preserve"> Regulatory </v>
      </c>
      <c r="K3472">
        <v>147</v>
      </c>
    </row>
    <row r="3473" spans="1:11">
      <c r="A3473" t="s">
        <v>403</v>
      </c>
      <c r="B3473" t="s">
        <v>531</v>
      </c>
      <c r="C3473" t="s">
        <v>493</v>
      </c>
      <c r="D3473">
        <v>41</v>
      </c>
      <c r="E3473" t="s">
        <v>183</v>
      </c>
      <c r="F3473">
        <v>2714</v>
      </c>
      <c r="G3473" t="s">
        <v>493</v>
      </c>
      <c r="H3473">
        <v>15</v>
      </c>
      <c r="I3473" t="s">
        <v>36</v>
      </c>
      <c r="J3473" t="str">
        <f>VLOOKUP(E3473,'Expenditure Category Lookup'!$J$2:$K$34,2,FALSE)</f>
        <v xml:space="preserve"> Community Services </v>
      </c>
      <c r="K3473">
        <v>146</v>
      </c>
    </row>
    <row r="3474" spans="1:11">
      <c r="A3474" t="s">
        <v>10</v>
      </c>
      <c r="B3474">
        <v>200</v>
      </c>
      <c r="C3474" t="s">
        <v>45</v>
      </c>
      <c r="D3474">
        <v>3</v>
      </c>
      <c r="E3474" t="s">
        <v>34</v>
      </c>
      <c r="F3474">
        <v>2005</v>
      </c>
      <c r="G3474" t="s">
        <v>35</v>
      </c>
      <c r="H3474">
        <v>348</v>
      </c>
      <c r="I3474" t="s">
        <v>42</v>
      </c>
      <c r="J3474" t="str">
        <f>VLOOKUP(E3474,'Expenditure Category Lookup'!$J$2:$K$34,2,FALSE)</f>
        <v xml:space="preserve"> Regulatory </v>
      </c>
      <c r="K3474">
        <v>131</v>
      </c>
    </row>
    <row r="3475" spans="1:11">
      <c r="A3475" t="s">
        <v>10</v>
      </c>
      <c r="B3475">
        <v>100</v>
      </c>
      <c r="C3475" t="s">
        <v>11</v>
      </c>
      <c r="D3475">
        <v>81</v>
      </c>
      <c r="E3475" t="s">
        <v>266</v>
      </c>
      <c r="F3475">
        <v>2060</v>
      </c>
      <c r="G3475" t="s">
        <v>274</v>
      </c>
      <c r="H3475">
        <v>130</v>
      </c>
      <c r="I3475" t="s">
        <v>17</v>
      </c>
      <c r="J3475" t="str">
        <f>VLOOKUP(E3475,'Expenditure Category Lookup'!$J$2:$K$34,2,FALSE)</f>
        <v xml:space="preserve"> Streets and Transportation </v>
      </c>
      <c r="K3475">
        <v>120</v>
      </c>
    </row>
    <row r="3476" spans="1:11">
      <c r="A3476" t="s">
        <v>10</v>
      </c>
      <c r="B3476">
        <v>740</v>
      </c>
      <c r="C3476" t="s">
        <v>48</v>
      </c>
      <c r="D3476">
        <v>3</v>
      </c>
      <c r="E3476" t="s">
        <v>34</v>
      </c>
      <c r="F3476">
        <v>2005</v>
      </c>
      <c r="G3476" t="s">
        <v>35</v>
      </c>
      <c r="H3476">
        <v>348</v>
      </c>
      <c r="I3476" t="s">
        <v>42</v>
      </c>
      <c r="J3476" t="str">
        <f>VLOOKUP(E3476,'Expenditure Category Lookup'!$J$2:$K$34,2,FALSE)</f>
        <v xml:space="preserve"> Regulatory </v>
      </c>
      <c r="K3476">
        <v>107</v>
      </c>
    </row>
    <row r="3477" spans="1:11">
      <c r="A3477" t="s">
        <v>10</v>
      </c>
      <c r="B3477">
        <v>100</v>
      </c>
      <c r="C3477" t="s">
        <v>11</v>
      </c>
      <c r="D3477">
        <v>27</v>
      </c>
      <c r="E3477" t="s">
        <v>60</v>
      </c>
      <c r="F3477">
        <v>2011</v>
      </c>
      <c r="G3477" t="s">
        <v>122</v>
      </c>
      <c r="H3477">
        <v>348</v>
      </c>
      <c r="I3477" t="s">
        <v>42</v>
      </c>
      <c r="J3477" t="str">
        <f>VLOOKUP(E3477,'Expenditure Category Lookup'!$J$2:$K$34,2,FALSE)</f>
        <v xml:space="preserve"> Finance and Administration </v>
      </c>
      <c r="K3477">
        <v>100</v>
      </c>
    </row>
    <row r="3478" spans="1:11">
      <c r="A3478" t="s">
        <v>10</v>
      </c>
      <c r="B3478">
        <v>300</v>
      </c>
      <c r="C3478" t="s">
        <v>85</v>
      </c>
      <c r="D3478">
        <v>31</v>
      </c>
      <c r="E3478" t="s">
        <v>144</v>
      </c>
      <c r="F3478">
        <v>2005</v>
      </c>
      <c r="G3478" t="s">
        <v>144</v>
      </c>
      <c r="H3478">
        <v>150</v>
      </c>
      <c r="I3478" t="s">
        <v>20</v>
      </c>
      <c r="J3478" t="str">
        <f>VLOOKUP(E3478,'Expenditure Category Lookup'!$J$2:$K$34,2,FALSE)</f>
        <v xml:space="preserve"> Finance and Administration </v>
      </c>
      <c r="K3478">
        <v>100</v>
      </c>
    </row>
    <row r="3479" spans="1:11">
      <c r="A3479" t="s">
        <v>10</v>
      </c>
      <c r="B3479">
        <v>300</v>
      </c>
      <c r="C3479" t="s">
        <v>85</v>
      </c>
      <c r="D3479">
        <v>31</v>
      </c>
      <c r="E3479" t="s">
        <v>144</v>
      </c>
      <c r="F3479">
        <v>2005</v>
      </c>
      <c r="G3479" t="s">
        <v>144</v>
      </c>
      <c r="H3479">
        <v>162</v>
      </c>
      <c r="I3479" t="s">
        <v>23</v>
      </c>
      <c r="J3479" t="str">
        <f>VLOOKUP(E3479,'Expenditure Category Lookup'!$J$2:$K$34,2,FALSE)</f>
        <v xml:space="preserve"> Finance and Administration </v>
      </c>
      <c r="K3479">
        <v>100</v>
      </c>
    </row>
    <row r="3480" spans="1:11">
      <c r="A3480" t="s">
        <v>10</v>
      </c>
      <c r="B3480">
        <v>314</v>
      </c>
      <c r="C3480" t="s">
        <v>46</v>
      </c>
      <c r="D3480">
        <v>31</v>
      </c>
      <c r="E3480" t="s">
        <v>144</v>
      </c>
      <c r="F3480">
        <v>2005</v>
      </c>
      <c r="G3480" t="s">
        <v>144</v>
      </c>
      <c r="H3480">
        <v>150</v>
      </c>
      <c r="I3480" t="s">
        <v>20</v>
      </c>
      <c r="J3480" t="str">
        <f>VLOOKUP(E3480,'Expenditure Category Lookup'!$J$2:$K$34,2,FALSE)</f>
        <v xml:space="preserve"> Finance and Administration </v>
      </c>
      <c r="K3480">
        <v>100</v>
      </c>
    </row>
    <row r="3481" spans="1:11">
      <c r="A3481" t="s">
        <v>10</v>
      </c>
      <c r="B3481">
        <v>314</v>
      </c>
      <c r="C3481" t="s">
        <v>46</v>
      </c>
      <c r="D3481">
        <v>31</v>
      </c>
      <c r="E3481" t="s">
        <v>144</v>
      </c>
      <c r="F3481">
        <v>2005</v>
      </c>
      <c r="G3481" t="s">
        <v>144</v>
      </c>
      <c r="H3481">
        <v>162</v>
      </c>
      <c r="I3481" t="s">
        <v>23</v>
      </c>
      <c r="J3481" t="str">
        <f>VLOOKUP(E3481,'Expenditure Category Lookup'!$J$2:$K$34,2,FALSE)</f>
        <v xml:space="preserve"> Finance and Administration </v>
      </c>
      <c r="K3481">
        <v>100</v>
      </c>
    </row>
    <row r="3482" spans="1:11">
      <c r="A3482" t="s">
        <v>10</v>
      </c>
      <c r="B3482">
        <v>610</v>
      </c>
      <c r="C3482" t="s">
        <v>47</v>
      </c>
      <c r="D3482">
        <v>31</v>
      </c>
      <c r="E3482" t="s">
        <v>144</v>
      </c>
      <c r="F3482">
        <v>2005</v>
      </c>
      <c r="G3482" t="s">
        <v>144</v>
      </c>
      <c r="H3482">
        <v>150</v>
      </c>
      <c r="I3482" t="s">
        <v>20</v>
      </c>
      <c r="J3482" t="str">
        <f>VLOOKUP(E3482,'Expenditure Category Lookup'!$J$2:$K$34,2,FALSE)</f>
        <v xml:space="preserve"> Finance and Administration </v>
      </c>
      <c r="K3482">
        <v>100</v>
      </c>
    </row>
    <row r="3483" spans="1:11">
      <c r="A3483" t="s">
        <v>10</v>
      </c>
      <c r="B3483">
        <v>610</v>
      </c>
      <c r="C3483" t="s">
        <v>47</v>
      </c>
      <c r="D3483">
        <v>31</v>
      </c>
      <c r="E3483" t="s">
        <v>144</v>
      </c>
      <c r="F3483">
        <v>2005</v>
      </c>
      <c r="G3483" t="s">
        <v>144</v>
      </c>
      <c r="H3483">
        <v>162</v>
      </c>
      <c r="I3483" t="s">
        <v>23</v>
      </c>
      <c r="J3483" t="str">
        <f>VLOOKUP(E3483,'Expenditure Category Lookup'!$J$2:$K$34,2,FALSE)</f>
        <v xml:space="preserve"> Finance and Administration </v>
      </c>
      <c r="K3483">
        <v>100</v>
      </c>
    </row>
    <row r="3484" spans="1:11">
      <c r="A3484" t="s">
        <v>10</v>
      </c>
      <c r="B3484">
        <v>740</v>
      </c>
      <c r="C3484" t="s">
        <v>48</v>
      </c>
      <c r="D3484">
        <v>31</v>
      </c>
      <c r="E3484" t="s">
        <v>144</v>
      </c>
      <c r="F3484">
        <v>2005</v>
      </c>
      <c r="G3484" t="s">
        <v>144</v>
      </c>
      <c r="H3484">
        <v>162</v>
      </c>
      <c r="I3484" t="s">
        <v>23</v>
      </c>
      <c r="J3484" t="str">
        <f>VLOOKUP(E3484,'Expenditure Category Lookup'!$J$2:$K$34,2,FALSE)</f>
        <v xml:space="preserve"> Finance and Administration </v>
      </c>
      <c r="K3484">
        <v>100</v>
      </c>
    </row>
    <row r="3485" spans="1:11">
      <c r="A3485" t="s">
        <v>10</v>
      </c>
      <c r="B3485">
        <v>100</v>
      </c>
      <c r="C3485" t="s">
        <v>11</v>
      </c>
      <c r="D3485">
        <v>38</v>
      </c>
      <c r="E3485" t="s">
        <v>155</v>
      </c>
      <c r="F3485">
        <v>2145</v>
      </c>
      <c r="G3485" t="s">
        <v>175</v>
      </c>
      <c r="H3485">
        <v>130</v>
      </c>
      <c r="I3485" t="s">
        <v>17</v>
      </c>
      <c r="J3485" t="str">
        <f>VLOOKUP(E3485,'Expenditure Category Lookup'!$J$2:$K$34,2,FALSE)</f>
        <v xml:space="preserve"> Finance and Administration </v>
      </c>
      <c r="K3485">
        <v>100</v>
      </c>
    </row>
    <row r="3486" spans="1:11">
      <c r="A3486" t="s">
        <v>10</v>
      </c>
      <c r="B3486">
        <v>100</v>
      </c>
      <c r="C3486" t="s">
        <v>11</v>
      </c>
      <c r="D3486">
        <v>55</v>
      </c>
      <c r="E3486" t="s">
        <v>218</v>
      </c>
      <c r="F3486">
        <v>2005</v>
      </c>
      <c r="G3486" t="s">
        <v>218</v>
      </c>
      <c r="H3486">
        <v>348</v>
      </c>
      <c r="I3486" t="s">
        <v>42</v>
      </c>
      <c r="J3486" t="str">
        <f>VLOOKUP(E3486,'Expenditure Category Lookup'!$J$2:$K$34,2,FALSE)</f>
        <v xml:space="preserve"> Police </v>
      </c>
      <c r="K3486">
        <v>100</v>
      </c>
    </row>
    <row r="3487" spans="1:11">
      <c r="A3487" t="s">
        <v>10</v>
      </c>
      <c r="B3487">
        <v>100</v>
      </c>
      <c r="C3487" t="s">
        <v>11</v>
      </c>
      <c r="D3487">
        <v>81</v>
      </c>
      <c r="E3487" t="s">
        <v>266</v>
      </c>
      <c r="F3487">
        <v>2005</v>
      </c>
      <c r="G3487" t="s">
        <v>267</v>
      </c>
      <c r="H3487">
        <v>348</v>
      </c>
      <c r="I3487" t="s">
        <v>42</v>
      </c>
      <c r="J3487" t="str">
        <f>VLOOKUP(E3487,'Expenditure Category Lookup'!$J$2:$K$34,2,FALSE)</f>
        <v xml:space="preserve"> Streets and Transportation </v>
      </c>
      <c r="K3487">
        <v>100</v>
      </c>
    </row>
    <row r="3488" spans="1:11">
      <c r="A3488" t="s">
        <v>10</v>
      </c>
      <c r="B3488">
        <v>100</v>
      </c>
      <c r="C3488" t="s">
        <v>11</v>
      </c>
      <c r="D3488">
        <v>84</v>
      </c>
      <c r="E3488" t="s">
        <v>282</v>
      </c>
      <c r="F3488">
        <v>2145</v>
      </c>
      <c r="G3488" t="s">
        <v>288</v>
      </c>
      <c r="H3488">
        <v>150</v>
      </c>
      <c r="I3488" t="s">
        <v>20</v>
      </c>
      <c r="J3488" t="str">
        <f>VLOOKUP(E3488,'Expenditure Category Lookup'!$J$2:$K$34,2,FALSE)</f>
        <v xml:space="preserve"> Streets and Transportation </v>
      </c>
      <c r="K3488">
        <v>100</v>
      </c>
    </row>
    <row r="3489" spans="1:11">
      <c r="A3489" t="s">
        <v>10</v>
      </c>
      <c r="B3489">
        <v>100</v>
      </c>
      <c r="C3489" t="s">
        <v>11</v>
      </c>
      <c r="D3489">
        <v>84</v>
      </c>
      <c r="E3489" t="s">
        <v>282</v>
      </c>
      <c r="F3489">
        <v>2145</v>
      </c>
      <c r="G3489" t="s">
        <v>288</v>
      </c>
      <c r="H3489">
        <v>178</v>
      </c>
      <c r="I3489" t="s">
        <v>126</v>
      </c>
      <c r="J3489" t="str">
        <f>VLOOKUP(E3489,'Expenditure Category Lookup'!$J$2:$K$34,2,FALSE)</f>
        <v xml:space="preserve"> Streets and Transportation </v>
      </c>
      <c r="K3489">
        <v>100</v>
      </c>
    </row>
    <row r="3490" spans="1:11">
      <c r="A3490" t="s">
        <v>10</v>
      </c>
      <c r="B3490">
        <v>610</v>
      </c>
      <c r="C3490" t="s">
        <v>47</v>
      </c>
      <c r="D3490">
        <v>85</v>
      </c>
      <c r="E3490" t="s">
        <v>71</v>
      </c>
      <c r="F3490">
        <v>2010</v>
      </c>
      <c r="G3490" t="s">
        <v>294</v>
      </c>
      <c r="H3490">
        <v>229</v>
      </c>
      <c r="I3490" t="s">
        <v>29</v>
      </c>
      <c r="J3490" t="e">
        <f>VLOOKUP(E3490,'Expenditure Category Lookup'!$J$2:$K$34,2,FALSE)</f>
        <v>#N/A</v>
      </c>
      <c r="K3490">
        <v>100</v>
      </c>
    </row>
    <row r="3491" spans="1:11">
      <c r="A3491" t="s">
        <v>10</v>
      </c>
      <c r="B3491">
        <v>610</v>
      </c>
      <c r="C3491" t="s">
        <v>47</v>
      </c>
      <c r="D3491">
        <v>85</v>
      </c>
      <c r="E3491" t="s">
        <v>71</v>
      </c>
      <c r="F3491">
        <v>2010</v>
      </c>
      <c r="G3491" t="s">
        <v>294</v>
      </c>
      <c r="H3491">
        <v>270</v>
      </c>
      <c r="I3491" t="s">
        <v>31</v>
      </c>
      <c r="J3491" t="e">
        <f>VLOOKUP(E3491,'Expenditure Category Lookup'!$J$2:$K$34,2,FALSE)</f>
        <v>#N/A</v>
      </c>
      <c r="K3491">
        <v>100</v>
      </c>
    </row>
    <row r="3492" spans="1:11">
      <c r="A3492" t="s">
        <v>1000</v>
      </c>
      <c r="B3492" t="s">
        <v>1001</v>
      </c>
      <c r="C3492" t="s">
        <v>1000</v>
      </c>
      <c r="D3492">
        <v>21</v>
      </c>
      <c r="E3492" t="s">
        <v>89</v>
      </c>
      <c r="F3492">
        <v>2556</v>
      </c>
      <c r="G3492" t="s">
        <v>1003</v>
      </c>
      <c r="H3492">
        <v>270</v>
      </c>
      <c r="I3492" t="s">
        <v>31</v>
      </c>
      <c r="J3492" t="str">
        <f>VLOOKUP(E3492,'Expenditure Category Lookup'!$J$2:$K$34,2,FALSE)</f>
        <v xml:space="preserve"> City Development </v>
      </c>
      <c r="K3492">
        <v>100</v>
      </c>
    </row>
    <row r="3493" spans="1:11">
      <c r="A3493" t="s">
        <v>10</v>
      </c>
      <c r="B3493">
        <v>100</v>
      </c>
      <c r="C3493" t="s">
        <v>11</v>
      </c>
      <c r="D3493">
        <v>77</v>
      </c>
      <c r="E3493" t="s">
        <v>262</v>
      </c>
      <c r="F3493">
        <v>2005</v>
      </c>
      <c r="G3493" t="s">
        <v>263</v>
      </c>
      <c r="H3493">
        <v>130</v>
      </c>
      <c r="I3493" t="s">
        <v>17</v>
      </c>
      <c r="J3493" t="str">
        <f>VLOOKUP(E3493,'Expenditure Category Lookup'!$J$2:$K$34,2,FALSE)</f>
        <v xml:space="preserve"> Regulatory </v>
      </c>
      <c r="K3493">
        <v>99</v>
      </c>
    </row>
    <row r="3494" spans="1:11">
      <c r="A3494" t="s">
        <v>10</v>
      </c>
      <c r="B3494" t="s">
        <v>215</v>
      </c>
      <c r="C3494" t="s">
        <v>216</v>
      </c>
      <c r="D3494">
        <v>99</v>
      </c>
      <c r="E3494" t="s">
        <v>317</v>
      </c>
      <c r="F3494">
        <v>2005</v>
      </c>
      <c r="G3494" t="s">
        <v>317</v>
      </c>
      <c r="H3494">
        <v>45</v>
      </c>
      <c r="I3494" t="s">
        <v>322</v>
      </c>
      <c r="J3494" t="str">
        <f>VLOOKUP(E3494,'Expenditure Category Lookup'!$J$2:$K$34,2,FALSE)</f>
        <v>General Financing</v>
      </c>
      <c r="K3494">
        <v>98</v>
      </c>
    </row>
    <row r="3495" spans="1:11">
      <c r="A3495" t="s">
        <v>10</v>
      </c>
      <c r="B3495">
        <v>314</v>
      </c>
      <c r="C3495" t="s">
        <v>46</v>
      </c>
      <c r="D3495">
        <v>67</v>
      </c>
      <c r="E3495" t="s">
        <v>253</v>
      </c>
      <c r="F3495">
        <v>2005</v>
      </c>
      <c r="G3495" t="s">
        <v>253</v>
      </c>
      <c r="H3495">
        <v>15</v>
      </c>
      <c r="I3495" t="s">
        <v>36</v>
      </c>
      <c r="J3495" t="str">
        <f>VLOOKUP(E3495,'Expenditure Category Lookup'!$J$2:$K$34,2,FALSE)</f>
        <v xml:space="preserve"> Regulatory </v>
      </c>
      <c r="K3495">
        <v>91</v>
      </c>
    </row>
    <row r="3496" spans="1:11">
      <c r="A3496" t="s">
        <v>10</v>
      </c>
      <c r="B3496">
        <v>314</v>
      </c>
      <c r="C3496" t="s">
        <v>46</v>
      </c>
      <c r="D3496">
        <v>3</v>
      </c>
      <c r="E3496" t="s">
        <v>34</v>
      </c>
      <c r="F3496">
        <v>2005</v>
      </c>
      <c r="G3496" t="s">
        <v>35</v>
      </c>
      <c r="H3496">
        <v>348</v>
      </c>
      <c r="I3496" t="s">
        <v>42</v>
      </c>
      <c r="J3496" t="str">
        <f>VLOOKUP(E3496,'Expenditure Category Lookup'!$J$2:$K$34,2,FALSE)</f>
        <v xml:space="preserve"> Regulatory </v>
      </c>
      <c r="K3496">
        <v>85</v>
      </c>
    </row>
    <row r="3497" spans="1:11">
      <c r="A3497" t="s">
        <v>10</v>
      </c>
      <c r="B3497">
        <v>610</v>
      </c>
      <c r="C3497" t="s">
        <v>47</v>
      </c>
      <c r="D3497">
        <v>3</v>
      </c>
      <c r="E3497" t="s">
        <v>34</v>
      </c>
      <c r="F3497">
        <v>2005</v>
      </c>
      <c r="G3497" t="s">
        <v>35</v>
      </c>
      <c r="H3497">
        <v>130</v>
      </c>
      <c r="I3497" t="s">
        <v>17</v>
      </c>
      <c r="J3497" t="str">
        <f>VLOOKUP(E3497,'Expenditure Category Lookup'!$J$2:$K$34,2,FALSE)</f>
        <v xml:space="preserve"> Regulatory </v>
      </c>
      <c r="K3497">
        <v>78</v>
      </c>
    </row>
    <row r="3498" spans="1:11">
      <c r="A3498" t="s">
        <v>10</v>
      </c>
      <c r="B3498">
        <v>300</v>
      </c>
      <c r="C3498" t="s">
        <v>85</v>
      </c>
      <c r="D3498">
        <v>84</v>
      </c>
      <c r="E3498" t="s">
        <v>282</v>
      </c>
      <c r="F3498">
        <v>2155</v>
      </c>
      <c r="G3498" t="s">
        <v>291</v>
      </c>
      <c r="H3498">
        <v>197</v>
      </c>
      <c r="I3498" t="s">
        <v>28</v>
      </c>
      <c r="J3498" t="str">
        <f>VLOOKUP(E3498,'Expenditure Category Lookup'!$J$2:$K$34,2,FALSE)</f>
        <v xml:space="preserve"> Streets and Transportation </v>
      </c>
      <c r="K3498">
        <v>70</v>
      </c>
    </row>
    <row r="3499" spans="1:11">
      <c r="A3499" t="s">
        <v>10</v>
      </c>
      <c r="B3499">
        <v>100</v>
      </c>
      <c r="C3499" t="s">
        <v>11</v>
      </c>
      <c r="D3499">
        <v>3</v>
      </c>
      <c r="E3499" t="s">
        <v>34</v>
      </c>
      <c r="F3499">
        <v>2005</v>
      </c>
      <c r="G3499" t="s">
        <v>35</v>
      </c>
      <c r="H3499">
        <v>162</v>
      </c>
      <c r="I3499" t="s">
        <v>23</v>
      </c>
      <c r="J3499" t="str">
        <f>VLOOKUP(E3499,'Expenditure Category Lookup'!$J$2:$K$34,2,FALSE)</f>
        <v xml:space="preserve"> Regulatory </v>
      </c>
      <c r="K3499">
        <v>65</v>
      </c>
    </row>
    <row r="3500" spans="1:11">
      <c r="A3500" t="s">
        <v>10</v>
      </c>
      <c r="B3500">
        <v>740</v>
      </c>
      <c r="C3500" t="s">
        <v>48</v>
      </c>
      <c r="D3500">
        <v>3</v>
      </c>
      <c r="E3500" t="s">
        <v>34</v>
      </c>
      <c r="F3500">
        <v>2005</v>
      </c>
      <c r="G3500" t="s">
        <v>35</v>
      </c>
      <c r="H3500">
        <v>162</v>
      </c>
      <c r="I3500" t="s">
        <v>23</v>
      </c>
      <c r="J3500" t="str">
        <f>VLOOKUP(E3500,'Expenditure Category Lookup'!$J$2:$K$34,2,FALSE)</f>
        <v xml:space="preserve"> Regulatory </v>
      </c>
      <c r="K3500">
        <v>65</v>
      </c>
    </row>
    <row r="3501" spans="1:11">
      <c r="A3501" t="s">
        <v>10</v>
      </c>
      <c r="B3501">
        <v>610</v>
      </c>
      <c r="C3501" t="s">
        <v>47</v>
      </c>
      <c r="D3501">
        <v>3</v>
      </c>
      <c r="E3501" t="s">
        <v>34</v>
      </c>
      <c r="F3501">
        <v>2005</v>
      </c>
      <c r="G3501" t="s">
        <v>35</v>
      </c>
      <c r="H3501">
        <v>245</v>
      </c>
      <c r="I3501" t="s">
        <v>30</v>
      </c>
      <c r="J3501" t="str">
        <f>VLOOKUP(E3501,'Expenditure Category Lookup'!$J$2:$K$34,2,FALSE)</f>
        <v xml:space="preserve"> Regulatory </v>
      </c>
      <c r="K3501">
        <v>63</v>
      </c>
    </row>
    <row r="3502" spans="1:11">
      <c r="A3502" t="s">
        <v>10</v>
      </c>
      <c r="B3502">
        <v>314</v>
      </c>
      <c r="C3502" t="s">
        <v>46</v>
      </c>
      <c r="D3502">
        <v>3</v>
      </c>
      <c r="E3502" t="s">
        <v>34</v>
      </c>
      <c r="F3502">
        <v>2005</v>
      </c>
      <c r="G3502" t="s">
        <v>35</v>
      </c>
      <c r="H3502">
        <v>162</v>
      </c>
      <c r="I3502" t="s">
        <v>23</v>
      </c>
      <c r="J3502" t="str">
        <f>VLOOKUP(E3502,'Expenditure Category Lookup'!$J$2:$K$34,2,FALSE)</f>
        <v xml:space="preserve"> Regulatory </v>
      </c>
      <c r="K3502">
        <v>54</v>
      </c>
    </row>
    <row r="3503" spans="1:11">
      <c r="A3503" t="s">
        <v>10</v>
      </c>
      <c r="B3503">
        <v>100</v>
      </c>
      <c r="C3503" t="s">
        <v>11</v>
      </c>
      <c r="D3503">
        <v>84</v>
      </c>
      <c r="E3503" t="s">
        <v>282</v>
      </c>
      <c r="F3503">
        <v>2145</v>
      </c>
      <c r="G3503" t="s">
        <v>288</v>
      </c>
      <c r="H3503">
        <v>197</v>
      </c>
      <c r="I3503" t="s">
        <v>28</v>
      </c>
      <c r="J3503" t="str">
        <f>VLOOKUP(E3503,'Expenditure Category Lookup'!$J$2:$K$34,2,FALSE)</f>
        <v xml:space="preserve"> Streets and Transportation </v>
      </c>
      <c r="K3503">
        <v>51</v>
      </c>
    </row>
    <row r="3504" spans="1:11">
      <c r="A3504" t="s">
        <v>10</v>
      </c>
      <c r="B3504">
        <v>300</v>
      </c>
      <c r="C3504" t="s">
        <v>85</v>
      </c>
      <c r="D3504">
        <v>84</v>
      </c>
      <c r="E3504" t="s">
        <v>282</v>
      </c>
      <c r="F3504">
        <v>2125</v>
      </c>
      <c r="G3504" t="s">
        <v>284</v>
      </c>
      <c r="H3504">
        <v>197</v>
      </c>
      <c r="I3504" t="s">
        <v>28</v>
      </c>
      <c r="J3504" t="str">
        <f>VLOOKUP(E3504,'Expenditure Category Lookup'!$J$2:$K$34,2,FALSE)</f>
        <v xml:space="preserve"> Streets and Transportation </v>
      </c>
      <c r="K3504">
        <v>37</v>
      </c>
    </row>
    <row r="3505" spans="1:11">
      <c r="A3505" t="s">
        <v>10</v>
      </c>
      <c r="B3505">
        <v>100</v>
      </c>
      <c r="C3505" t="s">
        <v>11</v>
      </c>
      <c r="D3505">
        <v>81</v>
      </c>
      <c r="E3505" t="s">
        <v>266</v>
      </c>
      <c r="F3505">
        <v>2060</v>
      </c>
      <c r="G3505" t="s">
        <v>274</v>
      </c>
      <c r="H3505">
        <v>197</v>
      </c>
      <c r="I3505" t="s">
        <v>28</v>
      </c>
      <c r="J3505" t="str">
        <f>VLOOKUP(E3505,'Expenditure Category Lookup'!$J$2:$K$34,2,FALSE)</f>
        <v xml:space="preserve"> Streets and Transportation </v>
      </c>
      <c r="K3505">
        <v>31</v>
      </c>
    </row>
    <row r="3506" spans="1:11">
      <c r="A3506" t="s">
        <v>10</v>
      </c>
      <c r="B3506">
        <v>100</v>
      </c>
      <c r="C3506" t="s">
        <v>11</v>
      </c>
      <c r="D3506">
        <v>77</v>
      </c>
      <c r="E3506" t="s">
        <v>262</v>
      </c>
      <c r="F3506">
        <v>2005</v>
      </c>
      <c r="G3506" t="s">
        <v>263</v>
      </c>
      <c r="H3506">
        <v>197</v>
      </c>
      <c r="I3506" t="s">
        <v>28</v>
      </c>
      <c r="J3506" t="str">
        <f>VLOOKUP(E3506,'Expenditure Category Lookup'!$J$2:$K$34,2,FALSE)</f>
        <v xml:space="preserve"> Regulatory </v>
      </c>
      <c r="K3506">
        <v>25</v>
      </c>
    </row>
    <row r="3507" spans="1:11">
      <c r="A3507" t="s">
        <v>10</v>
      </c>
      <c r="B3507">
        <v>100</v>
      </c>
      <c r="C3507" t="s">
        <v>11</v>
      </c>
      <c r="D3507">
        <v>81</v>
      </c>
      <c r="E3507" t="s">
        <v>266</v>
      </c>
      <c r="F3507">
        <v>2006</v>
      </c>
      <c r="G3507" t="s">
        <v>268</v>
      </c>
      <c r="H3507">
        <v>197</v>
      </c>
      <c r="I3507" t="s">
        <v>28</v>
      </c>
      <c r="J3507" t="str">
        <f>VLOOKUP(E3507,'Expenditure Category Lookup'!$J$2:$K$34,2,FALSE)</f>
        <v xml:space="preserve"> Streets and Transportation </v>
      </c>
      <c r="K3507">
        <v>25</v>
      </c>
    </row>
    <row r="3508" spans="1:11">
      <c r="A3508" t="s">
        <v>10</v>
      </c>
      <c r="B3508">
        <v>100</v>
      </c>
      <c r="C3508" t="s">
        <v>11</v>
      </c>
      <c r="D3508">
        <v>84</v>
      </c>
      <c r="E3508" t="s">
        <v>282</v>
      </c>
      <c r="F3508">
        <v>2105</v>
      </c>
      <c r="G3508" t="s">
        <v>267</v>
      </c>
      <c r="H3508">
        <v>197</v>
      </c>
      <c r="I3508" t="s">
        <v>28</v>
      </c>
      <c r="J3508" t="str">
        <f>VLOOKUP(E3508,'Expenditure Category Lookup'!$J$2:$K$34,2,FALSE)</f>
        <v xml:space="preserve"> Streets and Transportation </v>
      </c>
      <c r="K3508">
        <v>18</v>
      </c>
    </row>
    <row r="3509" spans="1:11">
      <c r="A3509" t="s">
        <v>10</v>
      </c>
      <c r="B3509">
        <v>610</v>
      </c>
      <c r="C3509" t="s">
        <v>47</v>
      </c>
      <c r="D3509">
        <v>3</v>
      </c>
      <c r="E3509" t="s">
        <v>34</v>
      </c>
      <c r="F3509">
        <v>2005</v>
      </c>
      <c r="G3509" t="s">
        <v>35</v>
      </c>
      <c r="H3509">
        <v>348</v>
      </c>
      <c r="I3509" t="s">
        <v>42</v>
      </c>
      <c r="J3509" t="str">
        <f>VLOOKUP(E3509,'Expenditure Category Lookup'!$J$2:$K$34,2,FALSE)</f>
        <v xml:space="preserve"> Regulatory </v>
      </c>
      <c r="K3509">
        <v>16</v>
      </c>
    </row>
    <row r="3510" spans="1:11">
      <c r="A3510" t="s">
        <v>10</v>
      </c>
      <c r="B3510">
        <v>100</v>
      </c>
      <c r="C3510" t="s">
        <v>11</v>
      </c>
      <c r="D3510">
        <v>1</v>
      </c>
      <c r="E3510" t="s">
        <v>12</v>
      </c>
      <c r="F3510">
        <v>2005</v>
      </c>
      <c r="G3510" t="s">
        <v>13</v>
      </c>
      <c r="H3510">
        <v>5</v>
      </c>
      <c r="I3510" t="s">
        <v>14</v>
      </c>
      <c r="J3510" t="str">
        <f>VLOOKUP(E3510,'Expenditure Category Lookup'!$J$2:$K$34,2,FALSE)</f>
        <v xml:space="preserve"> Finance and Administration </v>
      </c>
      <c r="K3510" s="1">
        <v>0</v>
      </c>
    </row>
  </sheetData>
  <autoFilter ref="A1:K3510" xr:uid="{C3F2A6B8-D2FA-874A-A3A0-A5D57C5821F6}">
    <sortState xmlns:xlrd2="http://schemas.microsoft.com/office/spreadsheetml/2017/richdata2" ref="A2:K3510">
      <sortCondition descending="1" ref="K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A8D3-B5CB-974D-BA24-316E684CA322}">
  <dimension ref="A1:J22"/>
  <sheetViews>
    <sheetView workbookViewId="0">
      <selection activeCell="H12" sqref="H12"/>
    </sheetView>
  </sheetViews>
  <sheetFormatPr baseColWidth="10" defaultRowHeight="16"/>
  <cols>
    <col min="2" max="4" width="17.6640625" bestFit="1" customWidth="1"/>
    <col min="5" max="7" width="17.6640625" customWidth="1"/>
    <col min="8" max="10" width="18.6640625" bestFit="1" customWidth="1"/>
  </cols>
  <sheetData>
    <row r="1" spans="1:10">
      <c r="B1" t="s">
        <v>1234</v>
      </c>
      <c r="C1" t="s">
        <v>1234</v>
      </c>
      <c r="D1" t="s">
        <v>1234</v>
      </c>
      <c r="H1" t="s">
        <v>1235</v>
      </c>
      <c r="I1" t="s">
        <v>1235</v>
      </c>
      <c r="J1" t="s">
        <v>1235</v>
      </c>
    </row>
    <row r="2" spans="1:10">
      <c r="B2" t="s">
        <v>1232</v>
      </c>
      <c r="C2" t="s">
        <v>1233</v>
      </c>
      <c r="D2" t="s">
        <v>1236</v>
      </c>
      <c r="E2" t="s">
        <v>1237</v>
      </c>
      <c r="F2" t="s">
        <v>1238</v>
      </c>
      <c r="G2" t="s">
        <v>1239</v>
      </c>
      <c r="H2" t="s">
        <v>1232</v>
      </c>
      <c r="I2" t="s">
        <v>1233</v>
      </c>
      <c r="J2" t="s">
        <v>1240</v>
      </c>
    </row>
    <row r="3" spans="1:10">
      <c r="A3">
        <f t="shared" ref="A3:A7" si="0">A4-1</f>
        <v>2011</v>
      </c>
      <c r="B3" s="3">
        <v>3263673000</v>
      </c>
      <c r="C3" s="3">
        <f t="shared" ref="C3:C12" si="1">D3-B3</f>
        <v>2889004000</v>
      </c>
      <c r="D3" s="3">
        <v>6152677000</v>
      </c>
      <c r="E3" s="37">
        <v>2705248</v>
      </c>
      <c r="F3" s="41">
        <v>114.88</v>
      </c>
      <c r="G3" s="42">
        <f>($F$12/F3)*($E$12/E3)</f>
        <v>1.2243340271475964</v>
      </c>
      <c r="H3" s="43">
        <f t="shared" ref="H3:H12" si="2">B3*G3</f>
        <v>3995825907.3828773</v>
      </c>
      <c r="I3" s="43">
        <f t="shared" ref="I3:I12" si="3">C3*G3</f>
        <v>3537105901.7655149</v>
      </c>
      <c r="J3" s="43">
        <f t="shared" ref="J3:J12" si="4">D3*G3</f>
        <v>7532931809.1483917</v>
      </c>
    </row>
    <row r="4" spans="1:10">
      <c r="A4">
        <f t="shared" si="0"/>
        <v>2012</v>
      </c>
      <c r="B4" s="3">
        <v>3095654000</v>
      </c>
      <c r="C4" s="3">
        <f t="shared" si="1"/>
        <v>3196793000</v>
      </c>
      <c r="D4" s="3">
        <v>6292447000</v>
      </c>
      <c r="E4" s="37">
        <v>2714856</v>
      </c>
      <c r="F4" s="41">
        <v>116.2</v>
      </c>
      <c r="G4" s="42">
        <f t="shared" ref="G4:G12" si="5">($F$12/F4)*($E$12/E4)</f>
        <v>1.2061421768393752</v>
      </c>
      <c r="H4" s="43">
        <f t="shared" si="2"/>
        <v>3733798854.3015194</v>
      </c>
      <c r="I4" s="43">
        <f t="shared" si="3"/>
        <v>3855786867.9248767</v>
      </c>
      <c r="J4" s="43">
        <f t="shared" si="4"/>
        <v>7589585722.2263956</v>
      </c>
    </row>
    <row r="5" spans="1:10">
      <c r="A5">
        <f t="shared" si="0"/>
        <v>2013</v>
      </c>
      <c r="B5" s="3">
        <v>3157180000</v>
      </c>
      <c r="C5" s="3">
        <f t="shared" si="1"/>
        <v>3382967000</v>
      </c>
      <c r="D5" s="3">
        <v>6540147000</v>
      </c>
      <c r="E5" s="37">
        <v>2718782</v>
      </c>
      <c r="F5" s="41">
        <v>119.23</v>
      </c>
      <c r="G5" s="42">
        <f t="shared" si="5"/>
        <v>1.1737929624586354</v>
      </c>
      <c r="H5" s="43">
        <f t="shared" si="2"/>
        <v>3705875665.2151546</v>
      </c>
      <c r="I5" s="43">
        <f t="shared" si="3"/>
        <v>3970902856.8298025</v>
      </c>
      <c r="J5" s="43">
        <f t="shared" si="4"/>
        <v>7676778522.0449572</v>
      </c>
    </row>
    <row r="6" spans="1:10">
      <c r="A6">
        <f t="shared" si="0"/>
        <v>2014</v>
      </c>
      <c r="B6" s="3">
        <v>3289155000</v>
      </c>
      <c r="C6" s="3">
        <f t="shared" si="1"/>
        <v>3687827000</v>
      </c>
      <c r="D6" s="3">
        <v>6976982000</v>
      </c>
      <c r="E6" s="37">
        <v>2722389</v>
      </c>
      <c r="F6" s="41">
        <v>121.73</v>
      </c>
      <c r="G6" s="42">
        <f t="shared" si="5"/>
        <v>1.1481632128421526</v>
      </c>
      <c r="H6" s="43">
        <f t="shared" si="2"/>
        <v>3776486772.3358307</v>
      </c>
      <c r="I6" s="43">
        <f t="shared" si="3"/>
        <v>4234227296.726037</v>
      </c>
      <c r="J6" s="43">
        <f t="shared" si="4"/>
        <v>8010714069.0618677</v>
      </c>
    </row>
    <row r="7" spans="1:10">
      <c r="A7">
        <f t="shared" si="0"/>
        <v>2015</v>
      </c>
      <c r="B7" s="3">
        <v>3534146000</v>
      </c>
      <c r="C7" s="3">
        <f t="shared" si="1"/>
        <v>3805042000</v>
      </c>
      <c r="D7" s="3">
        <v>7339188000</v>
      </c>
      <c r="E7" s="37">
        <v>2720546</v>
      </c>
      <c r="F7" s="41">
        <v>124.3</v>
      </c>
      <c r="G7" s="42">
        <f t="shared" si="5"/>
        <v>1.1251857648642616</v>
      </c>
      <c r="H7" s="43">
        <f t="shared" si="2"/>
        <v>3976570770.1519704</v>
      </c>
      <c r="I7" s="43">
        <f t="shared" si="3"/>
        <v>4281379093.1106396</v>
      </c>
      <c r="J7" s="43">
        <f t="shared" si="4"/>
        <v>8257949863.2626104</v>
      </c>
    </row>
    <row r="8" spans="1:10">
      <c r="A8">
        <f>A9-1</f>
        <v>2016</v>
      </c>
      <c r="B8" s="3">
        <v>3632805000</v>
      </c>
      <c r="C8" s="3">
        <f t="shared" si="1"/>
        <v>4205151000</v>
      </c>
      <c r="D8" s="3">
        <v>7837956000</v>
      </c>
      <c r="E8" s="37">
        <v>2704958</v>
      </c>
      <c r="F8" s="41">
        <v>127.03</v>
      </c>
      <c r="G8" s="42">
        <f t="shared" si="5"/>
        <v>1.1073492274331087</v>
      </c>
      <c r="H8" s="43">
        <f t="shared" si="2"/>
        <v>4022783810.1651344</v>
      </c>
      <c r="I8" s="43">
        <f t="shared" si="3"/>
        <v>4656570711.0895643</v>
      </c>
      <c r="J8" s="43">
        <f t="shared" si="4"/>
        <v>8679354521.2546997</v>
      </c>
    </row>
    <row r="9" spans="1:10">
      <c r="A9">
        <v>2017</v>
      </c>
      <c r="B9" s="3">
        <v>3718964000</v>
      </c>
      <c r="C9" s="3">
        <f t="shared" si="1"/>
        <v>4499302000</v>
      </c>
      <c r="D9" s="3">
        <v>8218266000</v>
      </c>
      <c r="E9" s="37">
        <v>2716450</v>
      </c>
      <c r="F9" s="41">
        <v>130.18</v>
      </c>
      <c r="G9" s="42">
        <f t="shared" si="5"/>
        <v>1.0759830957811278</v>
      </c>
      <c r="H9" s="43">
        <f t="shared" si="2"/>
        <v>4001542397.8185663</v>
      </c>
      <c r="I9" s="43">
        <f t="shared" si="3"/>
        <v>4841172894.8142204</v>
      </c>
      <c r="J9" s="43">
        <f t="shared" si="4"/>
        <v>8842715292.6327858</v>
      </c>
    </row>
    <row r="10" spans="1:10">
      <c r="A10">
        <v>2018</v>
      </c>
      <c r="B10" s="3">
        <v>3791237000</v>
      </c>
      <c r="C10" s="3">
        <f t="shared" si="1"/>
        <v>4788198000</v>
      </c>
      <c r="D10" s="3">
        <v>8579435000</v>
      </c>
      <c r="E10" s="37">
        <v>2705994</v>
      </c>
      <c r="F10" s="41">
        <v>133.83000000000001</v>
      </c>
      <c r="G10" s="42">
        <f t="shared" si="5"/>
        <v>1.0506815933162985</v>
      </c>
      <c r="H10" s="43">
        <f t="shared" si="2"/>
        <v>3983382931.7997036</v>
      </c>
      <c r="I10" s="43">
        <f t="shared" si="3"/>
        <v>5030871503.7539139</v>
      </c>
      <c r="J10" s="43">
        <f t="shared" si="4"/>
        <v>9014254435.5536175</v>
      </c>
    </row>
    <row r="11" spans="1:10">
      <c r="A11">
        <v>2019</v>
      </c>
      <c r="B11" s="3">
        <v>3815732000</v>
      </c>
      <c r="C11" s="3">
        <f t="shared" si="1"/>
        <v>5040389000</v>
      </c>
      <c r="D11" s="3">
        <v>8856121000</v>
      </c>
      <c r="E11" s="37">
        <v>2693976</v>
      </c>
      <c r="F11" s="41">
        <v>137.38999999999999</v>
      </c>
      <c r="G11" s="42">
        <f t="shared" si="5"/>
        <v>1.0280224179343476</v>
      </c>
      <c r="H11" s="43">
        <f t="shared" si="2"/>
        <v>3922658036.829464</v>
      </c>
      <c r="I11" s="43">
        <f t="shared" si="3"/>
        <v>5181632887.1096878</v>
      </c>
      <c r="J11" s="43">
        <f t="shared" si="4"/>
        <v>9104290923.9391518</v>
      </c>
    </row>
    <row r="12" spans="1:10">
      <c r="A12">
        <v>2020</v>
      </c>
      <c r="B12" s="3">
        <v>4465175000</v>
      </c>
      <c r="C12" s="3">
        <f t="shared" si="1"/>
        <v>5428608000</v>
      </c>
      <c r="D12" s="3">
        <v>9893783000</v>
      </c>
      <c r="E12" s="37">
        <v>2693976</v>
      </c>
      <c r="F12" s="41">
        <v>141.24</v>
      </c>
      <c r="G12" s="42">
        <f t="shared" si="5"/>
        <v>1</v>
      </c>
      <c r="H12" s="43">
        <f t="shared" si="2"/>
        <v>4465175000</v>
      </c>
      <c r="I12" s="43">
        <f t="shared" si="3"/>
        <v>5428608000</v>
      </c>
      <c r="J12" s="43">
        <f t="shared" si="4"/>
        <v>9893783000</v>
      </c>
    </row>
    <row r="13" spans="1:10" ht="18">
      <c r="B13" s="3"/>
      <c r="C13" s="3"/>
      <c r="D13" s="3"/>
      <c r="E13" s="39"/>
      <c r="F13" s="3"/>
      <c r="G13" s="3"/>
    </row>
    <row r="14" spans="1:10">
      <c r="B14" s="3"/>
      <c r="C14" s="3"/>
      <c r="D14" s="3"/>
      <c r="E14" s="3"/>
      <c r="F14" s="3"/>
    </row>
    <row r="15" spans="1:10" ht="18">
      <c r="B15" s="3" t="s">
        <v>1241</v>
      </c>
      <c r="C15" s="3"/>
      <c r="D15" s="3"/>
      <c r="E15" s="3" t="s">
        <v>1241</v>
      </c>
      <c r="F15" s="3"/>
      <c r="G15" s="40"/>
    </row>
    <row r="16" spans="1:10" ht="18">
      <c r="B16" s="3" t="s">
        <v>1242</v>
      </c>
      <c r="C16" s="3"/>
      <c r="D16" s="3"/>
      <c r="E16" s="3" t="s">
        <v>1243</v>
      </c>
      <c r="F16" s="3"/>
      <c r="G16" s="40"/>
    </row>
    <row r="17" spans="2:9" ht="18">
      <c r="B17" s="3"/>
      <c r="C17" s="3"/>
      <c r="D17" s="3"/>
      <c r="E17" s="3" t="s">
        <v>1244</v>
      </c>
      <c r="F17" s="3"/>
      <c r="G17" s="40"/>
    </row>
    <row r="18" spans="2:9" ht="18">
      <c r="B18" s="3"/>
      <c r="C18" s="3"/>
      <c r="D18" s="3"/>
      <c r="E18" s="3"/>
      <c r="F18" s="3"/>
      <c r="G18" s="40"/>
    </row>
    <row r="19" spans="2:9" ht="18">
      <c r="G19" s="40"/>
    </row>
    <row r="20" spans="2:9" ht="18">
      <c r="G20" s="40"/>
    </row>
    <row r="21" spans="2:9" ht="18">
      <c r="G21" s="40"/>
      <c r="I21" s="40"/>
    </row>
    <row r="22" spans="2:9" ht="18">
      <c r="G22" s="40"/>
    </row>
  </sheetData>
  <sortState xmlns:xlrd2="http://schemas.microsoft.com/office/spreadsheetml/2017/richdata2" ref="A3:J12">
    <sortCondition ref="A3:A12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EB7D-56DC-2B47-B31C-4F3FBC8CF6EA}">
  <dimension ref="A1:BM59"/>
  <sheetViews>
    <sheetView zoomScale="110" workbookViewId="0">
      <selection activeCell="U28" sqref="U28"/>
    </sheetView>
  </sheetViews>
  <sheetFormatPr baseColWidth="10" defaultRowHeight="16"/>
  <cols>
    <col min="2" max="2" width="17.6640625" bestFit="1" customWidth="1"/>
    <col min="3" max="5" width="17.6640625" customWidth="1"/>
    <col min="6" max="6" width="22" customWidth="1"/>
    <col min="7" max="7" width="13.1640625" style="48" bestFit="1" customWidth="1"/>
    <col min="8" max="10" width="11.1640625" customWidth="1"/>
    <col min="11" max="11" width="13.83203125" customWidth="1"/>
    <col min="12" max="12" width="13.5" style="48" customWidth="1"/>
    <col min="13" max="15" width="12.83203125" customWidth="1"/>
    <col min="16" max="16" width="13.6640625" customWidth="1"/>
    <col min="17" max="17" width="12" customWidth="1"/>
    <col min="19" max="19" width="12.5" customWidth="1"/>
    <col min="20" max="20" width="14.6640625" customWidth="1"/>
    <col min="21" max="21" width="14.6640625" bestFit="1" customWidth="1"/>
    <col min="22" max="23" width="13.6640625" customWidth="1"/>
    <col min="24" max="24" width="13.83203125" customWidth="1"/>
    <col min="25" max="25" width="13.83203125" bestFit="1" customWidth="1"/>
  </cols>
  <sheetData>
    <row r="1" spans="1:65">
      <c r="A1" t="s">
        <v>1059</v>
      </c>
      <c r="B1" t="s">
        <v>1245</v>
      </c>
      <c r="C1" t="s">
        <v>1245</v>
      </c>
      <c r="D1" t="s">
        <v>1245</v>
      </c>
      <c r="E1" t="s">
        <v>1245</v>
      </c>
      <c r="F1" t="s">
        <v>1245</v>
      </c>
      <c r="G1" s="46" t="s">
        <v>1246</v>
      </c>
      <c r="H1" t="s">
        <v>1246</v>
      </c>
      <c r="I1" t="s">
        <v>1246</v>
      </c>
      <c r="J1" t="s">
        <v>1246</v>
      </c>
      <c r="K1" t="s">
        <v>1246</v>
      </c>
      <c r="L1" s="46" t="s">
        <v>1247</v>
      </c>
      <c r="M1" t="s">
        <v>1247</v>
      </c>
      <c r="N1" t="s">
        <v>1247</v>
      </c>
      <c r="O1" t="s">
        <v>1247</v>
      </c>
      <c r="P1" t="s">
        <v>1247</v>
      </c>
      <c r="Q1" s="46" t="s">
        <v>1248</v>
      </c>
      <c r="R1" s="46" t="s">
        <v>1248</v>
      </c>
      <c r="S1" s="46" t="s">
        <v>1248</v>
      </c>
      <c r="T1" t="s">
        <v>1248</v>
      </c>
      <c r="U1" t="s">
        <v>1248</v>
      </c>
      <c r="V1" s="46" t="s">
        <v>1266</v>
      </c>
    </row>
    <row r="2" spans="1:65">
      <c r="B2" t="s">
        <v>1253</v>
      </c>
      <c r="C2" t="s">
        <v>1255</v>
      </c>
      <c r="D2" t="s">
        <v>1256</v>
      </c>
      <c r="E2" t="s">
        <v>1257</v>
      </c>
      <c r="F2" t="s">
        <v>1259</v>
      </c>
      <c r="G2" s="46" t="s">
        <v>1253</v>
      </c>
      <c r="H2" t="s">
        <v>1255</v>
      </c>
      <c r="I2" t="s">
        <v>1256</v>
      </c>
      <c r="J2" t="s">
        <v>1257</v>
      </c>
      <c r="K2" t="s">
        <v>1259</v>
      </c>
      <c r="L2" s="46" t="s">
        <v>1253</v>
      </c>
      <c r="M2" t="s">
        <v>1255</v>
      </c>
      <c r="N2" t="s">
        <v>1256</v>
      </c>
      <c r="O2" t="s">
        <v>1257</v>
      </c>
      <c r="P2" t="s">
        <v>1254</v>
      </c>
      <c r="Q2" s="46" t="s">
        <v>1253</v>
      </c>
      <c r="R2" t="s">
        <v>1255</v>
      </c>
      <c r="S2" t="s">
        <v>1256</v>
      </c>
      <c r="T2" t="s">
        <v>1257</v>
      </c>
      <c r="U2" t="s">
        <v>1254</v>
      </c>
      <c r="V2" s="46" t="s">
        <v>1253</v>
      </c>
      <c r="W2" s="50" t="s">
        <v>1254</v>
      </c>
      <c r="X2" s="50" t="s">
        <v>1267</v>
      </c>
    </row>
    <row r="3" spans="1:65">
      <c r="A3">
        <v>2010</v>
      </c>
      <c r="G3" s="46"/>
      <c r="L3" s="46"/>
      <c r="Q3" s="46"/>
      <c r="R3" s="48"/>
      <c r="S3" s="48"/>
      <c r="V3" s="46"/>
    </row>
    <row r="4" spans="1:65">
      <c r="A4">
        <v>2011</v>
      </c>
      <c r="B4" s="45">
        <v>164302005</v>
      </c>
      <c r="C4" s="45"/>
      <c r="D4" s="45"/>
      <c r="E4" s="45"/>
      <c r="F4" s="45"/>
      <c r="G4" s="46"/>
      <c r="L4" s="46"/>
      <c r="Q4" s="46"/>
      <c r="R4" s="48"/>
      <c r="S4" s="48"/>
      <c r="V4" s="46"/>
    </row>
    <row r="5" spans="1:65">
      <c r="A5">
        <v>2012</v>
      </c>
      <c r="B5" s="45">
        <v>156525374</v>
      </c>
      <c r="C5" s="45"/>
      <c r="D5" s="45"/>
      <c r="E5" s="45"/>
      <c r="F5" s="45"/>
      <c r="G5" s="46"/>
      <c r="L5" s="46"/>
      <c r="Q5" s="46"/>
      <c r="R5" s="48"/>
      <c r="S5" s="48"/>
      <c r="V5" s="46"/>
    </row>
    <row r="6" spans="1:65">
      <c r="A6">
        <v>2013</v>
      </c>
      <c r="B6" s="45">
        <v>158380709</v>
      </c>
      <c r="C6" s="45"/>
      <c r="D6" s="45"/>
      <c r="E6" s="45"/>
      <c r="F6" s="45"/>
      <c r="G6" s="46"/>
      <c r="L6" s="46"/>
      <c r="Q6" s="46"/>
      <c r="R6" s="48"/>
      <c r="S6" s="48"/>
      <c r="V6" s="46"/>
    </row>
    <row r="7" spans="1:65">
      <c r="A7">
        <v>2014</v>
      </c>
      <c r="B7" s="45">
        <v>157704971</v>
      </c>
      <c r="C7" s="45"/>
      <c r="D7" s="45"/>
      <c r="E7" s="45"/>
      <c r="F7" s="45"/>
      <c r="G7" s="46"/>
      <c r="L7" s="46"/>
      <c r="Q7" s="46"/>
      <c r="R7" s="48"/>
      <c r="S7" s="48"/>
      <c r="V7" s="46"/>
    </row>
    <row r="8" spans="1:65">
      <c r="A8">
        <v>2015</v>
      </c>
      <c r="B8" s="45">
        <v>158797631</v>
      </c>
      <c r="C8" s="45"/>
      <c r="D8" s="45"/>
      <c r="E8" s="45"/>
      <c r="F8" s="45"/>
      <c r="G8" s="46"/>
      <c r="L8" s="46"/>
      <c r="Q8" s="46"/>
      <c r="R8" s="48"/>
      <c r="S8" s="48"/>
      <c r="V8" s="46"/>
    </row>
    <row r="9" spans="1:65">
      <c r="A9">
        <v>2016</v>
      </c>
      <c r="B9" s="45">
        <v>157716475</v>
      </c>
      <c r="C9" s="45"/>
      <c r="D9" s="45"/>
      <c r="E9" s="45"/>
      <c r="F9" s="45"/>
      <c r="G9" s="46"/>
      <c r="L9" s="46"/>
      <c r="Q9" s="46"/>
      <c r="R9" s="48"/>
      <c r="S9" s="48"/>
      <c r="V9" s="49">
        <f t="shared" ref="V9:V12" si="0">B10+G10+Q9+L10</f>
        <v>157444029</v>
      </c>
    </row>
    <row r="10" spans="1:65">
      <c r="A10">
        <v>2017</v>
      </c>
      <c r="B10" s="45">
        <v>157444029</v>
      </c>
      <c r="C10" s="45"/>
      <c r="D10" s="45"/>
      <c r="E10" s="45"/>
      <c r="F10" s="45"/>
      <c r="G10" s="47"/>
      <c r="L10" s="46"/>
      <c r="Q10" s="46"/>
      <c r="R10" s="48"/>
      <c r="S10" s="48"/>
      <c r="V10" s="49">
        <f t="shared" si="0"/>
        <v>267157216</v>
      </c>
    </row>
    <row r="11" spans="1:65">
      <c r="A11">
        <v>2018</v>
      </c>
      <c r="B11" s="45">
        <v>267157216</v>
      </c>
      <c r="C11" s="45"/>
      <c r="D11" s="45"/>
      <c r="E11" s="45"/>
      <c r="F11" s="45"/>
      <c r="G11" s="47"/>
      <c r="L11" s="46"/>
      <c r="Q11" s="46"/>
      <c r="R11" s="48"/>
      <c r="S11" s="48"/>
      <c r="V11" s="49">
        <f t="shared" si="0"/>
        <v>349574257</v>
      </c>
    </row>
    <row r="12" spans="1:65">
      <c r="A12">
        <v>2019</v>
      </c>
      <c r="B12" s="45">
        <v>349574257</v>
      </c>
      <c r="C12" s="45">
        <v>228465000</v>
      </c>
      <c r="D12" s="45">
        <v>146645000</v>
      </c>
      <c r="E12" s="45">
        <f>C12-D12</f>
        <v>81820000</v>
      </c>
      <c r="F12" s="45">
        <f t="shared" ref="F12:F34" si="1">B12-E12</f>
        <v>267754257</v>
      </c>
      <c r="G12" s="49">
        <v>0</v>
      </c>
      <c r="H12" s="45">
        <v>40864000</v>
      </c>
      <c r="I12" s="45">
        <v>18143000</v>
      </c>
      <c r="J12" s="45">
        <v>22721000</v>
      </c>
      <c r="K12" s="45">
        <f t="shared" ref="K12:K34" si="2">G12-J12</f>
        <v>-22721000</v>
      </c>
      <c r="L12" s="49"/>
      <c r="M12" s="45"/>
      <c r="N12" s="45"/>
      <c r="O12" s="45">
        <v>120983000</v>
      </c>
      <c r="P12" s="45">
        <f t="shared" ref="P12:P34" si="3">L12-O12</f>
        <v>-120983000</v>
      </c>
      <c r="Q12" s="49">
        <v>255889000</v>
      </c>
      <c r="R12" s="45"/>
      <c r="S12" s="45">
        <v>46623000</v>
      </c>
      <c r="T12" s="45">
        <v>59109000</v>
      </c>
      <c r="U12" s="45">
        <f t="shared" ref="U12:U34" si="4">Q12-T12</f>
        <v>196780000</v>
      </c>
      <c r="V12" s="49">
        <f t="shared" si="0"/>
        <v>1318203000</v>
      </c>
      <c r="W12" s="49">
        <f>F12+K12+P12+U12</f>
        <v>320830257</v>
      </c>
      <c r="X12" s="49">
        <f>V12-W12</f>
        <v>997372743</v>
      </c>
      <c r="Y12" s="49">
        <f t="shared" ref="Y12:Y34" si="5">T12+O12+J12+E12</f>
        <v>284633000</v>
      </c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</row>
    <row r="13" spans="1:65">
      <c r="A13">
        <v>2020</v>
      </c>
      <c r="B13" s="45">
        <v>421000000</v>
      </c>
      <c r="C13" s="45">
        <v>236382000</v>
      </c>
      <c r="D13" s="45">
        <v>154900000</v>
      </c>
      <c r="E13" s="45">
        <f t="shared" ref="E13:E35" si="6">C13-D13</f>
        <v>81482000</v>
      </c>
      <c r="F13" s="45">
        <f t="shared" si="1"/>
        <v>339518000</v>
      </c>
      <c r="G13" s="49">
        <v>59346000</v>
      </c>
      <c r="H13" s="45">
        <v>40393000</v>
      </c>
      <c r="I13" s="45">
        <v>17116000</v>
      </c>
      <c r="J13" s="45">
        <v>23277000</v>
      </c>
      <c r="K13" s="45">
        <f t="shared" si="2"/>
        <v>36069000</v>
      </c>
      <c r="L13" s="49">
        <v>581968000</v>
      </c>
      <c r="M13" s="45"/>
      <c r="N13" s="45"/>
      <c r="O13" s="45">
        <v>157829000</v>
      </c>
      <c r="P13" s="45">
        <f t="shared" si="3"/>
        <v>424139000</v>
      </c>
      <c r="Q13" s="49">
        <v>371258000</v>
      </c>
      <c r="R13" s="45"/>
      <c r="S13" s="45">
        <v>43252000</v>
      </c>
      <c r="T13" s="45">
        <v>58959000</v>
      </c>
      <c r="U13" s="45">
        <f t="shared" si="4"/>
        <v>312299000</v>
      </c>
      <c r="V13" s="49">
        <f>B14+G14+Q13+L14</f>
        <v>1679785000</v>
      </c>
      <c r="W13" s="49">
        <f t="shared" ref="W13:W35" si="7">F13+K13+P13+U13</f>
        <v>1112025000</v>
      </c>
      <c r="X13" s="49">
        <f t="shared" ref="X13:X35" si="8">V13-W13</f>
        <v>567760000</v>
      </c>
      <c r="Y13" s="49">
        <f t="shared" si="5"/>
        <v>321547000</v>
      </c>
    </row>
    <row r="14" spans="1:65">
      <c r="A14">
        <v>2021</v>
      </c>
      <c r="B14" s="45">
        <v>499000000</v>
      </c>
      <c r="C14" s="45">
        <v>236497000</v>
      </c>
      <c r="D14" s="45">
        <v>154471000</v>
      </c>
      <c r="E14" s="45">
        <f t="shared" si="6"/>
        <v>82026000</v>
      </c>
      <c r="F14" s="45">
        <f t="shared" si="1"/>
        <v>416974000</v>
      </c>
      <c r="G14" s="49">
        <v>72000000</v>
      </c>
      <c r="H14" s="45">
        <v>40530000</v>
      </c>
      <c r="I14" s="45">
        <v>17622000</v>
      </c>
      <c r="J14" s="45">
        <v>22908000</v>
      </c>
      <c r="K14" s="45">
        <f t="shared" si="2"/>
        <v>49092000</v>
      </c>
      <c r="L14" s="49">
        <v>737527000</v>
      </c>
      <c r="M14" s="45"/>
      <c r="N14" s="45"/>
      <c r="O14" s="45">
        <v>153837000</v>
      </c>
      <c r="P14" s="45">
        <f t="shared" si="3"/>
        <v>583690000</v>
      </c>
      <c r="Q14" s="49">
        <v>367089000</v>
      </c>
      <c r="R14" s="45"/>
      <c r="S14" s="45">
        <v>45201000</v>
      </c>
      <c r="T14" s="45">
        <v>57453000</v>
      </c>
      <c r="U14" s="45">
        <f t="shared" si="4"/>
        <v>309636000</v>
      </c>
      <c r="V14" s="49">
        <f t="shared" ref="V14:V35" si="9">B15+G15+Q14+L15</f>
        <v>1813882000</v>
      </c>
      <c r="W14" s="49">
        <f t="shared" si="7"/>
        <v>1359392000</v>
      </c>
      <c r="X14" s="49">
        <f t="shared" si="8"/>
        <v>454490000</v>
      </c>
      <c r="Y14" s="49">
        <f t="shared" si="5"/>
        <v>316224000</v>
      </c>
    </row>
    <row r="15" spans="1:65">
      <c r="A15">
        <v>2022</v>
      </c>
      <c r="B15" s="45">
        <v>576000000</v>
      </c>
      <c r="C15" s="45">
        <v>236805000</v>
      </c>
      <c r="D15" s="45">
        <v>158782000</v>
      </c>
      <c r="E15" s="45">
        <f t="shared" si="6"/>
        <v>78023000</v>
      </c>
      <c r="F15" s="45">
        <f t="shared" si="1"/>
        <v>497977000</v>
      </c>
      <c r="G15" s="49">
        <v>84000000</v>
      </c>
      <c r="H15" s="45">
        <v>40854000</v>
      </c>
      <c r="I15" s="45">
        <v>18211000</v>
      </c>
      <c r="J15" s="45">
        <v>22643000</v>
      </c>
      <c r="K15" s="45">
        <f t="shared" si="2"/>
        <v>61357000</v>
      </c>
      <c r="L15" s="49">
        <v>786793000</v>
      </c>
      <c r="M15" s="45"/>
      <c r="N15" s="45"/>
      <c r="O15" s="45">
        <v>154568000</v>
      </c>
      <c r="P15" s="45">
        <f t="shared" si="3"/>
        <v>632225000</v>
      </c>
      <c r="Q15" s="49">
        <v>376173000</v>
      </c>
      <c r="R15" s="45"/>
      <c r="S15" s="45">
        <v>46316000</v>
      </c>
      <c r="T15" s="45">
        <v>57051000</v>
      </c>
      <c r="U15" s="45">
        <f t="shared" si="4"/>
        <v>319122000</v>
      </c>
      <c r="V15" s="49">
        <f t="shared" si="9"/>
        <v>2245760000</v>
      </c>
      <c r="W15" s="49">
        <f t="shared" si="7"/>
        <v>1510681000</v>
      </c>
      <c r="X15" s="49">
        <f t="shared" si="8"/>
        <v>735079000</v>
      </c>
      <c r="Y15" s="49">
        <f t="shared" si="5"/>
        <v>312285000</v>
      </c>
    </row>
    <row r="16" spans="1:65">
      <c r="A16">
        <v>2023</v>
      </c>
      <c r="B16" s="45">
        <v>930233000</v>
      </c>
      <c r="C16" s="45">
        <v>240270000</v>
      </c>
      <c r="D16" s="45">
        <v>164854000</v>
      </c>
      <c r="E16" s="45">
        <f t="shared" si="6"/>
        <v>75416000</v>
      </c>
      <c r="F16" s="45">
        <f t="shared" si="1"/>
        <v>854817000</v>
      </c>
      <c r="G16" s="49">
        <v>123951000</v>
      </c>
      <c r="H16" s="45">
        <v>41227000</v>
      </c>
      <c r="I16" s="45">
        <v>18845000</v>
      </c>
      <c r="J16" s="45">
        <v>22382000</v>
      </c>
      <c r="K16" s="45">
        <f t="shared" si="2"/>
        <v>101569000</v>
      </c>
      <c r="L16" s="49">
        <v>815403000</v>
      </c>
      <c r="M16" s="45"/>
      <c r="N16" s="45"/>
      <c r="O16" s="45">
        <v>154500000</v>
      </c>
      <c r="P16" s="45">
        <f t="shared" si="3"/>
        <v>660903000</v>
      </c>
      <c r="Q16" s="49">
        <v>386358000</v>
      </c>
      <c r="R16" s="45"/>
      <c r="S16" s="45">
        <v>47566000</v>
      </c>
      <c r="T16" s="45">
        <v>56616000</v>
      </c>
      <c r="U16" s="45">
        <f t="shared" si="4"/>
        <v>329742000</v>
      </c>
      <c r="V16" s="49">
        <f t="shared" si="9"/>
        <v>2293818000</v>
      </c>
      <c r="W16" s="49">
        <f t="shared" si="7"/>
        <v>1947031000</v>
      </c>
      <c r="X16" s="49">
        <f t="shared" si="8"/>
        <v>346787000</v>
      </c>
      <c r="Y16" s="49">
        <f t="shared" si="5"/>
        <v>308914000</v>
      </c>
    </row>
    <row r="17" spans="1:31">
      <c r="A17">
        <v>2024</v>
      </c>
      <c r="B17" s="45">
        <v>944372000</v>
      </c>
      <c r="C17" s="45">
        <v>243904000</v>
      </c>
      <c r="D17" s="45">
        <v>170954000</v>
      </c>
      <c r="E17" s="45">
        <f t="shared" si="6"/>
        <v>72950000</v>
      </c>
      <c r="F17" s="45">
        <f t="shared" si="1"/>
        <v>871422000</v>
      </c>
      <c r="G17" s="49">
        <v>125794000</v>
      </c>
      <c r="H17" s="45">
        <v>41619000</v>
      </c>
      <c r="I17" s="45">
        <v>19533000</v>
      </c>
      <c r="J17" s="45">
        <v>22086000</v>
      </c>
      <c r="K17" s="45">
        <f t="shared" si="2"/>
        <v>103708000</v>
      </c>
      <c r="L17" s="49">
        <v>837294000</v>
      </c>
      <c r="M17" s="45"/>
      <c r="N17" s="45"/>
      <c r="O17" s="45">
        <v>154070000</v>
      </c>
      <c r="P17" s="45">
        <f t="shared" si="3"/>
        <v>683224000</v>
      </c>
      <c r="Q17" s="49">
        <v>397845000</v>
      </c>
      <c r="R17" s="45"/>
      <c r="S17" s="45">
        <v>48976000</v>
      </c>
      <c r="T17" s="45">
        <v>56331000</v>
      </c>
      <c r="U17" s="45">
        <f t="shared" si="4"/>
        <v>341514000</v>
      </c>
      <c r="V17" s="49">
        <f t="shared" si="9"/>
        <v>2341890000</v>
      </c>
      <c r="W17" s="49">
        <f t="shared" si="7"/>
        <v>1999868000</v>
      </c>
      <c r="X17" s="49">
        <f t="shared" si="8"/>
        <v>342022000</v>
      </c>
      <c r="Y17" s="49">
        <f t="shared" si="5"/>
        <v>305437000</v>
      </c>
    </row>
    <row r="18" spans="1:31">
      <c r="A18">
        <v>2025</v>
      </c>
      <c r="B18" s="45">
        <v>959456000</v>
      </c>
      <c r="C18" s="45">
        <v>247292000</v>
      </c>
      <c r="D18" s="45">
        <v>176726000</v>
      </c>
      <c r="E18" s="45">
        <f t="shared" si="6"/>
        <v>70566000</v>
      </c>
      <c r="F18" s="45">
        <f t="shared" si="1"/>
        <v>888890000</v>
      </c>
      <c r="G18" s="49">
        <v>127657000</v>
      </c>
      <c r="H18" s="45">
        <v>42052000</v>
      </c>
      <c r="I18" s="45">
        <v>20280000</v>
      </c>
      <c r="J18" s="45">
        <v>21772000</v>
      </c>
      <c r="K18" s="45">
        <f t="shared" si="2"/>
        <v>105885000</v>
      </c>
      <c r="L18" s="49">
        <v>856932000</v>
      </c>
      <c r="M18" s="45"/>
      <c r="N18" s="45"/>
      <c r="O18" s="45">
        <v>153617000</v>
      </c>
      <c r="P18" s="45">
        <f t="shared" si="3"/>
        <v>703315000</v>
      </c>
      <c r="Q18" s="49">
        <v>408173000</v>
      </c>
      <c r="R18" s="45"/>
      <c r="S18" s="45">
        <v>50244000</v>
      </c>
      <c r="T18" s="45">
        <v>56603000</v>
      </c>
      <c r="U18" s="45">
        <f t="shared" si="4"/>
        <v>351570000</v>
      </c>
      <c r="V18" s="49">
        <f t="shared" si="9"/>
        <v>2389286000</v>
      </c>
      <c r="W18" s="49">
        <f t="shared" si="7"/>
        <v>2049660000</v>
      </c>
      <c r="X18" s="49">
        <f t="shared" si="8"/>
        <v>339626000</v>
      </c>
      <c r="Y18" s="49">
        <f t="shared" si="5"/>
        <v>302558000</v>
      </c>
    </row>
    <row r="19" spans="1:31">
      <c r="A19">
        <v>2026</v>
      </c>
      <c r="B19" s="45">
        <v>973876000</v>
      </c>
      <c r="C19" s="45">
        <v>250693000</v>
      </c>
      <c r="D19" s="45">
        <v>182316000</v>
      </c>
      <c r="E19" s="45">
        <f t="shared" si="6"/>
        <v>68377000</v>
      </c>
      <c r="F19" s="45">
        <f t="shared" si="1"/>
        <v>905499000</v>
      </c>
      <c r="G19" s="49">
        <v>129708000</v>
      </c>
      <c r="H19" s="45">
        <v>42474000</v>
      </c>
      <c r="I19" s="45">
        <v>21052000</v>
      </c>
      <c r="J19" s="45">
        <v>21422000</v>
      </c>
      <c r="K19" s="45">
        <f t="shared" si="2"/>
        <v>108286000</v>
      </c>
      <c r="L19" s="49">
        <v>877529000</v>
      </c>
      <c r="M19" s="45"/>
      <c r="N19" s="45"/>
      <c r="O19" s="45">
        <v>152838000</v>
      </c>
      <c r="P19" s="45">
        <f t="shared" si="3"/>
        <v>724691000</v>
      </c>
      <c r="Q19" s="49">
        <v>418014000</v>
      </c>
      <c r="R19" s="45"/>
      <c r="S19" s="45">
        <v>51452000</v>
      </c>
      <c r="T19" s="45">
        <v>56417000</v>
      </c>
      <c r="U19" s="45">
        <f t="shared" si="4"/>
        <v>361597000</v>
      </c>
      <c r="V19" s="49">
        <f t="shared" si="9"/>
        <v>2436655000</v>
      </c>
      <c r="W19" s="49">
        <f t="shared" si="7"/>
        <v>2100073000</v>
      </c>
      <c r="X19" s="49">
        <f t="shared" si="8"/>
        <v>336582000</v>
      </c>
      <c r="Y19" s="49">
        <f t="shared" si="5"/>
        <v>299054000</v>
      </c>
    </row>
    <row r="20" spans="1:31">
      <c r="A20">
        <v>2027</v>
      </c>
      <c r="B20" s="45">
        <v>988695000</v>
      </c>
      <c r="C20" s="45">
        <v>254163000</v>
      </c>
      <c r="D20" s="45">
        <v>188005000</v>
      </c>
      <c r="E20" s="45">
        <f t="shared" si="6"/>
        <v>66158000</v>
      </c>
      <c r="F20" s="45">
        <f t="shared" si="1"/>
        <v>922537000</v>
      </c>
      <c r="G20" s="49">
        <v>131709000</v>
      </c>
      <c r="H20" s="45">
        <v>42909000</v>
      </c>
      <c r="I20" s="45">
        <v>21878000</v>
      </c>
      <c r="J20" s="45">
        <v>21031000</v>
      </c>
      <c r="K20" s="45">
        <f t="shared" si="2"/>
        <v>110678000</v>
      </c>
      <c r="L20" s="49">
        <v>898237000</v>
      </c>
      <c r="M20" s="45"/>
      <c r="N20" s="45"/>
      <c r="O20" s="45">
        <v>152002000</v>
      </c>
      <c r="P20" s="45">
        <f t="shared" si="3"/>
        <v>746235000</v>
      </c>
      <c r="Q20" s="49">
        <v>426854000</v>
      </c>
      <c r="R20" s="45"/>
      <c r="S20" s="45">
        <v>52537000</v>
      </c>
      <c r="T20" s="45">
        <v>56199000</v>
      </c>
      <c r="U20" s="45">
        <f t="shared" si="4"/>
        <v>370655000</v>
      </c>
      <c r="V20" s="49">
        <f t="shared" si="9"/>
        <v>2484734000</v>
      </c>
      <c r="W20" s="49">
        <f t="shared" si="7"/>
        <v>2150105000</v>
      </c>
      <c r="X20" s="49">
        <f t="shared" si="8"/>
        <v>334629000</v>
      </c>
      <c r="Y20" s="49">
        <f t="shared" si="5"/>
        <v>295390000</v>
      </c>
    </row>
    <row r="21" spans="1:31">
      <c r="A21">
        <v>2028</v>
      </c>
      <c r="B21" s="45">
        <v>1003880000</v>
      </c>
      <c r="C21" s="45">
        <v>257704000</v>
      </c>
      <c r="D21" s="45">
        <v>193802000</v>
      </c>
      <c r="E21" s="45">
        <f t="shared" si="6"/>
        <v>63902000</v>
      </c>
      <c r="F21" s="45">
        <f t="shared" si="1"/>
        <v>939978000</v>
      </c>
      <c r="G21" s="49">
        <v>133884000</v>
      </c>
      <c r="H21" s="45">
        <v>43396000</v>
      </c>
      <c r="I21" s="45">
        <v>22749000</v>
      </c>
      <c r="J21" s="45">
        <v>20647000</v>
      </c>
      <c r="K21" s="45">
        <f t="shared" si="2"/>
        <v>113237000</v>
      </c>
      <c r="L21" s="49">
        <v>920116000</v>
      </c>
      <c r="M21" s="45"/>
      <c r="N21" s="45"/>
      <c r="O21" s="45">
        <v>151263000</v>
      </c>
      <c r="P21" s="45">
        <f t="shared" si="3"/>
        <v>768853000</v>
      </c>
      <c r="Q21" s="49">
        <v>436684000</v>
      </c>
      <c r="R21" s="45"/>
      <c r="S21" s="45">
        <v>53744000</v>
      </c>
      <c r="T21" s="45">
        <v>55739000</v>
      </c>
      <c r="U21" s="45">
        <f t="shared" si="4"/>
        <v>380945000</v>
      </c>
      <c r="V21" s="49">
        <f t="shared" si="9"/>
        <v>2535978000</v>
      </c>
      <c r="W21" s="49">
        <f t="shared" si="7"/>
        <v>2203013000</v>
      </c>
      <c r="X21" s="49">
        <f t="shared" si="8"/>
        <v>332965000</v>
      </c>
      <c r="Y21" s="49">
        <f t="shared" si="5"/>
        <v>291551000</v>
      </c>
    </row>
    <row r="22" spans="1:31">
      <c r="A22">
        <v>2029</v>
      </c>
      <c r="B22" s="45">
        <v>1019429000</v>
      </c>
      <c r="C22" s="45">
        <v>261372000</v>
      </c>
      <c r="D22" s="45">
        <v>199680000</v>
      </c>
      <c r="E22" s="45">
        <f t="shared" si="6"/>
        <v>61692000</v>
      </c>
      <c r="F22" s="45">
        <f t="shared" si="1"/>
        <v>957737000</v>
      </c>
      <c r="G22" s="49">
        <v>136244000</v>
      </c>
      <c r="H22" s="45">
        <v>43925000</v>
      </c>
      <c r="I22" s="45">
        <v>23654000</v>
      </c>
      <c r="J22" s="45">
        <v>20271000</v>
      </c>
      <c r="K22" s="45">
        <f t="shared" si="2"/>
        <v>115973000</v>
      </c>
      <c r="L22" s="49">
        <v>943621000</v>
      </c>
      <c r="M22" s="45"/>
      <c r="N22" s="45"/>
      <c r="O22" s="45">
        <v>150059000</v>
      </c>
      <c r="P22" s="45">
        <f t="shared" si="3"/>
        <v>793562000</v>
      </c>
      <c r="Q22" s="49">
        <v>448016000</v>
      </c>
      <c r="R22" s="45"/>
      <c r="S22" s="45">
        <v>55135000</v>
      </c>
      <c r="T22" s="45">
        <v>55527000</v>
      </c>
      <c r="U22" s="45">
        <f t="shared" si="4"/>
        <v>392489000</v>
      </c>
      <c r="V22" s="49">
        <f t="shared" si="9"/>
        <v>2586148000</v>
      </c>
      <c r="W22" s="49">
        <f t="shared" si="7"/>
        <v>2259761000</v>
      </c>
      <c r="X22" s="49">
        <f t="shared" si="8"/>
        <v>326387000</v>
      </c>
      <c r="Y22" s="49">
        <f t="shared" si="5"/>
        <v>287549000</v>
      </c>
    </row>
    <row r="23" spans="1:31">
      <c r="A23">
        <v>2030</v>
      </c>
      <c r="B23" s="45">
        <v>1035582000</v>
      </c>
      <c r="C23" s="45">
        <v>265151000</v>
      </c>
      <c r="D23" s="45">
        <v>205666000</v>
      </c>
      <c r="E23" s="45">
        <f t="shared" si="6"/>
        <v>59485000</v>
      </c>
      <c r="F23" s="45">
        <f t="shared" si="1"/>
        <v>976097000</v>
      </c>
      <c r="G23" s="49">
        <v>138692000</v>
      </c>
      <c r="H23" s="45">
        <v>44486000</v>
      </c>
      <c r="I23" s="45">
        <v>24590000</v>
      </c>
      <c r="J23" s="45">
        <v>19896000</v>
      </c>
      <c r="K23" s="45">
        <f t="shared" si="2"/>
        <v>118796000</v>
      </c>
      <c r="L23" s="49">
        <v>963858000</v>
      </c>
      <c r="M23" s="45"/>
      <c r="N23" s="45"/>
      <c r="O23" s="45">
        <v>149051000</v>
      </c>
      <c r="P23" s="45">
        <f t="shared" si="3"/>
        <v>814807000</v>
      </c>
      <c r="Q23" s="49">
        <v>456175000</v>
      </c>
      <c r="R23" s="45"/>
      <c r="S23" s="45">
        <v>56137000</v>
      </c>
      <c r="T23" s="45">
        <v>56223000</v>
      </c>
      <c r="U23" s="45">
        <f t="shared" si="4"/>
        <v>399952000</v>
      </c>
      <c r="V23" s="49">
        <f t="shared" si="9"/>
        <v>2634519000</v>
      </c>
      <c r="W23" s="49">
        <f t="shared" si="7"/>
        <v>2309652000</v>
      </c>
      <c r="X23" s="49">
        <f t="shared" si="8"/>
        <v>324867000</v>
      </c>
      <c r="Y23" s="49">
        <f t="shared" si="5"/>
        <v>284655000</v>
      </c>
      <c r="Z23" s="38"/>
      <c r="AA23" s="38"/>
      <c r="AB23" s="38"/>
      <c r="AC23" s="38"/>
      <c r="AD23" s="38"/>
      <c r="AE23" s="38"/>
    </row>
    <row r="24" spans="1:31">
      <c r="A24">
        <v>2031</v>
      </c>
      <c r="B24" s="45">
        <v>1052301000</v>
      </c>
      <c r="C24" s="45">
        <v>269036000</v>
      </c>
      <c r="D24" s="45">
        <v>211754000</v>
      </c>
      <c r="E24" s="45">
        <f t="shared" si="6"/>
        <v>57282000</v>
      </c>
      <c r="F24" s="45">
        <f t="shared" si="1"/>
        <v>995019000</v>
      </c>
      <c r="G24" s="49">
        <v>141221000</v>
      </c>
      <c r="H24" s="45">
        <v>45109000</v>
      </c>
      <c r="I24" s="45">
        <v>25562000</v>
      </c>
      <c r="J24" s="45">
        <v>19547000</v>
      </c>
      <c r="K24" s="45">
        <f t="shared" si="2"/>
        <v>121674000</v>
      </c>
      <c r="L24" s="49">
        <v>984822000</v>
      </c>
      <c r="M24" s="45"/>
      <c r="N24" s="45"/>
      <c r="O24" s="45">
        <v>147929000</v>
      </c>
      <c r="P24" s="45">
        <f t="shared" si="3"/>
        <v>836893000</v>
      </c>
      <c r="Q24" s="49">
        <v>462738000</v>
      </c>
      <c r="R24" s="45"/>
      <c r="S24" s="45">
        <v>56942000</v>
      </c>
      <c r="T24" s="45">
        <v>56670000</v>
      </c>
      <c r="U24" s="45">
        <f t="shared" si="4"/>
        <v>406068000</v>
      </c>
      <c r="V24" s="49">
        <f t="shared" si="9"/>
        <v>2681567000</v>
      </c>
      <c r="W24" s="49">
        <f t="shared" si="7"/>
        <v>2359654000</v>
      </c>
      <c r="X24" s="49">
        <f t="shared" si="8"/>
        <v>321913000</v>
      </c>
      <c r="Y24" s="49">
        <f t="shared" si="5"/>
        <v>281428000</v>
      </c>
    </row>
    <row r="25" spans="1:31">
      <c r="A25">
        <v>2032</v>
      </c>
      <c r="B25" s="45">
        <v>1069514000</v>
      </c>
      <c r="C25" s="45">
        <v>272956000</v>
      </c>
      <c r="D25" s="45">
        <v>217893000</v>
      </c>
      <c r="E25" s="45">
        <f t="shared" si="6"/>
        <v>55063000</v>
      </c>
      <c r="F25" s="45">
        <f t="shared" si="1"/>
        <v>1014451000</v>
      </c>
      <c r="G25" s="49">
        <v>143952000</v>
      </c>
      <c r="H25" s="45">
        <v>45715000</v>
      </c>
      <c r="I25" s="45">
        <v>26495000</v>
      </c>
      <c r="J25" s="45">
        <v>19220000</v>
      </c>
      <c r="K25" s="45">
        <f t="shared" si="2"/>
        <v>124732000</v>
      </c>
      <c r="L25" s="49">
        <v>1005363000</v>
      </c>
      <c r="M25" s="45"/>
      <c r="N25" s="45"/>
      <c r="O25" s="45">
        <v>146736000</v>
      </c>
      <c r="P25" s="45">
        <f t="shared" si="3"/>
        <v>858627000</v>
      </c>
      <c r="Q25" s="49">
        <v>468617000</v>
      </c>
      <c r="R25" s="45"/>
      <c r="S25" s="45">
        <v>57664000</v>
      </c>
      <c r="T25" s="45">
        <v>57080000</v>
      </c>
      <c r="U25" s="45">
        <f t="shared" si="4"/>
        <v>411537000</v>
      </c>
      <c r="V25" s="49">
        <f t="shared" si="9"/>
        <v>2727982000</v>
      </c>
      <c r="W25" s="49">
        <f t="shared" si="7"/>
        <v>2409347000</v>
      </c>
      <c r="X25" s="49">
        <f t="shared" si="8"/>
        <v>318635000</v>
      </c>
      <c r="Y25" s="49">
        <f t="shared" si="5"/>
        <v>278099000</v>
      </c>
    </row>
    <row r="26" spans="1:31">
      <c r="A26">
        <v>2033</v>
      </c>
      <c r="B26" s="45">
        <v>1087141000</v>
      </c>
      <c r="C26" s="45">
        <v>277207000</v>
      </c>
      <c r="D26" s="45">
        <v>224230000</v>
      </c>
      <c r="E26" s="45">
        <f t="shared" si="6"/>
        <v>52977000</v>
      </c>
      <c r="F26" s="45">
        <f t="shared" si="1"/>
        <v>1034164000</v>
      </c>
      <c r="G26" s="49">
        <v>146546000</v>
      </c>
      <c r="H26" s="45">
        <v>46282000</v>
      </c>
      <c r="I26" s="45">
        <v>27409000</v>
      </c>
      <c r="J26" s="45">
        <v>18873000</v>
      </c>
      <c r="K26" s="45">
        <f t="shared" si="2"/>
        <v>127673000</v>
      </c>
      <c r="L26" s="49">
        <v>1025678000</v>
      </c>
      <c r="M26" s="45"/>
      <c r="N26" s="45"/>
      <c r="O26" s="45">
        <v>145398000</v>
      </c>
      <c r="P26" s="45">
        <f t="shared" si="3"/>
        <v>880280000</v>
      </c>
      <c r="Q26" s="49">
        <v>474371000</v>
      </c>
      <c r="R26" s="45"/>
      <c r="S26" s="45">
        <v>58370000</v>
      </c>
      <c r="T26" s="45">
        <v>57554000</v>
      </c>
      <c r="U26" s="45">
        <f t="shared" si="4"/>
        <v>416817000</v>
      </c>
      <c r="V26" s="49">
        <f t="shared" si="9"/>
        <v>2775744000</v>
      </c>
      <c r="W26" s="49">
        <f t="shared" si="7"/>
        <v>2458934000</v>
      </c>
      <c r="X26" s="49">
        <f t="shared" si="8"/>
        <v>316810000</v>
      </c>
      <c r="Y26" s="49">
        <f t="shared" si="5"/>
        <v>274802000</v>
      </c>
    </row>
    <row r="27" spans="1:31">
      <c r="A27">
        <v>2034</v>
      </c>
      <c r="B27" s="45">
        <v>1106182000</v>
      </c>
      <c r="C27" s="45">
        <v>281784000</v>
      </c>
      <c r="D27" s="45">
        <v>230754000</v>
      </c>
      <c r="E27" s="45">
        <f t="shared" si="6"/>
        <v>51030000</v>
      </c>
      <c r="F27" s="45">
        <f t="shared" si="1"/>
        <v>1055152000</v>
      </c>
      <c r="G27" s="49">
        <v>149019000</v>
      </c>
      <c r="H27" s="45">
        <v>46877000</v>
      </c>
      <c r="I27" s="45">
        <v>28330000</v>
      </c>
      <c r="J27" s="45">
        <v>18547000</v>
      </c>
      <c r="K27" s="45">
        <f t="shared" si="2"/>
        <v>130472000</v>
      </c>
      <c r="L27" s="49">
        <v>1046172000</v>
      </c>
      <c r="M27" s="45"/>
      <c r="N27" s="45"/>
      <c r="O27" s="45">
        <v>144060000</v>
      </c>
      <c r="P27" s="45">
        <f t="shared" si="3"/>
        <v>902112000</v>
      </c>
      <c r="Q27" s="49">
        <v>480067000</v>
      </c>
      <c r="R27" s="45"/>
      <c r="S27" s="45">
        <v>59069000</v>
      </c>
      <c r="T27" s="45">
        <v>58236000</v>
      </c>
      <c r="U27" s="45">
        <f t="shared" si="4"/>
        <v>421831000</v>
      </c>
      <c r="V27" s="49">
        <f t="shared" si="9"/>
        <v>2825782000</v>
      </c>
      <c r="W27" s="49">
        <f t="shared" si="7"/>
        <v>2509567000</v>
      </c>
      <c r="X27" s="49">
        <f t="shared" si="8"/>
        <v>316215000</v>
      </c>
      <c r="Y27" s="49">
        <f t="shared" si="5"/>
        <v>271873000</v>
      </c>
    </row>
    <row r="28" spans="1:31">
      <c r="A28">
        <v>2035</v>
      </c>
      <c r="B28" s="45">
        <v>1126561000</v>
      </c>
      <c r="C28" s="45">
        <v>286590000</v>
      </c>
      <c r="D28" s="45">
        <v>237417000</v>
      </c>
      <c r="E28" s="45">
        <f t="shared" si="6"/>
        <v>49173000</v>
      </c>
      <c r="F28" s="45">
        <f t="shared" si="1"/>
        <v>1077388000</v>
      </c>
      <c r="G28" s="49">
        <v>151615000</v>
      </c>
      <c r="H28" s="45">
        <v>47527000</v>
      </c>
      <c r="I28" s="45">
        <v>29246000</v>
      </c>
      <c r="J28" s="45">
        <v>18281000</v>
      </c>
      <c r="K28" s="45">
        <f t="shared" si="2"/>
        <v>133334000</v>
      </c>
      <c r="L28" s="49">
        <v>1067539000</v>
      </c>
      <c r="M28" s="45"/>
      <c r="N28" s="45"/>
      <c r="O28" s="45">
        <v>143091000</v>
      </c>
      <c r="P28" s="45">
        <f t="shared" si="3"/>
        <v>924448000</v>
      </c>
      <c r="Q28" s="49">
        <v>484781000</v>
      </c>
      <c r="R28" s="45"/>
      <c r="S28" s="45">
        <v>59648000</v>
      </c>
      <c r="T28" s="45">
        <v>59440000</v>
      </c>
      <c r="U28" s="45">
        <f t="shared" si="4"/>
        <v>425341000</v>
      </c>
      <c r="V28" s="49">
        <f t="shared" si="9"/>
        <v>2877768000</v>
      </c>
      <c r="W28" s="49">
        <f t="shared" si="7"/>
        <v>2560511000</v>
      </c>
      <c r="X28" s="49">
        <f t="shared" si="8"/>
        <v>317257000</v>
      </c>
      <c r="Y28" s="49">
        <f t="shared" si="5"/>
        <v>269985000</v>
      </c>
    </row>
    <row r="29" spans="1:31">
      <c r="A29">
        <v>2036</v>
      </c>
      <c r="B29" s="45">
        <v>1147794000</v>
      </c>
      <c r="C29" s="45">
        <v>291666000</v>
      </c>
      <c r="D29" s="45">
        <v>244266000</v>
      </c>
      <c r="E29" s="45">
        <f t="shared" si="6"/>
        <v>47400000</v>
      </c>
      <c r="F29" s="45">
        <f t="shared" si="1"/>
        <v>1100394000</v>
      </c>
      <c r="G29" s="49">
        <v>154349000</v>
      </c>
      <c r="H29" s="45">
        <v>48170000</v>
      </c>
      <c r="I29" s="45">
        <v>30123000</v>
      </c>
      <c r="J29" s="45">
        <v>18047000</v>
      </c>
      <c r="K29" s="45">
        <f t="shared" si="2"/>
        <v>136302000</v>
      </c>
      <c r="L29" s="49">
        <v>1090844000</v>
      </c>
      <c r="M29" s="45"/>
      <c r="N29" s="45"/>
      <c r="O29" s="45">
        <v>141498000</v>
      </c>
      <c r="P29" s="45">
        <f t="shared" si="3"/>
        <v>949346000</v>
      </c>
      <c r="Q29" s="49">
        <v>489154000</v>
      </c>
      <c r="R29" s="45"/>
      <c r="S29" s="45">
        <v>60175000</v>
      </c>
      <c r="T29" s="45">
        <v>60378000</v>
      </c>
      <c r="U29" s="45">
        <f t="shared" si="4"/>
        <v>428776000</v>
      </c>
      <c r="V29" s="49">
        <f t="shared" si="9"/>
        <v>2925090000</v>
      </c>
      <c r="W29" s="49">
        <f t="shared" si="7"/>
        <v>2614818000</v>
      </c>
      <c r="X29" s="49">
        <f t="shared" si="8"/>
        <v>310272000</v>
      </c>
      <c r="Y29" s="49">
        <f t="shared" si="5"/>
        <v>267323000</v>
      </c>
    </row>
    <row r="30" spans="1:31">
      <c r="A30">
        <v>2037</v>
      </c>
      <c r="B30" s="45">
        <v>1170123000</v>
      </c>
      <c r="C30" s="45">
        <v>296879000</v>
      </c>
      <c r="D30" s="45">
        <v>251215000</v>
      </c>
      <c r="E30" s="45">
        <f t="shared" si="6"/>
        <v>45664000</v>
      </c>
      <c r="F30" s="45">
        <f t="shared" si="1"/>
        <v>1124459000</v>
      </c>
      <c r="G30" s="49">
        <v>157030000</v>
      </c>
      <c r="H30" s="45">
        <v>48836000</v>
      </c>
      <c r="I30" s="45">
        <v>30999000</v>
      </c>
      <c r="J30" s="45">
        <v>17837000</v>
      </c>
      <c r="K30" s="45">
        <f t="shared" si="2"/>
        <v>139193000</v>
      </c>
      <c r="L30" s="49">
        <v>1108783000</v>
      </c>
      <c r="M30" s="45"/>
      <c r="N30" s="45"/>
      <c r="O30" s="45">
        <v>139627000</v>
      </c>
      <c r="P30" s="45">
        <f t="shared" si="3"/>
        <v>969156000</v>
      </c>
      <c r="Q30" s="49">
        <v>493369000</v>
      </c>
      <c r="R30" s="45"/>
      <c r="S30" s="45">
        <v>60702000</v>
      </c>
      <c r="T30" s="45">
        <v>61462000</v>
      </c>
      <c r="U30" s="45">
        <f t="shared" si="4"/>
        <v>431907000</v>
      </c>
      <c r="V30" s="49">
        <f t="shared" si="9"/>
        <v>2970222000</v>
      </c>
      <c r="W30" s="49">
        <f t="shared" si="7"/>
        <v>2664715000</v>
      </c>
      <c r="X30" s="49">
        <f t="shared" si="8"/>
        <v>305507000</v>
      </c>
      <c r="Y30" s="49">
        <f t="shared" si="5"/>
        <v>264590000</v>
      </c>
    </row>
    <row r="31" spans="1:31">
      <c r="A31">
        <v>2038</v>
      </c>
      <c r="B31" s="45">
        <v>1193220000</v>
      </c>
      <c r="C31" s="45">
        <v>302346000</v>
      </c>
      <c r="D31" s="45">
        <v>258354000</v>
      </c>
      <c r="E31" s="45">
        <f t="shared" si="6"/>
        <v>43992000</v>
      </c>
      <c r="F31" s="45">
        <f t="shared" si="1"/>
        <v>1149228000</v>
      </c>
      <c r="G31" s="49">
        <v>159774000</v>
      </c>
      <c r="H31" s="45">
        <v>49450000</v>
      </c>
      <c r="I31" s="45">
        <v>31806000</v>
      </c>
      <c r="J31" s="45">
        <v>17644000</v>
      </c>
      <c r="K31" s="45">
        <f t="shared" si="2"/>
        <v>142130000</v>
      </c>
      <c r="L31" s="49">
        <v>1123859000</v>
      </c>
      <c r="M31" s="45"/>
      <c r="N31" s="45"/>
      <c r="O31" s="45">
        <v>137447000</v>
      </c>
      <c r="P31" s="45">
        <f t="shared" si="3"/>
        <v>986412000</v>
      </c>
      <c r="Q31" s="49">
        <v>497725000</v>
      </c>
      <c r="R31" s="45"/>
      <c r="S31" s="45">
        <v>61237000</v>
      </c>
      <c r="T31" s="45">
        <v>62536000</v>
      </c>
      <c r="U31" s="45">
        <f t="shared" si="4"/>
        <v>435189000</v>
      </c>
      <c r="V31" s="49">
        <f t="shared" si="9"/>
        <v>3013124000</v>
      </c>
      <c r="W31" s="49">
        <f t="shared" si="7"/>
        <v>2712959000</v>
      </c>
      <c r="X31" s="49">
        <f t="shared" si="8"/>
        <v>300165000</v>
      </c>
      <c r="Y31" s="49">
        <f t="shared" si="5"/>
        <v>261619000</v>
      </c>
    </row>
    <row r="32" spans="1:31">
      <c r="A32">
        <v>2039</v>
      </c>
      <c r="B32" s="45">
        <v>1217416000</v>
      </c>
      <c r="C32" s="45">
        <v>308250000</v>
      </c>
      <c r="D32" s="45">
        <v>265751000</v>
      </c>
      <c r="E32" s="45">
        <f t="shared" si="6"/>
        <v>42499000</v>
      </c>
      <c r="F32" s="45">
        <f t="shared" si="1"/>
        <v>1174917000</v>
      </c>
      <c r="G32" s="49">
        <v>162395000</v>
      </c>
      <c r="H32" s="45">
        <v>50060000</v>
      </c>
      <c r="I32" s="45">
        <v>32621000</v>
      </c>
      <c r="J32" s="45">
        <v>17439000</v>
      </c>
      <c r="K32" s="45">
        <f t="shared" si="2"/>
        <v>144956000</v>
      </c>
      <c r="L32" s="49">
        <v>1135588000</v>
      </c>
      <c r="M32" s="45"/>
      <c r="N32" s="45"/>
      <c r="O32" s="45">
        <v>135332000</v>
      </c>
      <c r="P32" s="45">
        <f t="shared" si="3"/>
        <v>1000256000</v>
      </c>
      <c r="Q32" s="49">
        <v>502963000</v>
      </c>
      <c r="R32" s="45"/>
      <c r="S32" s="45">
        <v>61880000</v>
      </c>
      <c r="T32" s="45">
        <v>63516000</v>
      </c>
      <c r="U32" s="45">
        <f t="shared" si="4"/>
        <v>439447000</v>
      </c>
      <c r="V32" s="49">
        <f t="shared" si="9"/>
        <v>3058027000</v>
      </c>
      <c r="W32" s="49">
        <f t="shared" si="7"/>
        <v>2759576000</v>
      </c>
      <c r="X32" s="49">
        <f t="shared" si="8"/>
        <v>298451000</v>
      </c>
      <c r="Y32" s="49">
        <f t="shared" si="5"/>
        <v>258786000</v>
      </c>
    </row>
    <row r="33" spans="1:25">
      <c r="A33">
        <v>2040</v>
      </c>
      <c r="B33" s="45">
        <v>1243203000</v>
      </c>
      <c r="C33" s="45">
        <v>314499000</v>
      </c>
      <c r="D33" s="45">
        <v>273372000</v>
      </c>
      <c r="E33" s="45">
        <f t="shared" si="6"/>
        <v>41127000</v>
      </c>
      <c r="F33" s="45">
        <f t="shared" si="1"/>
        <v>1202076000</v>
      </c>
      <c r="G33" s="49">
        <v>165034000</v>
      </c>
      <c r="H33" s="45">
        <v>50741000</v>
      </c>
      <c r="I33" s="45">
        <v>33453000</v>
      </c>
      <c r="J33" s="45">
        <v>17288000</v>
      </c>
      <c r="K33" s="45">
        <f t="shared" si="2"/>
        <v>147746000</v>
      </c>
      <c r="L33" s="49">
        <v>1146827000</v>
      </c>
      <c r="M33" s="45"/>
      <c r="N33" s="45"/>
      <c r="O33" s="45">
        <v>133309000</v>
      </c>
      <c r="P33" s="45">
        <f t="shared" si="3"/>
        <v>1013518000</v>
      </c>
      <c r="Q33" s="49">
        <v>507702000</v>
      </c>
      <c r="R33" s="45"/>
      <c r="S33" s="45">
        <v>62462000</v>
      </c>
      <c r="T33" s="45">
        <v>64787000</v>
      </c>
      <c r="U33" s="45">
        <f t="shared" si="4"/>
        <v>442915000</v>
      </c>
      <c r="V33" s="49">
        <f t="shared" si="9"/>
        <v>3103510000</v>
      </c>
      <c r="W33" s="49">
        <f t="shared" si="7"/>
        <v>2806255000</v>
      </c>
      <c r="X33" s="49">
        <f t="shared" si="8"/>
        <v>297255000</v>
      </c>
      <c r="Y33" s="49">
        <f t="shared" si="5"/>
        <v>256511000</v>
      </c>
    </row>
    <row r="34" spans="1:25">
      <c r="A34">
        <v>2041</v>
      </c>
      <c r="B34" s="45">
        <v>1270346000</v>
      </c>
      <c r="C34" s="45">
        <v>321114000</v>
      </c>
      <c r="D34" s="45">
        <v>281215000</v>
      </c>
      <c r="E34" s="45">
        <f t="shared" si="6"/>
        <v>39899000</v>
      </c>
      <c r="F34" s="45">
        <f t="shared" si="1"/>
        <v>1230447000</v>
      </c>
      <c r="G34" s="49">
        <v>167859000</v>
      </c>
      <c r="H34" s="45">
        <v>51491000</v>
      </c>
      <c r="I34" s="45">
        <v>34281000</v>
      </c>
      <c r="J34" s="45">
        <v>17210000</v>
      </c>
      <c r="K34" s="45">
        <f t="shared" si="2"/>
        <v>150649000</v>
      </c>
      <c r="L34" s="49">
        <v>1157603000</v>
      </c>
      <c r="M34" s="45"/>
      <c r="N34" s="45"/>
      <c r="O34" s="45">
        <v>131599000</v>
      </c>
      <c r="P34" s="45">
        <f t="shared" si="3"/>
        <v>1026004000</v>
      </c>
      <c r="Q34" s="49">
        <v>512207000</v>
      </c>
      <c r="R34" s="45"/>
      <c r="S34" s="45">
        <v>63015000</v>
      </c>
      <c r="T34" s="45">
        <v>65917000</v>
      </c>
      <c r="U34" s="45">
        <f t="shared" si="4"/>
        <v>446290000</v>
      </c>
      <c r="V34" s="49">
        <f t="shared" si="9"/>
        <v>3151173000</v>
      </c>
      <c r="W34" s="49">
        <f t="shared" si="7"/>
        <v>2853390000</v>
      </c>
      <c r="X34" s="49">
        <f t="shared" si="8"/>
        <v>297783000</v>
      </c>
      <c r="Y34" s="49">
        <f t="shared" si="5"/>
        <v>254625000</v>
      </c>
    </row>
    <row r="35" spans="1:25">
      <c r="A35">
        <v>2042</v>
      </c>
      <c r="B35" s="45">
        <v>1298792000</v>
      </c>
      <c r="C35" s="45">
        <v>327950000</v>
      </c>
      <c r="D35" s="45">
        <v>289173000</v>
      </c>
      <c r="E35" s="45">
        <f t="shared" si="6"/>
        <v>38777000</v>
      </c>
      <c r="F35" s="45">
        <f>B35-E35</f>
        <v>1260015000</v>
      </c>
      <c r="G35" s="49">
        <v>170805000</v>
      </c>
      <c r="H35" s="45">
        <v>52241000</v>
      </c>
      <c r="I35" s="45">
        <v>35070000</v>
      </c>
      <c r="J35" s="45">
        <v>17171000</v>
      </c>
      <c r="K35" s="45">
        <f>G35-J35</f>
        <v>153634000</v>
      </c>
      <c r="L35" s="49">
        <v>1169369000</v>
      </c>
      <c r="M35" s="45"/>
      <c r="N35" s="45"/>
      <c r="O35" s="45">
        <v>130154000</v>
      </c>
      <c r="P35" s="45">
        <f>L35-O35</f>
        <v>1039215000</v>
      </c>
      <c r="Q35" s="49">
        <v>516979000</v>
      </c>
      <c r="R35" s="45"/>
      <c r="S35" s="45">
        <v>63601000</v>
      </c>
      <c r="T35" s="45">
        <v>66990000</v>
      </c>
      <c r="U35" s="45">
        <f>Q35-T35</f>
        <v>449989000</v>
      </c>
      <c r="V35" s="49">
        <f t="shared" si="9"/>
        <v>516979000</v>
      </c>
      <c r="W35" s="49">
        <f t="shared" si="7"/>
        <v>2902853000</v>
      </c>
      <c r="X35" s="49">
        <f t="shared" si="8"/>
        <v>-2385874000</v>
      </c>
      <c r="Y35" s="49">
        <f>T35+O35+J35+E35</f>
        <v>253092000</v>
      </c>
    </row>
    <row r="36" spans="1:25">
      <c r="B36" s="45"/>
      <c r="C36" s="45"/>
      <c r="D36" s="45"/>
      <c r="E36" s="45"/>
      <c r="F36" s="45"/>
      <c r="V36" s="46"/>
    </row>
    <row r="37" spans="1:25">
      <c r="B37" s="45"/>
      <c r="C37" s="45"/>
      <c r="D37" s="45"/>
      <c r="E37" s="45"/>
      <c r="F37" s="45"/>
      <c r="Q37" s="44"/>
      <c r="R37" s="44"/>
      <c r="S37" s="44"/>
    </row>
    <row r="38" spans="1:25">
      <c r="A38" t="s">
        <v>1249</v>
      </c>
      <c r="B38" t="s">
        <v>1250</v>
      </c>
      <c r="G38" s="48" t="s">
        <v>1260</v>
      </c>
      <c r="L38" s="48" t="s">
        <v>1262</v>
      </c>
      <c r="Q38" s="38" t="s">
        <v>1264</v>
      </c>
      <c r="R38" s="38"/>
      <c r="S38" s="38"/>
    </row>
    <row r="39" spans="1:25">
      <c r="B39" t="s">
        <v>1251</v>
      </c>
      <c r="C39" t="s">
        <v>1252</v>
      </c>
      <c r="D39" t="s">
        <v>1252</v>
      </c>
      <c r="E39" t="s">
        <v>1252</v>
      </c>
      <c r="G39" s="48" t="s">
        <v>1261</v>
      </c>
      <c r="H39" s="48" t="s">
        <v>1261</v>
      </c>
      <c r="I39" s="46" t="s">
        <v>1261</v>
      </c>
      <c r="J39" s="46" t="s">
        <v>1261</v>
      </c>
      <c r="L39" s="48" t="s">
        <v>1263</v>
      </c>
      <c r="O39" s="48" t="s">
        <v>1263</v>
      </c>
      <c r="Q39" s="38" t="s">
        <v>1265</v>
      </c>
      <c r="R39" s="38"/>
      <c r="S39" s="38" t="s">
        <v>1265</v>
      </c>
      <c r="T39" s="38" t="s">
        <v>1265</v>
      </c>
    </row>
    <row r="40" spans="1:25">
      <c r="B40" t="s">
        <v>1252</v>
      </c>
      <c r="Q40" s="38"/>
      <c r="R40" s="38"/>
      <c r="S40" s="38"/>
    </row>
    <row r="41" spans="1:25">
      <c r="Q41" s="38"/>
      <c r="R41" s="38"/>
      <c r="S41" s="38"/>
    </row>
    <row r="42" spans="1:25">
      <c r="A42" t="s">
        <v>1258</v>
      </c>
      <c r="Q42" s="38"/>
      <c r="R42" s="38"/>
      <c r="S42" s="38"/>
    </row>
    <row r="43" spans="1:25">
      <c r="Q43" s="38"/>
      <c r="R43" s="38"/>
      <c r="S43" s="38"/>
    </row>
    <row r="44" spans="1:25">
      <c r="Q44" s="38"/>
      <c r="R44" s="38"/>
      <c r="S44" s="38"/>
    </row>
    <row r="45" spans="1:25">
      <c r="Q45" s="38"/>
      <c r="R45" s="38"/>
      <c r="S45" s="38"/>
    </row>
    <row r="46" spans="1:25">
      <c r="Q46" s="38"/>
      <c r="R46" s="38"/>
      <c r="S46" s="38"/>
    </row>
    <row r="47" spans="1:25">
      <c r="Q47" s="38"/>
      <c r="R47" s="38"/>
      <c r="S47" s="38"/>
    </row>
    <row r="48" spans="1:25">
      <c r="Q48" s="38"/>
      <c r="R48" s="38"/>
      <c r="S48" s="38"/>
    </row>
    <row r="49" spans="17:19">
      <c r="Q49" s="38"/>
      <c r="R49" s="38"/>
      <c r="S49" s="38"/>
    </row>
    <row r="50" spans="17:19">
      <c r="Q50" s="38"/>
      <c r="R50" s="38"/>
      <c r="S50" s="38"/>
    </row>
    <row r="51" spans="17:19">
      <c r="Q51" s="38"/>
      <c r="R51" s="38"/>
      <c r="S51" s="38"/>
    </row>
    <row r="52" spans="17:19">
      <c r="Q52" s="38"/>
      <c r="R52" s="38"/>
      <c r="S52" s="38"/>
    </row>
    <row r="53" spans="17:19">
      <c r="Q53" s="38"/>
      <c r="R53" s="38"/>
      <c r="S53" s="38"/>
    </row>
    <row r="54" spans="17:19">
      <c r="Q54" s="38"/>
      <c r="R54" s="38"/>
      <c r="S54" s="38"/>
    </row>
    <row r="55" spans="17:19">
      <c r="Q55" s="38"/>
      <c r="R55" s="38"/>
      <c r="S55" s="38"/>
    </row>
    <row r="56" spans="17:19">
      <c r="Q56" s="38"/>
      <c r="R56" s="38"/>
      <c r="S56" s="38"/>
    </row>
    <row r="57" spans="17:19">
      <c r="Q57" s="38"/>
      <c r="R57" s="38"/>
      <c r="S57" s="38"/>
    </row>
    <row r="58" spans="17:19">
      <c r="Q58" s="38"/>
      <c r="R58" s="38"/>
      <c r="S58" s="38"/>
    </row>
    <row r="59" spans="17:19">
      <c r="Q59" s="38"/>
      <c r="R59" s="38"/>
      <c r="S59" s="38"/>
    </row>
  </sheetData>
  <sortState xmlns:xlrd2="http://schemas.microsoft.com/office/spreadsheetml/2017/richdata2" ref="G10:G56">
    <sortCondition ref="G1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CCB9-905F-314D-8DA2-43172567D585}">
  <dimension ref="A1:G41"/>
  <sheetViews>
    <sheetView topLeftCell="A10" workbookViewId="0">
      <selection activeCell="I15" sqref="I15"/>
    </sheetView>
  </sheetViews>
  <sheetFormatPr baseColWidth="10" defaultRowHeight="16"/>
  <sheetData>
    <row r="1" spans="1:7">
      <c r="B1" t="s">
        <v>1249</v>
      </c>
      <c r="C1" t="s">
        <v>1268</v>
      </c>
      <c r="E1" t="s">
        <v>1270</v>
      </c>
      <c r="F1" t="s">
        <v>1269</v>
      </c>
      <c r="G1" t="s">
        <v>1058</v>
      </c>
    </row>
    <row r="2" spans="1:7">
      <c r="A2" s="3"/>
      <c r="B2" t="s">
        <v>1278</v>
      </c>
      <c r="C2" s="3">
        <v>786</v>
      </c>
      <c r="F2" t="s">
        <v>1271</v>
      </c>
      <c r="G2" s="3">
        <v>2800</v>
      </c>
    </row>
    <row r="3" spans="1:7">
      <c r="A3" s="3"/>
      <c r="B3" t="s">
        <v>1043</v>
      </c>
      <c r="C3" s="3">
        <v>54</v>
      </c>
      <c r="F3" t="s">
        <v>1226</v>
      </c>
      <c r="G3" s="3">
        <v>1300</v>
      </c>
    </row>
    <row r="4" spans="1:7">
      <c r="A4" s="3"/>
      <c r="B4" t="s">
        <v>1279</v>
      </c>
      <c r="C4" s="3">
        <v>849</v>
      </c>
      <c r="F4" t="s">
        <v>1272</v>
      </c>
      <c r="G4" s="3">
        <v>87</v>
      </c>
    </row>
    <row r="5" spans="1:7">
      <c r="A5" s="3"/>
      <c r="B5" t="s">
        <v>1280</v>
      </c>
      <c r="C5" s="3">
        <v>504</v>
      </c>
      <c r="F5" t="s">
        <v>1273</v>
      </c>
      <c r="G5" s="3">
        <v>114</v>
      </c>
    </row>
    <row r="6" spans="1:7">
      <c r="A6" s="3"/>
      <c r="B6" t="s">
        <v>1281</v>
      </c>
      <c r="C6" s="3">
        <v>261</v>
      </c>
      <c r="F6" t="s">
        <v>1274</v>
      </c>
      <c r="G6" s="3">
        <v>152</v>
      </c>
    </row>
    <row r="7" spans="1:7">
      <c r="A7" s="3"/>
      <c r="B7" t="s">
        <v>1282</v>
      </c>
      <c r="C7" s="3">
        <v>2700</v>
      </c>
      <c r="F7" t="s">
        <v>1224</v>
      </c>
      <c r="G7" s="3">
        <v>377</v>
      </c>
    </row>
    <row r="8" spans="1:7">
      <c r="A8" s="3"/>
      <c r="B8" t="s">
        <v>1046</v>
      </c>
      <c r="C8" s="3">
        <v>78</v>
      </c>
      <c r="F8" t="s">
        <v>1275</v>
      </c>
      <c r="G8" s="3">
        <v>492</v>
      </c>
    </row>
    <row r="9" spans="1:7">
      <c r="A9" s="3"/>
      <c r="B9" t="s">
        <v>1283</v>
      </c>
      <c r="C9" s="3">
        <v>76</v>
      </c>
      <c r="F9" t="s">
        <v>1276</v>
      </c>
      <c r="G9" s="51">
        <v>528</v>
      </c>
    </row>
    <row r="10" spans="1:7">
      <c r="A10" s="3"/>
      <c r="B10" t="s">
        <v>1284</v>
      </c>
      <c r="C10" s="3">
        <v>370</v>
      </c>
      <c r="F10" t="s">
        <v>1277</v>
      </c>
      <c r="G10" s="3">
        <v>298</v>
      </c>
    </row>
    <row r="11" spans="1:7">
      <c r="A11" s="3"/>
      <c r="B11" t="s">
        <v>1285</v>
      </c>
      <c r="C11" s="3">
        <v>257</v>
      </c>
    </row>
    <row r="12" spans="1:7">
      <c r="A12" s="3"/>
      <c r="B12" t="s">
        <v>1286</v>
      </c>
      <c r="C12" s="3">
        <v>160</v>
      </c>
    </row>
    <row r="13" spans="1:7">
      <c r="A13" s="3"/>
      <c r="B13" t="s">
        <v>1287</v>
      </c>
      <c r="C13" s="3">
        <v>77</v>
      </c>
    </row>
    <row r="15" spans="1:7">
      <c r="B15" t="s">
        <v>1288</v>
      </c>
    </row>
    <row r="16" spans="1:7">
      <c r="A16" t="s">
        <v>1059</v>
      </c>
      <c r="B16" t="s">
        <v>1235</v>
      </c>
      <c r="C16" t="s">
        <v>1289</v>
      </c>
    </row>
    <row r="17" spans="1:5">
      <c r="A17">
        <v>1996</v>
      </c>
      <c r="B17">
        <v>720.4</v>
      </c>
      <c r="C17">
        <f>B17*E17</f>
        <v>720.4</v>
      </c>
      <c r="D17">
        <v>71.59</v>
      </c>
      <c r="E17">
        <f>D17/$D$17</f>
        <v>1</v>
      </c>
    </row>
    <row r="18" spans="1:5">
      <c r="A18">
        <v>1997</v>
      </c>
      <c r="B18">
        <v>720.4</v>
      </c>
      <c r="C18">
        <f t="shared" ref="C18:C41" si="0">B18*E18</f>
        <v>747.26783070261206</v>
      </c>
      <c r="D18">
        <v>74.260000000000005</v>
      </c>
      <c r="E18">
        <f t="shared" ref="E18:E41" si="1">D18/$D$17</f>
        <v>1.0372957116915771</v>
      </c>
    </row>
    <row r="19" spans="1:5">
      <c r="A19">
        <v>1998</v>
      </c>
      <c r="B19">
        <v>720.4</v>
      </c>
      <c r="C19">
        <f t="shared" si="0"/>
        <v>775.0413186199188</v>
      </c>
      <c r="D19">
        <v>77.02</v>
      </c>
      <c r="E19">
        <f t="shared" si="1"/>
        <v>1.0758485822042183</v>
      </c>
    </row>
    <row r="20" spans="1:5">
      <c r="A20">
        <v>1999</v>
      </c>
      <c r="B20">
        <v>720.4</v>
      </c>
      <c r="C20">
        <f t="shared" si="0"/>
        <v>803.92172091074167</v>
      </c>
      <c r="D20">
        <v>79.89</v>
      </c>
      <c r="E20">
        <f t="shared" si="1"/>
        <v>1.1159379801648275</v>
      </c>
    </row>
    <row r="21" spans="1:5">
      <c r="A21">
        <v>2000</v>
      </c>
      <c r="B21">
        <v>720.4</v>
      </c>
      <c r="C21">
        <f t="shared" si="0"/>
        <v>833.80840899566965</v>
      </c>
      <c r="D21">
        <v>82.86</v>
      </c>
      <c r="E21">
        <f t="shared" si="1"/>
        <v>1.1574242212599524</v>
      </c>
    </row>
    <row r="22" spans="1:5">
      <c r="A22">
        <v>2001</v>
      </c>
      <c r="B22">
        <v>720.4</v>
      </c>
      <c r="C22">
        <f t="shared" si="0"/>
        <v>864.90264003352422</v>
      </c>
      <c r="D22">
        <v>85.95</v>
      </c>
      <c r="E22">
        <f t="shared" si="1"/>
        <v>1.2005866741164968</v>
      </c>
    </row>
    <row r="23" spans="1:5">
      <c r="A23">
        <v>2002</v>
      </c>
      <c r="B23">
        <v>720.4</v>
      </c>
      <c r="C23">
        <f t="shared" si="0"/>
        <v>897.10378544489447</v>
      </c>
      <c r="D23">
        <v>89.15</v>
      </c>
      <c r="E23">
        <f t="shared" si="1"/>
        <v>1.2452856544210085</v>
      </c>
    </row>
    <row r="24" spans="1:5">
      <c r="A24">
        <v>2003</v>
      </c>
      <c r="B24">
        <v>720.4</v>
      </c>
      <c r="C24">
        <f t="shared" si="0"/>
        <v>931.11624528565437</v>
      </c>
      <c r="D24">
        <v>92.53</v>
      </c>
      <c r="E24">
        <f t="shared" si="1"/>
        <v>1.2924989523676491</v>
      </c>
    </row>
    <row r="25" spans="1:5">
      <c r="A25">
        <v>2004</v>
      </c>
      <c r="B25">
        <v>720.4</v>
      </c>
      <c r="C25">
        <f t="shared" si="0"/>
        <v>965.53121944405632</v>
      </c>
      <c r="D25">
        <v>95.95</v>
      </c>
      <c r="E25">
        <f t="shared" si="1"/>
        <v>1.340270987568096</v>
      </c>
    </row>
    <row r="26" spans="1:5">
      <c r="A26">
        <v>2005</v>
      </c>
      <c r="B26">
        <v>720.4</v>
      </c>
      <c r="C26">
        <f t="shared" si="0"/>
        <v>996.52482190250032</v>
      </c>
      <c r="D26">
        <v>99.03</v>
      </c>
      <c r="E26">
        <f t="shared" si="1"/>
        <v>1.3832937561111887</v>
      </c>
    </row>
    <row r="27" spans="1:5">
      <c r="A27">
        <v>2006</v>
      </c>
      <c r="B27">
        <v>720.4</v>
      </c>
      <c r="C27">
        <f t="shared" si="0"/>
        <v>1027.2165386227125</v>
      </c>
      <c r="D27">
        <v>102.08</v>
      </c>
      <c r="E27">
        <f t="shared" si="1"/>
        <v>1.4258974717139263</v>
      </c>
    </row>
    <row r="28" spans="1:5">
      <c r="A28">
        <v>2007</v>
      </c>
      <c r="B28">
        <v>720.4</v>
      </c>
      <c r="C28">
        <f t="shared" si="0"/>
        <v>1061.6315127811147</v>
      </c>
      <c r="D28">
        <v>105.5</v>
      </c>
      <c r="E28">
        <f t="shared" si="1"/>
        <v>1.4736695069143735</v>
      </c>
    </row>
    <row r="29" spans="1:5">
      <c r="A29">
        <v>2008</v>
      </c>
      <c r="B29">
        <v>720.4</v>
      </c>
      <c r="C29">
        <f t="shared" si="0"/>
        <v>1093.3295152954322</v>
      </c>
      <c r="D29">
        <v>108.65</v>
      </c>
      <c r="E29">
        <f t="shared" si="1"/>
        <v>1.5176700656516273</v>
      </c>
    </row>
    <row r="30" spans="1:5">
      <c r="A30">
        <v>2009</v>
      </c>
      <c r="B30">
        <v>720.4</v>
      </c>
      <c r="C30">
        <f t="shared" si="0"/>
        <v>1111.9458024863807</v>
      </c>
      <c r="D30">
        <v>110.5</v>
      </c>
      <c r="E30">
        <f t="shared" si="1"/>
        <v>1.5435116636401731</v>
      </c>
    </row>
    <row r="31" spans="1:5">
      <c r="A31">
        <v>2010</v>
      </c>
      <c r="B31">
        <v>720.4</v>
      </c>
      <c r="C31">
        <f t="shared" si="0"/>
        <v>1132.8765470037713</v>
      </c>
      <c r="D31">
        <v>112.58</v>
      </c>
      <c r="E31">
        <f t="shared" si="1"/>
        <v>1.5725660008381057</v>
      </c>
    </row>
    <row r="32" spans="1:5">
      <c r="A32">
        <v>2011</v>
      </c>
      <c r="B32">
        <v>720.4</v>
      </c>
      <c r="C32">
        <f t="shared" si="0"/>
        <v>1156.0211202681937</v>
      </c>
      <c r="D32">
        <v>114.88</v>
      </c>
      <c r="E32">
        <f t="shared" si="1"/>
        <v>1.6046933929319736</v>
      </c>
    </row>
    <row r="33" spans="1:5">
      <c r="A33">
        <v>2012</v>
      </c>
      <c r="B33">
        <v>720.4</v>
      </c>
      <c r="C33">
        <f t="shared" si="0"/>
        <v>1169.3040927503839</v>
      </c>
      <c r="D33">
        <v>116.2</v>
      </c>
      <c r="E33">
        <f t="shared" si="1"/>
        <v>1.6231317223075847</v>
      </c>
    </row>
    <row r="34" spans="1:5">
      <c r="A34">
        <v>2013</v>
      </c>
      <c r="B34">
        <v>720.4</v>
      </c>
      <c r="C34">
        <f t="shared" si="0"/>
        <v>1199.7945523117753</v>
      </c>
      <c r="D34">
        <v>119.23</v>
      </c>
      <c r="E34">
        <f t="shared" si="1"/>
        <v>1.6654560692834195</v>
      </c>
    </row>
    <row r="35" spans="1:5">
      <c r="A35">
        <v>2014</v>
      </c>
      <c r="B35">
        <v>720.4</v>
      </c>
      <c r="C35">
        <f t="shared" si="0"/>
        <v>1224.9516971644084</v>
      </c>
      <c r="D35">
        <v>121.73</v>
      </c>
      <c r="E35">
        <f t="shared" si="1"/>
        <v>1.7003771476463192</v>
      </c>
    </row>
    <row r="36" spans="1:5">
      <c r="A36">
        <v>2015</v>
      </c>
      <c r="B36">
        <v>720.4</v>
      </c>
      <c r="C36">
        <f t="shared" si="0"/>
        <v>1250.8132420729153</v>
      </c>
      <c r="D36">
        <v>124.3</v>
      </c>
      <c r="E36">
        <f t="shared" si="1"/>
        <v>1.7362760162033803</v>
      </c>
    </row>
    <row r="37" spans="1:5">
      <c r="A37">
        <v>2016</v>
      </c>
      <c r="B37">
        <v>720.4</v>
      </c>
      <c r="C37">
        <f t="shared" si="0"/>
        <v>1278.2848442519903</v>
      </c>
      <c r="D37">
        <v>127.03</v>
      </c>
      <c r="E37">
        <f t="shared" si="1"/>
        <v>1.7744098337756669</v>
      </c>
    </row>
    <row r="38" spans="1:5">
      <c r="A38">
        <v>2017</v>
      </c>
      <c r="B38">
        <v>720.4</v>
      </c>
      <c r="C38">
        <f t="shared" si="0"/>
        <v>1309.9828467663083</v>
      </c>
      <c r="D38">
        <v>130.18</v>
      </c>
      <c r="E38">
        <f t="shared" si="1"/>
        <v>1.8184103925129209</v>
      </c>
    </row>
    <row r="39" spans="1:5">
      <c r="A39">
        <v>2018</v>
      </c>
      <c r="B39">
        <v>720.4</v>
      </c>
      <c r="C39">
        <f t="shared" si="0"/>
        <v>1346.7122782511524</v>
      </c>
      <c r="D39">
        <v>133.83000000000001</v>
      </c>
      <c r="E39">
        <f t="shared" si="1"/>
        <v>1.8693951669227546</v>
      </c>
    </row>
    <row r="40" spans="1:5">
      <c r="A40">
        <v>2019</v>
      </c>
      <c r="B40">
        <v>720.4</v>
      </c>
      <c r="C40">
        <f t="shared" si="0"/>
        <v>1382.5360525213016</v>
      </c>
      <c r="D40">
        <v>137.38999999999999</v>
      </c>
      <c r="E40">
        <f t="shared" si="1"/>
        <v>1.9191227825115236</v>
      </c>
    </row>
    <row r="41" spans="1:5">
      <c r="A41">
        <v>2020</v>
      </c>
      <c r="B41">
        <v>720.4</v>
      </c>
      <c r="C41">
        <f t="shared" si="0"/>
        <v>1421.2780555943568</v>
      </c>
      <c r="D41">
        <v>141.24</v>
      </c>
      <c r="E41">
        <f t="shared" si="1"/>
        <v>1.9729012431903898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EA02-57F7-B94A-A61D-11082F155EF2}">
  <dimension ref="A1:T428"/>
  <sheetViews>
    <sheetView topLeftCell="A9" workbookViewId="0">
      <selection activeCell="E17" sqref="E17"/>
    </sheetView>
  </sheetViews>
  <sheetFormatPr baseColWidth="10" defaultRowHeight="16"/>
  <cols>
    <col min="1" max="1" width="8.1640625" customWidth="1"/>
    <col min="2" max="2" width="16" customWidth="1"/>
    <col min="3" max="3" width="19.33203125" customWidth="1"/>
    <col min="4" max="4" width="27.5" customWidth="1"/>
    <col min="5" max="5" width="25.83203125" customWidth="1"/>
    <col min="6" max="6" width="24.1640625" bestFit="1" customWidth="1"/>
    <col min="7" max="7" width="30.6640625" bestFit="1" customWidth="1"/>
    <col min="8" max="9" width="23.5" customWidth="1"/>
    <col min="10" max="10" width="17.6640625" bestFit="1" customWidth="1"/>
  </cols>
  <sheetData>
    <row r="1" spans="1:10">
      <c r="A1" s="26" t="s">
        <v>1059</v>
      </c>
      <c r="B1" s="26" t="s">
        <v>1344</v>
      </c>
      <c r="C1" s="26" t="s">
        <v>1345</v>
      </c>
      <c r="D1" s="26" t="s">
        <v>1346</v>
      </c>
      <c r="E1" s="26" t="s">
        <v>1343</v>
      </c>
      <c r="F1" s="26" t="s">
        <v>1342</v>
      </c>
      <c r="G1" s="26" t="s">
        <v>1341</v>
      </c>
      <c r="H1" s="26" t="s">
        <v>1340</v>
      </c>
      <c r="I1" s="26" t="s">
        <v>1161</v>
      </c>
      <c r="J1" s="26" t="s">
        <v>1339</v>
      </c>
    </row>
    <row r="2" spans="1:10">
      <c r="A2" s="26">
        <v>2020</v>
      </c>
      <c r="B2" t="s">
        <v>1063</v>
      </c>
      <c r="C2" t="s">
        <v>1107</v>
      </c>
      <c r="D2" t="s">
        <v>1351</v>
      </c>
      <c r="E2" t="s">
        <v>1347</v>
      </c>
      <c r="F2" t="s">
        <v>1034</v>
      </c>
      <c r="G2" t="s">
        <v>1035</v>
      </c>
      <c r="H2" s="26" t="s">
        <v>1106</v>
      </c>
      <c r="I2" s="26" t="str">
        <f>G2</f>
        <v>Municipal Public Utility Tax</v>
      </c>
      <c r="J2" s="52">
        <v>27000000</v>
      </c>
    </row>
    <row r="3" spans="1:10">
      <c r="A3" s="26">
        <v>2020</v>
      </c>
      <c r="B3" t="s">
        <v>1063</v>
      </c>
      <c r="C3" t="s">
        <v>1107</v>
      </c>
      <c r="D3" t="s">
        <v>1351</v>
      </c>
      <c r="E3" t="s">
        <v>1347</v>
      </c>
      <c r="F3" t="s">
        <v>1034</v>
      </c>
      <c r="G3" t="s">
        <v>1035</v>
      </c>
      <c r="H3" s="26" t="s">
        <v>1108</v>
      </c>
      <c r="I3" s="26" t="str">
        <f t="shared" ref="I3:I54" si="0">G3</f>
        <v>Municipal Public Utility Tax</v>
      </c>
      <c r="J3" s="52">
        <v>97705000</v>
      </c>
    </row>
    <row r="4" spans="1:10">
      <c r="A4" s="26">
        <v>2020</v>
      </c>
      <c r="B4" t="s">
        <v>1063</v>
      </c>
      <c r="C4" t="s">
        <v>1107</v>
      </c>
      <c r="D4" t="s">
        <v>1351</v>
      </c>
      <c r="E4" t="s">
        <v>1347</v>
      </c>
      <c r="F4" t="s">
        <v>1034</v>
      </c>
      <c r="G4" t="s">
        <v>1035</v>
      </c>
      <c r="H4" s="26" t="s">
        <v>1109</v>
      </c>
      <c r="I4" s="26" t="str">
        <f t="shared" si="0"/>
        <v>Municipal Public Utility Tax</v>
      </c>
      <c r="J4" s="52">
        <v>90101000</v>
      </c>
    </row>
    <row r="5" spans="1:10">
      <c r="A5" s="26">
        <v>2020</v>
      </c>
      <c r="B5" t="s">
        <v>1063</v>
      </c>
      <c r="C5" t="s">
        <v>1107</v>
      </c>
      <c r="D5" t="s">
        <v>1351</v>
      </c>
      <c r="E5" t="s">
        <v>1347</v>
      </c>
      <c r="F5" t="s">
        <v>1034</v>
      </c>
      <c r="G5" t="s">
        <v>1035</v>
      </c>
      <c r="H5" s="26" t="s">
        <v>1110</v>
      </c>
      <c r="I5" s="26" t="str">
        <f t="shared" si="0"/>
        <v>Municipal Public Utility Tax</v>
      </c>
      <c r="J5" s="52">
        <v>92808000</v>
      </c>
    </row>
    <row r="6" spans="1:10">
      <c r="A6" s="26">
        <v>2020</v>
      </c>
      <c r="B6" t="s">
        <v>1063</v>
      </c>
      <c r="C6" t="s">
        <v>1107</v>
      </c>
      <c r="D6" t="s">
        <v>1351</v>
      </c>
      <c r="E6" t="s">
        <v>1347</v>
      </c>
      <c r="F6" t="s">
        <v>1034</v>
      </c>
      <c r="G6" t="s">
        <v>1035</v>
      </c>
      <c r="H6" s="26" t="s">
        <v>1111</v>
      </c>
      <c r="I6" s="26" t="str">
        <f t="shared" si="0"/>
        <v>Municipal Public Utility Tax</v>
      </c>
      <c r="J6" s="52">
        <v>33500000</v>
      </c>
    </row>
    <row r="7" spans="1:10">
      <c r="A7" s="26">
        <v>2020</v>
      </c>
      <c r="B7" t="s">
        <v>1063</v>
      </c>
      <c r="C7" t="s">
        <v>1107</v>
      </c>
      <c r="D7" t="s">
        <v>1351</v>
      </c>
      <c r="E7" t="s">
        <v>1347</v>
      </c>
      <c r="F7" t="s">
        <v>1034</v>
      </c>
      <c r="G7" t="s">
        <v>1035</v>
      </c>
      <c r="H7" s="26" t="s">
        <v>1112</v>
      </c>
      <c r="I7" s="26" t="str">
        <f t="shared" si="0"/>
        <v>Municipal Public Utility Tax</v>
      </c>
      <c r="J7" s="52">
        <v>75000000</v>
      </c>
    </row>
    <row r="8" spans="1:10">
      <c r="A8" s="26">
        <v>2020</v>
      </c>
      <c r="B8" t="s">
        <v>1063</v>
      </c>
      <c r="C8" t="s">
        <v>1107</v>
      </c>
      <c r="D8" t="s">
        <v>1351</v>
      </c>
      <c r="E8" t="s">
        <v>1347</v>
      </c>
      <c r="F8" t="s">
        <v>1034</v>
      </c>
      <c r="G8" s="26" t="s">
        <v>1113</v>
      </c>
      <c r="H8" s="26" t="s">
        <v>1113</v>
      </c>
      <c r="I8" s="26" t="str">
        <f t="shared" si="0"/>
        <v>Chicago Sales Tax/HROT</v>
      </c>
      <c r="J8" s="52">
        <v>74043000</v>
      </c>
    </row>
    <row r="9" spans="1:10">
      <c r="A9" s="26">
        <v>2020</v>
      </c>
      <c r="B9" t="s">
        <v>1063</v>
      </c>
      <c r="C9" t="s">
        <v>1107</v>
      </c>
      <c r="D9" t="s">
        <v>1351</v>
      </c>
      <c r="E9" t="s">
        <v>1347</v>
      </c>
      <c r="F9" t="s">
        <v>1034</v>
      </c>
      <c r="G9" s="26" t="s">
        <v>1118</v>
      </c>
      <c r="H9" s="26" t="s">
        <v>1114</v>
      </c>
      <c r="I9" s="26" t="str">
        <f t="shared" si="0"/>
        <v>Transaction Tax</v>
      </c>
      <c r="J9" s="52">
        <v>350351000</v>
      </c>
    </row>
    <row r="10" spans="1:10">
      <c r="A10" s="26">
        <v>2020</v>
      </c>
      <c r="B10" t="s">
        <v>1063</v>
      </c>
      <c r="C10" t="s">
        <v>1107</v>
      </c>
      <c r="D10" t="s">
        <v>1351</v>
      </c>
      <c r="E10" t="s">
        <v>1347</v>
      </c>
      <c r="F10" t="s">
        <v>1034</v>
      </c>
      <c r="G10" s="26" t="s">
        <v>1118</v>
      </c>
      <c r="H10" s="26" t="s">
        <v>1115</v>
      </c>
      <c r="I10" s="26" t="str">
        <f t="shared" si="0"/>
        <v>Transaction Tax</v>
      </c>
      <c r="J10" s="52">
        <v>6500000</v>
      </c>
    </row>
    <row r="11" spans="1:10">
      <c r="A11" s="26">
        <v>2020</v>
      </c>
      <c r="B11" t="s">
        <v>1063</v>
      </c>
      <c r="C11" t="s">
        <v>1107</v>
      </c>
      <c r="D11" t="s">
        <v>1351</v>
      </c>
      <c r="E11" t="s">
        <v>1347</v>
      </c>
      <c r="F11" t="s">
        <v>1034</v>
      </c>
      <c r="G11" s="26" t="s">
        <v>1118</v>
      </c>
      <c r="H11" s="26" t="s">
        <v>1116</v>
      </c>
      <c r="I11" s="26" t="str">
        <f t="shared" si="0"/>
        <v>Transaction Tax</v>
      </c>
      <c r="J11" s="52">
        <v>202000000</v>
      </c>
    </row>
    <row r="12" spans="1:10">
      <c r="A12" s="26">
        <v>2020</v>
      </c>
      <c r="B12" t="s">
        <v>1063</v>
      </c>
      <c r="C12" t="s">
        <v>1107</v>
      </c>
      <c r="D12" t="s">
        <v>1351</v>
      </c>
      <c r="E12" t="s">
        <v>1347</v>
      </c>
      <c r="F12" t="s">
        <v>1034</v>
      </c>
      <c r="G12" s="26" t="s">
        <v>1117</v>
      </c>
      <c r="H12" s="26" t="s">
        <v>1119</v>
      </c>
      <c r="I12" s="26" t="str">
        <f t="shared" si="0"/>
        <v>Transporation Tax</v>
      </c>
      <c r="J12" s="52">
        <v>190554000</v>
      </c>
    </row>
    <row r="13" spans="1:10">
      <c r="A13" s="26">
        <v>2020</v>
      </c>
      <c r="B13" t="s">
        <v>1063</v>
      </c>
      <c r="C13" t="s">
        <v>1107</v>
      </c>
      <c r="D13" t="s">
        <v>1351</v>
      </c>
      <c r="E13" t="s">
        <v>1347</v>
      </c>
      <c r="F13" t="s">
        <v>1034</v>
      </c>
      <c r="G13" s="26" t="s">
        <v>1117</v>
      </c>
      <c r="H13" s="26" t="s">
        <v>1120</v>
      </c>
      <c r="I13" s="26" t="str">
        <f t="shared" si="0"/>
        <v>Transporation Tax</v>
      </c>
      <c r="J13" s="52">
        <v>138557000</v>
      </c>
    </row>
    <row r="14" spans="1:10">
      <c r="A14" s="26">
        <v>2020</v>
      </c>
      <c r="B14" t="s">
        <v>1063</v>
      </c>
      <c r="C14" t="s">
        <v>1107</v>
      </c>
      <c r="D14" t="s">
        <v>1351</v>
      </c>
      <c r="E14" t="s">
        <v>1347</v>
      </c>
      <c r="F14" t="s">
        <v>1034</v>
      </c>
      <c r="G14" s="26" t="s">
        <v>1117</v>
      </c>
      <c r="H14" s="26" t="s">
        <v>1121</v>
      </c>
      <c r="I14" s="26" t="str">
        <f t="shared" si="0"/>
        <v>Transporation Tax</v>
      </c>
      <c r="J14" s="52">
        <v>54475000</v>
      </c>
    </row>
    <row r="15" spans="1:10">
      <c r="A15" s="26">
        <v>2020</v>
      </c>
      <c r="B15" t="s">
        <v>1063</v>
      </c>
      <c r="C15" t="s">
        <v>1107</v>
      </c>
      <c r="D15" t="s">
        <v>1351</v>
      </c>
      <c r="E15" t="s">
        <v>1347</v>
      </c>
      <c r="F15" t="s">
        <v>1034</v>
      </c>
      <c r="G15" s="26" t="s">
        <v>1122</v>
      </c>
      <c r="H15" s="26" t="s">
        <v>1123</v>
      </c>
      <c r="I15" s="26" t="str">
        <f t="shared" si="0"/>
        <v>Recreation Tax</v>
      </c>
      <c r="J15" s="52">
        <v>193954000</v>
      </c>
    </row>
    <row r="16" spans="1:10">
      <c r="A16" s="26">
        <v>2020</v>
      </c>
      <c r="B16" t="s">
        <v>1063</v>
      </c>
      <c r="C16" t="s">
        <v>1107</v>
      </c>
      <c r="D16" t="s">
        <v>1351</v>
      </c>
      <c r="E16" t="s">
        <v>1347</v>
      </c>
      <c r="F16" t="s">
        <v>1034</v>
      </c>
      <c r="G16" s="26" t="s">
        <v>1122</v>
      </c>
      <c r="H16" s="26" t="s">
        <v>1124</v>
      </c>
      <c r="I16" s="26" t="str">
        <f t="shared" si="0"/>
        <v>Recreation Tax</v>
      </c>
      <c r="J16" s="52">
        <v>390000</v>
      </c>
    </row>
    <row r="17" spans="1:10">
      <c r="A17" s="26">
        <v>2020</v>
      </c>
      <c r="B17" t="s">
        <v>1063</v>
      </c>
      <c r="C17" t="s">
        <v>1107</v>
      </c>
      <c r="D17" t="s">
        <v>1351</v>
      </c>
      <c r="E17" t="s">
        <v>1347</v>
      </c>
      <c r="F17" t="s">
        <v>1034</v>
      </c>
      <c r="G17" s="26" t="s">
        <v>1122</v>
      </c>
      <c r="H17" s="26" t="s">
        <v>1125</v>
      </c>
      <c r="I17" s="26" t="str">
        <f t="shared" si="0"/>
        <v>Recreation Tax</v>
      </c>
      <c r="J17" s="52">
        <v>1300000</v>
      </c>
    </row>
    <row r="18" spans="1:10">
      <c r="A18" s="26">
        <v>2020</v>
      </c>
      <c r="B18" t="s">
        <v>1063</v>
      </c>
      <c r="C18" t="s">
        <v>1107</v>
      </c>
      <c r="D18" t="s">
        <v>1351</v>
      </c>
      <c r="E18" t="s">
        <v>1347</v>
      </c>
      <c r="F18" t="s">
        <v>1034</v>
      </c>
      <c r="G18" s="26" t="s">
        <v>1122</v>
      </c>
      <c r="H18" s="26" t="s">
        <v>1126</v>
      </c>
      <c r="I18" s="26" t="str">
        <f t="shared" si="0"/>
        <v>Recreation Tax</v>
      </c>
      <c r="J18" s="52">
        <v>1000000</v>
      </c>
    </row>
    <row r="19" spans="1:10">
      <c r="A19" s="26">
        <v>2020</v>
      </c>
      <c r="B19" t="s">
        <v>1063</v>
      </c>
      <c r="C19" t="s">
        <v>1107</v>
      </c>
      <c r="D19" t="s">
        <v>1351</v>
      </c>
      <c r="E19" t="s">
        <v>1347</v>
      </c>
      <c r="F19" t="s">
        <v>1034</v>
      </c>
      <c r="G19" s="26" t="s">
        <v>1122</v>
      </c>
      <c r="H19" s="26" t="s">
        <v>1127</v>
      </c>
      <c r="I19" s="26" t="str">
        <f t="shared" si="0"/>
        <v>Recreation Tax</v>
      </c>
      <c r="J19" s="52">
        <v>32700000</v>
      </c>
    </row>
    <row r="20" spans="1:10">
      <c r="A20" s="26">
        <v>2020</v>
      </c>
      <c r="B20" t="s">
        <v>1063</v>
      </c>
      <c r="C20" t="s">
        <v>1107</v>
      </c>
      <c r="D20" t="s">
        <v>1351</v>
      </c>
      <c r="E20" t="s">
        <v>1347</v>
      </c>
      <c r="F20" t="s">
        <v>1034</v>
      </c>
      <c r="G20" s="26" t="s">
        <v>1122</v>
      </c>
      <c r="H20" s="26" t="s">
        <v>1128</v>
      </c>
      <c r="I20" s="26" t="str">
        <f t="shared" si="0"/>
        <v>Recreation Tax</v>
      </c>
      <c r="J20" s="52">
        <v>18200000</v>
      </c>
    </row>
    <row r="21" spans="1:10">
      <c r="A21" s="26">
        <v>2020</v>
      </c>
      <c r="B21" t="s">
        <v>1063</v>
      </c>
      <c r="C21" t="s">
        <v>1107</v>
      </c>
      <c r="D21" t="s">
        <v>1351</v>
      </c>
      <c r="E21" t="s">
        <v>1347</v>
      </c>
      <c r="F21" t="s">
        <v>1034</v>
      </c>
      <c r="G21" s="26" t="s">
        <v>1122</v>
      </c>
      <c r="H21" s="26" t="s">
        <v>1129</v>
      </c>
      <c r="I21" s="26" t="str">
        <f t="shared" si="0"/>
        <v>Recreation Tax</v>
      </c>
      <c r="J21" s="52">
        <v>24800000</v>
      </c>
    </row>
    <row r="22" spans="1:10">
      <c r="A22" s="26">
        <v>2020</v>
      </c>
      <c r="B22" t="s">
        <v>1063</v>
      </c>
      <c r="C22" t="s">
        <v>1107</v>
      </c>
      <c r="D22" t="s">
        <v>1351</v>
      </c>
      <c r="E22" t="s">
        <v>1347</v>
      </c>
      <c r="F22" t="s">
        <v>1034</v>
      </c>
      <c r="G22" s="26" t="s">
        <v>1122</v>
      </c>
      <c r="H22" s="26" t="s">
        <v>1130</v>
      </c>
      <c r="I22" s="26" t="str">
        <f t="shared" si="0"/>
        <v>Recreation Tax</v>
      </c>
      <c r="J22" s="52">
        <v>425000</v>
      </c>
    </row>
    <row r="23" spans="1:10">
      <c r="A23" s="26">
        <v>2020</v>
      </c>
      <c r="B23" t="s">
        <v>1063</v>
      </c>
      <c r="C23" t="s">
        <v>1107</v>
      </c>
      <c r="D23" t="s">
        <v>1351</v>
      </c>
      <c r="E23" t="s">
        <v>1347</v>
      </c>
      <c r="F23" t="s">
        <v>1034</v>
      </c>
      <c r="G23" s="26" t="s">
        <v>1131</v>
      </c>
      <c r="H23" s="26" t="s">
        <v>1132</v>
      </c>
      <c r="I23" s="26" t="str">
        <f t="shared" si="0"/>
        <v>Business Tax</v>
      </c>
      <c r="J23" s="52">
        <v>128500000</v>
      </c>
    </row>
    <row r="24" spans="1:10">
      <c r="A24" s="26">
        <v>2020</v>
      </c>
      <c r="B24" t="s">
        <v>1063</v>
      </c>
      <c r="C24" t="s">
        <v>1107</v>
      </c>
      <c r="D24" t="s">
        <v>1351</v>
      </c>
      <c r="E24" t="s">
        <v>1347</v>
      </c>
      <c r="F24" t="s">
        <v>1034</v>
      </c>
      <c r="G24" s="26" t="s">
        <v>1131</v>
      </c>
      <c r="H24" s="26" t="s">
        <v>1133</v>
      </c>
      <c r="I24" s="26" t="str">
        <f t="shared" si="0"/>
        <v>Business Tax</v>
      </c>
      <c r="J24" s="52">
        <v>5900000</v>
      </c>
    </row>
    <row r="25" spans="1:10">
      <c r="A25" s="26">
        <v>2020</v>
      </c>
      <c r="B25" t="s">
        <v>1063</v>
      </c>
      <c r="C25" t="s">
        <v>1107</v>
      </c>
      <c r="D25" t="s">
        <v>1351</v>
      </c>
      <c r="E25" t="s">
        <v>1347</v>
      </c>
      <c r="F25" t="s">
        <v>1352</v>
      </c>
      <c r="G25" s="26" t="s">
        <v>1041</v>
      </c>
      <c r="H25" s="26" t="s">
        <v>1134</v>
      </c>
      <c r="I25" s="26" t="str">
        <f t="shared" si="0"/>
        <v>Proceeds and Transfers In</v>
      </c>
      <c r="J25" s="52">
        <v>4000000</v>
      </c>
    </row>
    <row r="26" spans="1:10">
      <c r="A26" s="26">
        <v>2020</v>
      </c>
      <c r="B26" t="s">
        <v>1063</v>
      </c>
      <c r="C26" t="s">
        <v>1107</v>
      </c>
      <c r="D26" t="s">
        <v>1351</v>
      </c>
      <c r="E26" t="s">
        <v>1347</v>
      </c>
      <c r="F26" t="s">
        <v>1352</v>
      </c>
      <c r="G26" s="26" t="s">
        <v>1041</v>
      </c>
      <c r="H26" s="26" t="s">
        <v>1135</v>
      </c>
      <c r="I26" s="26" t="str">
        <f t="shared" si="0"/>
        <v>Proceeds and Transfers In</v>
      </c>
      <c r="J26" s="52">
        <v>8000000</v>
      </c>
    </row>
    <row r="27" spans="1:10">
      <c r="A27" s="26">
        <v>2020</v>
      </c>
      <c r="B27" t="s">
        <v>1063</v>
      </c>
      <c r="C27" t="s">
        <v>1107</v>
      </c>
      <c r="D27" t="s">
        <v>1351</v>
      </c>
      <c r="E27" t="s">
        <v>1347</v>
      </c>
      <c r="F27" t="s">
        <v>1352</v>
      </c>
      <c r="G27" s="26" t="s">
        <v>1041</v>
      </c>
      <c r="H27" s="26" t="s">
        <v>1136</v>
      </c>
      <c r="I27" s="26" t="str">
        <f t="shared" si="0"/>
        <v>Proceeds and Transfers In</v>
      </c>
      <c r="J27" s="52">
        <v>615510000</v>
      </c>
    </row>
    <row r="28" spans="1:10">
      <c r="A28" s="26">
        <v>2020</v>
      </c>
      <c r="B28" t="s">
        <v>1063</v>
      </c>
      <c r="C28" t="s">
        <v>1107</v>
      </c>
      <c r="D28" t="s">
        <v>1351</v>
      </c>
      <c r="E28" t="s">
        <v>1347</v>
      </c>
      <c r="F28" t="s">
        <v>1352</v>
      </c>
      <c r="G28" s="26" t="s">
        <v>1041</v>
      </c>
      <c r="H28" s="26" t="s">
        <v>1137</v>
      </c>
      <c r="I28" s="26" t="str">
        <f t="shared" si="0"/>
        <v>Proceeds and Transfers In</v>
      </c>
      <c r="J28" s="52">
        <v>15000000</v>
      </c>
    </row>
    <row r="29" spans="1:10">
      <c r="A29" s="26">
        <v>2020</v>
      </c>
      <c r="B29" t="s">
        <v>1063</v>
      </c>
      <c r="C29" t="s">
        <v>1107</v>
      </c>
      <c r="D29" t="s">
        <v>1351</v>
      </c>
      <c r="E29" t="s">
        <v>1347</v>
      </c>
      <c r="F29" s="26" t="s">
        <v>1046</v>
      </c>
      <c r="G29" s="26" t="s">
        <v>1042</v>
      </c>
      <c r="H29" s="26" t="s">
        <v>1042</v>
      </c>
      <c r="I29" s="26" t="str">
        <f t="shared" si="0"/>
        <v>State Income Tax</v>
      </c>
      <c r="J29" s="52">
        <v>269780000</v>
      </c>
    </row>
    <row r="30" spans="1:10">
      <c r="A30" s="26">
        <v>2020</v>
      </c>
      <c r="B30" t="s">
        <v>1063</v>
      </c>
      <c r="C30" t="s">
        <v>1107</v>
      </c>
      <c r="D30" t="s">
        <v>1351</v>
      </c>
      <c r="E30" t="s">
        <v>1347</v>
      </c>
      <c r="F30" s="26" t="s">
        <v>1046</v>
      </c>
      <c r="G30" s="26" t="s">
        <v>1043</v>
      </c>
      <c r="H30" s="26" t="s">
        <v>1043</v>
      </c>
      <c r="I30" s="26" t="str">
        <f t="shared" si="0"/>
        <v>Personal Property Replacement Tax</v>
      </c>
      <c r="J30" s="52">
        <v>157223000</v>
      </c>
    </row>
    <row r="31" spans="1:10">
      <c r="A31" s="26">
        <v>2020</v>
      </c>
      <c r="B31" t="s">
        <v>1063</v>
      </c>
      <c r="C31" t="s">
        <v>1107</v>
      </c>
      <c r="D31" t="s">
        <v>1351</v>
      </c>
      <c r="E31" t="s">
        <v>1347</v>
      </c>
      <c r="F31" s="26" t="s">
        <v>1046</v>
      </c>
      <c r="G31" s="26" t="s">
        <v>1044</v>
      </c>
      <c r="H31" s="26" t="s">
        <v>1044</v>
      </c>
      <c r="I31" s="26" t="str">
        <f t="shared" si="0"/>
        <v>Municipal Auto Rental Tax</v>
      </c>
      <c r="J31" s="52">
        <v>4150000</v>
      </c>
    </row>
    <row r="32" spans="1:10">
      <c r="A32" s="26">
        <v>2020</v>
      </c>
      <c r="B32" t="s">
        <v>1063</v>
      </c>
      <c r="C32" t="s">
        <v>1107</v>
      </c>
      <c r="D32" t="s">
        <v>1351</v>
      </c>
      <c r="E32" t="s">
        <v>1347</v>
      </c>
      <c r="F32" s="26" t="s">
        <v>1046</v>
      </c>
      <c r="G32" s="26" t="s">
        <v>1045</v>
      </c>
      <c r="H32" s="26" t="s">
        <v>1045</v>
      </c>
      <c r="I32" s="26" t="str">
        <f t="shared" si="0"/>
        <v>Reimbursements for City Services</v>
      </c>
      <c r="J32" s="52">
        <v>2000000</v>
      </c>
    </row>
    <row r="33" spans="1:10">
      <c r="A33" s="26">
        <v>2020</v>
      </c>
      <c r="B33" t="s">
        <v>1063</v>
      </c>
      <c r="C33" t="s">
        <v>1107</v>
      </c>
      <c r="D33" t="s">
        <v>1351</v>
      </c>
      <c r="E33" t="s">
        <v>1347</v>
      </c>
      <c r="F33" s="26" t="s">
        <v>1047</v>
      </c>
      <c r="G33" s="26" t="s">
        <v>1048</v>
      </c>
      <c r="H33" s="26" t="s">
        <v>1138</v>
      </c>
      <c r="I33" s="26" t="str">
        <f t="shared" si="0"/>
        <v>Licenses, Permits, and Certificates</v>
      </c>
      <c r="J33" s="52">
        <v>12800000</v>
      </c>
    </row>
    <row r="34" spans="1:10">
      <c r="A34" s="26">
        <v>2020</v>
      </c>
      <c r="B34" t="s">
        <v>1063</v>
      </c>
      <c r="C34" t="s">
        <v>1107</v>
      </c>
      <c r="D34" t="s">
        <v>1351</v>
      </c>
      <c r="E34" t="s">
        <v>1347</v>
      </c>
      <c r="F34" s="26" t="s">
        <v>1047</v>
      </c>
      <c r="G34" s="26" t="s">
        <v>1048</v>
      </c>
      <c r="H34" s="26" t="s">
        <v>1139</v>
      </c>
      <c r="I34" s="26" t="str">
        <f t="shared" si="0"/>
        <v>Licenses, Permits, and Certificates</v>
      </c>
      <c r="J34" s="52">
        <v>40000000</v>
      </c>
    </row>
    <row r="35" spans="1:10">
      <c r="A35" s="26">
        <v>2020</v>
      </c>
      <c r="B35" t="s">
        <v>1063</v>
      </c>
      <c r="C35" t="s">
        <v>1107</v>
      </c>
      <c r="D35" t="s">
        <v>1351</v>
      </c>
      <c r="E35" t="s">
        <v>1347</v>
      </c>
      <c r="F35" s="26" t="s">
        <v>1047</v>
      </c>
      <c r="G35" s="26" t="s">
        <v>1048</v>
      </c>
      <c r="H35" s="26" t="s">
        <v>1140</v>
      </c>
      <c r="I35" s="26" t="str">
        <f t="shared" si="0"/>
        <v>Licenses, Permits, and Certificates</v>
      </c>
      <c r="J35" s="52">
        <v>22100000</v>
      </c>
    </row>
    <row r="36" spans="1:10">
      <c r="A36" s="26">
        <v>2020</v>
      </c>
      <c r="B36" t="s">
        <v>1063</v>
      </c>
      <c r="C36" t="s">
        <v>1107</v>
      </c>
      <c r="D36" t="s">
        <v>1351</v>
      </c>
      <c r="E36" t="s">
        <v>1347</v>
      </c>
      <c r="F36" s="26" t="s">
        <v>1047</v>
      </c>
      <c r="G36" s="26" t="s">
        <v>1048</v>
      </c>
      <c r="H36" s="26" t="s">
        <v>1141</v>
      </c>
      <c r="I36" s="26" t="str">
        <f t="shared" si="0"/>
        <v>Licenses, Permits, and Certificates</v>
      </c>
      <c r="J36" s="52">
        <v>47900000</v>
      </c>
    </row>
    <row r="37" spans="1:10">
      <c r="A37" s="26">
        <v>2020</v>
      </c>
      <c r="B37" t="s">
        <v>1063</v>
      </c>
      <c r="C37" t="s">
        <v>1107</v>
      </c>
      <c r="D37" t="s">
        <v>1351</v>
      </c>
      <c r="E37" t="s">
        <v>1347</v>
      </c>
      <c r="F37" s="26" t="s">
        <v>1047</v>
      </c>
      <c r="G37" s="26" t="s">
        <v>1048</v>
      </c>
      <c r="H37" s="26" t="s">
        <v>1142</v>
      </c>
      <c r="I37" s="26" t="str">
        <f t="shared" si="0"/>
        <v>Licenses, Permits, and Certificates</v>
      </c>
      <c r="J37" s="52">
        <v>5500000</v>
      </c>
    </row>
    <row r="38" spans="1:10">
      <c r="A38" s="26">
        <v>2020</v>
      </c>
      <c r="B38" t="s">
        <v>1063</v>
      </c>
      <c r="C38" t="s">
        <v>1107</v>
      </c>
      <c r="D38" t="s">
        <v>1351</v>
      </c>
      <c r="E38" t="s">
        <v>1347</v>
      </c>
      <c r="F38" s="26" t="s">
        <v>1047</v>
      </c>
      <c r="G38" s="26" t="s">
        <v>1049</v>
      </c>
      <c r="H38" s="26" t="s">
        <v>1049</v>
      </c>
      <c r="I38" s="26" t="str">
        <f t="shared" si="0"/>
        <v>Fines, Forfeitures and Penalties</v>
      </c>
      <c r="J38" s="52">
        <v>342700000</v>
      </c>
    </row>
    <row r="39" spans="1:10">
      <c r="A39" s="26">
        <v>2020</v>
      </c>
      <c r="B39" t="s">
        <v>1063</v>
      </c>
      <c r="C39" t="s">
        <v>1107</v>
      </c>
      <c r="D39" t="s">
        <v>1351</v>
      </c>
      <c r="E39" t="s">
        <v>1347</v>
      </c>
      <c r="F39" s="26" t="s">
        <v>1047</v>
      </c>
      <c r="G39" s="26" t="s">
        <v>1050</v>
      </c>
      <c r="H39" s="26" t="s">
        <v>1143</v>
      </c>
      <c r="I39" s="26" t="str">
        <f t="shared" si="0"/>
        <v>Charges for Services</v>
      </c>
      <c r="J39" s="52">
        <v>7100000</v>
      </c>
    </row>
    <row r="40" spans="1:10">
      <c r="A40" s="26">
        <v>2020</v>
      </c>
      <c r="B40" t="s">
        <v>1063</v>
      </c>
      <c r="C40" t="s">
        <v>1107</v>
      </c>
      <c r="D40" t="s">
        <v>1351</v>
      </c>
      <c r="E40" t="s">
        <v>1347</v>
      </c>
      <c r="F40" s="26" t="s">
        <v>1047</v>
      </c>
      <c r="G40" s="26" t="s">
        <v>1050</v>
      </c>
      <c r="H40" s="26" t="s">
        <v>1144</v>
      </c>
      <c r="I40" s="26" t="str">
        <f t="shared" si="0"/>
        <v>Charges for Services</v>
      </c>
      <c r="J40" s="52">
        <v>1000000</v>
      </c>
    </row>
    <row r="41" spans="1:10">
      <c r="A41" s="26">
        <v>2020</v>
      </c>
      <c r="B41" t="s">
        <v>1063</v>
      </c>
      <c r="C41" t="s">
        <v>1107</v>
      </c>
      <c r="D41" t="s">
        <v>1351</v>
      </c>
      <c r="E41" t="s">
        <v>1347</v>
      </c>
      <c r="F41" s="26" t="s">
        <v>1047</v>
      </c>
      <c r="G41" s="26" t="s">
        <v>1050</v>
      </c>
      <c r="H41" s="26" t="s">
        <v>1145</v>
      </c>
      <c r="I41" s="26" t="str">
        <f t="shared" si="0"/>
        <v>Charges for Services</v>
      </c>
      <c r="J41" s="52">
        <v>13000000</v>
      </c>
    </row>
    <row r="42" spans="1:10">
      <c r="A42" s="26">
        <v>2020</v>
      </c>
      <c r="B42" t="s">
        <v>1063</v>
      </c>
      <c r="C42" t="s">
        <v>1107</v>
      </c>
      <c r="D42" t="s">
        <v>1351</v>
      </c>
      <c r="E42" t="s">
        <v>1347</v>
      </c>
      <c r="F42" s="26" t="s">
        <v>1047</v>
      </c>
      <c r="G42" s="26" t="s">
        <v>1050</v>
      </c>
      <c r="H42" s="26" t="s">
        <v>1146</v>
      </c>
      <c r="I42" s="26" t="str">
        <f t="shared" si="0"/>
        <v>Charges for Services</v>
      </c>
      <c r="J42" s="52">
        <v>30100000</v>
      </c>
    </row>
    <row r="43" spans="1:10">
      <c r="A43" s="26">
        <v>2020</v>
      </c>
      <c r="B43" t="s">
        <v>1063</v>
      </c>
      <c r="C43" t="s">
        <v>1107</v>
      </c>
      <c r="D43" t="s">
        <v>1351</v>
      </c>
      <c r="E43" t="s">
        <v>1347</v>
      </c>
      <c r="F43" s="26" t="s">
        <v>1047</v>
      </c>
      <c r="G43" s="26" t="s">
        <v>1050</v>
      </c>
      <c r="H43" s="26" t="s">
        <v>1147</v>
      </c>
      <c r="I43" s="26" t="str">
        <f t="shared" si="0"/>
        <v>Charges for Services</v>
      </c>
      <c r="J43" s="52">
        <v>409000000</v>
      </c>
    </row>
    <row r="44" spans="1:10">
      <c r="A44" s="26">
        <v>2020</v>
      </c>
      <c r="B44" t="s">
        <v>1063</v>
      </c>
      <c r="C44" t="s">
        <v>1107</v>
      </c>
      <c r="D44" t="s">
        <v>1351</v>
      </c>
      <c r="E44" t="s">
        <v>1347</v>
      </c>
      <c r="F44" s="26" t="s">
        <v>1047</v>
      </c>
      <c r="G44" s="26" t="s">
        <v>1051</v>
      </c>
      <c r="H44" s="26" t="s">
        <v>1051</v>
      </c>
      <c r="I44" s="26" t="str">
        <f t="shared" si="0"/>
        <v>Municipal Parking</v>
      </c>
      <c r="J44" s="52">
        <v>7600000</v>
      </c>
    </row>
    <row r="45" spans="1:10">
      <c r="A45" s="26">
        <v>2020</v>
      </c>
      <c r="B45" t="s">
        <v>1063</v>
      </c>
      <c r="C45" t="s">
        <v>1107</v>
      </c>
      <c r="D45" t="s">
        <v>1351</v>
      </c>
      <c r="E45" t="s">
        <v>1347</v>
      </c>
      <c r="F45" s="26" t="s">
        <v>1047</v>
      </c>
      <c r="G45" s="26" t="s">
        <v>1052</v>
      </c>
      <c r="H45" s="26" t="s">
        <v>1148</v>
      </c>
      <c r="I45" s="26" t="str">
        <f t="shared" si="0"/>
        <v>Leases, Rentals and Sales</v>
      </c>
      <c r="J45" s="52">
        <v>25000000</v>
      </c>
    </row>
    <row r="46" spans="1:10">
      <c r="A46" s="26">
        <v>2020</v>
      </c>
      <c r="B46" t="s">
        <v>1063</v>
      </c>
      <c r="C46" t="s">
        <v>1107</v>
      </c>
      <c r="D46" t="s">
        <v>1351</v>
      </c>
      <c r="E46" t="s">
        <v>1347</v>
      </c>
      <c r="F46" s="26" t="s">
        <v>1047</v>
      </c>
      <c r="G46" s="26" t="s">
        <v>1052</v>
      </c>
      <c r="H46" s="26" t="s">
        <v>1149</v>
      </c>
      <c r="I46" s="26" t="str">
        <f t="shared" si="0"/>
        <v>Leases, Rentals and Sales</v>
      </c>
      <c r="J46" s="52">
        <v>5000000</v>
      </c>
    </row>
    <row r="47" spans="1:10">
      <c r="A47" s="26">
        <v>2020</v>
      </c>
      <c r="B47" t="s">
        <v>1063</v>
      </c>
      <c r="C47" t="s">
        <v>1107</v>
      </c>
      <c r="D47" t="s">
        <v>1351</v>
      </c>
      <c r="E47" t="s">
        <v>1347</v>
      </c>
      <c r="F47" s="26" t="s">
        <v>1047</v>
      </c>
      <c r="G47" s="26" t="s">
        <v>1052</v>
      </c>
      <c r="H47" s="26" t="s">
        <v>1150</v>
      </c>
      <c r="I47" s="26" t="str">
        <f t="shared" si="0"/>
        <v>Leases, Rentals and Sales</v>
      </c>
      <c r="J47" s="52">
        <v>700000</v>
      </c>
    </row>
    <row r="48" spans="1:10">
      <c r="A48" s="26">
        <v>2020</v>
      </c>
      <c r="B48" t="s">
        <v>1063</v>
      </c>
      <c r="C48" t="s">
        <v>1107</v>
      </c>
      <c r="D48" t="s">
        <v>1351</v>
      </c>
      <c r="E48" t="s">
        <v>1347</v>
      </c>
      <c r="F48" s="26" t="s">
        <v>1047</v>
      </c>
      <c r="G48" s="26" t="s">
        <v>1052</v>
      </c>
      <c r="H48" s="26" t="s">
        <v>1151</v>
      </c>
      <c r="I48" s="26" t="str">
        <f t="shared" si="0"/>
        <v>Leases, Rentals and Sales</v>
      </c>
      <c r="J48" s="52">
        <v>3000000</v>
      </c>
    </row>
    <row r="49" spans="1:20">
      <c r="A49" s="26">
        <v>2020</v>
      </c>
      <c r="B49" t="s">
        <v>1063</v>
      </c>
      <c r="C49" t="s">
        <v>1107</v>
      </c>
      <c r="D49" t="s">
        <v>1351</v>
      </c>
      <c r="E49" t="s">
        <v>1347</v>
      </c>
      <c r="F49" s="26" t="s">
        <v>1047</v>
      </c>
      <c r="G49" s="26" t="s">
        <v>1053</v>
      </c>
      <c r="H49" s="26" t="s">
        <v>1053</v>
      </c>
      <c r="I49" s="26" t="str">
        <f t="shared" si="0"/>
        <v>Interest Income</v>
      </c>
      <c r="J49" s="52">
        <v>3500000</v>
      </c>
    </row>
    <row r="50" spans="1:20">
      <c r="A50" s="26">
        <v>2020</v>
      </c>
      <c r="B50" t="s">
        <v>1063</v>
      </c>
      <c r="C50" t="s">
        <v>1107</v>
      </c>
      <c r="D50" t="s">
        <v>1351</v>
      </c>
      <c r="E50" t="s">
        <v>1347</v>
      </c>
      <c r="F50" s="26" t="s">
        <v>1047</v>
      </c>
      <c r="G50" s="26" t="s">
        <v>1054</v>
      </c>
      <c r="H50" s="26" t="s">
        <v>1152</v>
      </c>
      <c r="I50" s="26" t="str">
        <f t="shared" si="0"/>
        <v>Internal Service Earnings</v>
      </c>
      <c r="J50" s="52">
        <v>177111000</v>
      </c>
    </row>
    <row r="51" spans="1:20">
      <c r="A51" s="26">
        <v>2020</v>
      </c>
      <c r="B51" t="s">
        <v>1063</v>
      </c>
      <c r="C51" t="s">
        <v>1107</v>
      </c>
      <c r="D51" t="s">
        <v>1351</v>
      </c>
      <c r="E51" t="s">
        <v>1347</v>
      </c>
      <c r="F51" s="26" t="s">
        <v>1047</v>
      </c>
      <c r="G51" s="26" t="s">
        <v>1054</v>
      </c>
      <c r="H51" s="26" t="s">
        <v>1153</v>
      </c>
      <c r="I51" s="26" t="str">
        <f t="shared" si="0"/>
        <v>Internal Service Earnings</v>
      </c>
      <c r="J51" s="52">
        <v>114913000</v>
      </c>
    </row>
    <row r="52" spans="1:20">
      <c r="A52" s="26">
        <v>2020</v>
      </c>
      <c r="B52" t="s">
        <v>1063</v>
      </c>
      <c r="C52" t="s">
        <v>1107</v>
      </c>
      <c r="D52" t="s">
        <v>1351</v>
      </c>
      <c r="E52" t="s">
        <v>1347</v>
      </c>
      <c r="F52" s="26" t="s">
        <v>1047</v>
      </c>
      <c r="G52" s="26" t="s">
        <v>1054</v>
      </c>
      <c r="H52" s="26" t="s">
        <v>1154</v>
      </c>
      <c r="I52" s="26" t="str">
        <f t="shared" si="0"/>
        <v>Internal Service Earnings</v>
      </c>
      <c r="J52" s="52">
        <v>14209000</v>
      </c>
    </row>
    <row r="53" spans="1:20">
      <c r="A53" s="26">
        <v>2020</v>
      </c>
      <c r="B53" t="s">
        <v>1063</v>
      </c>
      <c r="C53" t="s">
        <v>1107</v>
      </c>
      <c r="D53" t="s">
        <v>1351</v>
      </c>
      <c r="E53" t="s">
        <v>1347</v>
      </c>
      <c r="F53" s="26" t="s">
        <v>1047</v>
      </c>
      <c r="G53" s="26" t="s">
        <v>1054</v>
      </c>
      <c r="H53" s="26" t="s">
        <v>1155</v>
      </c>
      <c r="I53" s="26" t="str">
        <f t="shared" si="0"/>
        <v>Internal Service Earnings</v>
      </c>
      <c r="J53" s="52">
        <v>54671000</v>
      </c>
    </row>
    <row r="54" spans="1:20">
      <c r="A54" s="26">
        <v>2020</v>
      </c>
      <c r="B54" t="s">
        <v>1063</v>
      </c>
      <c r="C54" t="s">
        <v>1107</v>
      </c>
      <c r="D54" t="s">
        <v>1351</v>
      </c>
      <c r="E54" t="s">
        <v>1347</v>
      </c>
      <c r="F54" s="26" t="s">
        <v>1047</v>
      </c>
      <c r="G54" s="26" t="s">
        <v>1055</v>
      </c>
      <c r="H54" s="26" t="s">
        <v>1055</v>
      </c>
      <c r="I54" s="26" t="str">
        <f t="shared" si="0"/>
        <v>Other Revenue</v>
      </c>
      <c r="J54" s="52">
        <v>132845000</v>
      </c>
    </row>
    <row r="55" spans="1:20">
      <c r="A55" s="26">
        <v>2020</v>
      </c>
      <c r="B55" t="s">
        <v>1353</v>
      </c>
      <c r="C55" t="s">
        <v>1076</v>
      </c>
      <c r="D55" t="s">
        <v>1152</v>
      </c>
      <c r="E55" t="s">
        <v>1347</v>
      </c>
      <c r="F55" t="s">
        <v>1299</v>
      </c>
      <c r="G55" t="s">
        <v>1299</v>
      </c>
      <c r="H55" s="26" t="s">
        <v>1290</v>
      </c>
      <c r="I55" s="26" t="s">
        <v>1300</v>
      </c>
      <c r="J55" s="52">
        <v>20000000</v>
      </c>
    </row>
    <row r="56" spans="1:20">
      <c r="A56" s="26">
        <v>2020</v>
      </c>
      <c r="B56" t="s">
        <v>1353</v>
      </c>
      <c r="C56" t="s">
        <v>1076</v>
      </c>
      <c r="D56" t="s">
        <v>1152</v>
      </c>
      <c r="E56" t="s">
        <v>1347</v>
      </c>
      <c r="F56" t="s">
        <v>1299</v>
      </c>
      <c r="G56" t="s">
        <v>1299</v>
      </c>
      <c r="H56" s="26" t="s">
        <v>1291</v>
      </c>
      <c r="I56" s="26" t="s">
        <v>1300</v>
      </c>
      <c r="J56" s="52">
        <v>10000000</v>
      </c>
      <c r="M56" s="53"/>
      <c r="N56" s="38"/>
      <c r="O56" s="38"/>
      <c r="P56" s="38"/>
      <c r="Q56" s="38"/>
      <c r="R56" s="38"/>
      <c r="S56" s="38"/>
      <c r="T56" s="38"/>
    </row>
    <row r="57" spans="1:20">
      <c r="A57" s="26">
        <v>2020</v>
      </c>
      <c r="B57" t="s">
        <v>1353</v>
      </c>
      <c r="C57" t="s">
        <v>1076</v>
      </c>
      <c r="D57" t="s">
        <v>1152</v>
      </c>
      <c r="E57" t="s">
        <v>1347</v>
      </c>
      <c r="F57" t="s">
        <v>1299</v>
      </c>
      <c r="G57" t="s">
        <v>1299</v>
      </c>
      <c r="H57" s="26" t="s">
        <v>1292</v>
      </c>
      <c r="I57" s="26" t="s">
        <v>1292</v>
      </c>
      <c r="J57" s="52">
        <v>740997000</v>
      </c>
    </row>
    <row r="58" spans="1:20">
      <c r="A58" s="26">
        <v>2020</v>
      </c>
      <c r="B58" t="s">
        <v>1353</v>
      </c>
      <c r="C58" t="s">
        <v>1076</v>
      </c>
      <c r="D58" t="s">
        <v>1152</v>
      </c>
      <c r="E58" t="s">
        <v>1347</v>
      </c>
      <c r="F58" t="s">
        <v>1299</v>
      </c>
      <c r="G58" t="s">
        <v>1299</v>
      </c>
      <c r="H58" s="26" t="s">
        <v>1293</v>
      </c>
      <c r="I58" s="26" t="s">
        <v>1300</v>
      </c>
      <c r="J58" s="52">
        <v>10000000</v>
      </c>
    </row>
    <row r="59" spans="1:20">
      <c r="A59" s="26">
        <v>2020</v>
      </c>
      <c r="B59" t="s">
        <v>1297</v>
      </c>
      <c r="C59" t="s">
        <v>1077</v>
      </c>
      <c r="D59" t="s">
        <v>1155</v>
      </c>
      <c r="E59" t="s">
        <v>1347</v>
      </c>
      <c r="F59" t="s">
        <v>1299</v>
      </c>
      <c r="G59" t="s">
        <v>1299</v>
      </c>
      <c r="H59" s="26" t="s">
        <v>1291</v>
      </c>
      <c r="I59" s="26" t="s">
        <v>1301</v>
      </c>
      <c r="J59" s="52">
        <v>625000</v>
      </c>
    </row>
    <row r="60" spans="1:20">
      <c r="A60" s="26">
        <v>2020</v>
      </c>
      <c r="B60" t="s">
        <v>1297</v>
      </c>
      <c r="C60" t="s">
        <v>1077</v>
      </c>
      <c r="D60" t="s">
        <v>1155</v>
      </c>
      <c r="E60" t="s">
        <v>1347</v>
      </c>
      <c r="F60" t="s">
        <v>1299</v>
      </c>
      <c r="G60" t="s">
        <v>1299</v>
      </c>
      <c r="H60" s="26" t="s">
        <v>1296</v>
      </c>
      <c r="I60" s="26" t="s">
        <v>1301</v>
      </c>
      <c r="J60" s="52">
        <v>15000</v>
      </c>
    </row>
    <row r="61" spans="1:20">
      <c r="A61" s="26">
        <v>2020</v>
      </c>
      <c r="B61" t="s">
        <v>1297</v>
      </c>
      <c r="C61" t="s">
        <v>1077</v>
      </c>
      <c r="D61" t="s">
        <v>1155</v>
      </c>
      <c r="E61" t="s">
        <v>1347</v>
      </c>
      <c r="F61" t="s">
        <v>1299</v>
      </c>
      <c r="G61" t="s">
        <v>1299</v>
      </c>
      <c r="H61" s="26" t="s">
        <v>1295</v>
      </c>
      <c r="I61" s="26" t="s">
        <v>1301</v>
      </c>
      <c r="J61" s="52">
        <v>9600000</v>
      </c>
    </row>
    <row r="62" spans="1:20">
      <c r="A62" s="26">
        <v>2020</v>
      </c>
      <c r="B62" t="s">
        <v>1297</v>
      </c>
      <c r="C62" t="s">
        <v>1077</v>
      </c>
      <c r="D62" t="s">
        <v>1155</v>
      </c>
      <c r="E62" t="s">
        <v>1347</v>
      </c>
      <c r="F62" t="s">
        <v>1299</v>
      </c>
      <c r="G62" t="s">
        <v>1299</v>
      </c>
      <c r="H62" s="26" t="s">
        <v>1154</v>
      </c>
      <c r="I62" s="26" t="s">
        <v>1301</v>
      </c>
      <c r="J62" s="52">
        <v>36701000</v>
      </c>
    </row>
    <row r="63" spans="1:20">
      <c r="A63" s="26">
        <v>2020</v>
      </c>
      <c r="B63" t="s">
        <v>1297</v>
      </c>
      <c r="C63" t="s">
        <v>1077</v>
      </c>
      <c r="D63" t="s">
        <v>1155</v>
      </c>
      <c r="E63" t="s">
        <v>1347</v>
      </c>
      <c r="F63" t="s">
        <v>1299</v>
      </c>
      <c r="G63" t="s">
        <v>1299</v>
      </c>
      <c r="H63" s="26" t="s">
        <v>1055</v>
      </c>
      <c r="I63" s="26" t="s">
        <v>1301</v>
      </c>
      <c r="J63" s="52">
        <v>2400000</v>
      </c>
    </row>
    <row r="64" spans="1:20">
      <c r="A64" s="26">
        <v>2020</v>
      </c>
      <c r="B64" t="s">
        <v>1297</v>
      </c>
      <c r="C64" t="s">
        <v>1077</v>
      </c>
      <c r="D64" t="s">
        <v>1155</v>
      </c>
      <c r="E64" t="s">
        <v>1347</v>
      </c>
      <c r="F64" t="s">
        <v>1299</v>
      </c>
      <c r="G64" t="s">
        <v>1299</v>
      </c>
      <c r="H64" s="26" t="s">
        <v>1294</v>
      </c>
      <c r="I64" s="26" t="s">
        <v>1301</v>
      </c>
      <c r="J64" s="52">
        <v>16200000</v>
      </c>
    </row>
    <row r="65" spans="1:10">
      <c r="A65" s="26">
        <v>2020</v>
      </c>
      <c r="B65" t="s">
        <v>1297</v>
      </c>
      <c r="C65" t="s">
        <v>1077</v>
      </c>
      <c r="D65" t="s">
        <v>1155</v>
      </c>
      <c r="E65" t="s">
        <v>1347</v>
      </c>
      <c r="F65" t="s">
        <v>1299</v>
      </c>
      <c r="G65" t="s">
        <v>1299</v>
      </c>
      <c r="H65" s="26" t="s">
        <v>1298</v>
      </c>
      <c r="I65" s="26" t="s">
        <v>1301</v>
      </c>
      <c r="J65" s="52">
        <v>3500000</v>
      </c>
    </row>
    <row r="66" spans="1:10">
      <c r="A66" s="26">
        <v>2020</v>
      </c>
      <c r="B66" t="s">
        <v>1297</v>
      </c>
      <c r="C66" t="s">
        <v>1077</v>
      </c>
      <c r="D66" t="s">
        <v>1155</v>
      </c>
      <c r="E66" t="s">
        <v>1347</v>
      </c>
      <c r="F66" t="s">
        <v>1299</v>
      </c>
      <c r="G66" t="s">
        <v>1299</v>
      </c>
      <c r="H66" s="26" t="s">
        <v>1297</v>
      </c>
      <c r="I66" s="26" t="s">
        <v>1297</v>
      </c>
      <c r="J66" s="52">
        <v>129000000</v>
      </c>
    </row>
    <row r="67" spans="1:10">
      <c r="A67" s="26">
        <v>2020</v>
      </c>
      <c r="B67" t="s">
        <v>1286</v>
      </c>
      <c r="C67" t="s">
        <v>1078</v>
      </c>
      <c r="D67" t="s">
        <v>1155</v>
      </c>
      <c r="E67" t="s">
        <v>1347</v>
      </c>
      <c r="F67" t="s">
        <v>1299</v>
      </c>
      <c r="G67" t="s">
        <v>1299</v>
      </c>
      <c r="H67" s="26" t="s">
        <v>1303</v>
      </c>
      <c r="I67" s="26" t="s">
        <v>1302</v>
      </c>
      <c r="J67" s="52">
        <v>108453000</v>
      </c>
    </row>
    <row r="68" spans="1:10">
      <c r="A68" s="26">
        <v>2020</v>
      </c>
      <c r="B68" t="s">
        <v>1354</v>
      </c>
      <c r="C68" t="s">
        <v>1079</v>
      </c>
      <c r="D68" t="s">
        <v>1152</v>
      </c>
      <c r="E68" t="s">
        <v>1347</v>
      </c>
      <c r="F68" t="s">
        <v>1299</v>
      </c>
      <c r="G68" t="s">
        <v>1299</v>
      </c>
      <c r="H68" s="26" t="s">
        <v>1290</v>
      </c>
      <c r="I68" s="26" t="s">
        <v>1304</v>
      </c>
      <c r="J68" s="52">
        <v>13000000</v>
      </c>
    </row>
    <row r="69" spans="1:10">
      <c r="A69" s="26">
        <v>2020</v>
      </c>
      <c r="B69" t="s">
        <v>1354</v>
      </c>
      <c r="C69" t="s">
        <v>1079</v>
      </c>
      <c r="D69" t="s">
        <v>1152</v>
      </c>
      <c r="E69" t="s">
        <v>1347</v>
      </c>
      <c r="F69" t="s">
        <v>1299</v>
      </c>
      <c r="G69" t="s">
        <v>1299</v>
      </c>
      <c r="H69" s="26" t="s">
        <v>1305</v>
      </c>
      <c r="I69" s="26" t="s">
        <v>1305</v>
      </c>
      <c r="J69" s="52">
        <v>365069000</v>
      </c>
    </row>
    <row r="70" spans="1:10">
      <c r="A70" s="26">
        <v>2020</v>
      </c>
      <c r="B70" t="s">
        <v>1354</v>
      </c>
      <c r="C70" t="s">
        <v>1079</v>
      </c>
      <c r="D70" t="s">
        <v>1152</v>
      </c>
      <c r="E70" t="s">
        <v>1347</v>
      </c>
      <c r="F70" t="s">
        <v>1299</v>
      </c>
      <c r="G70" t="s">
        <v>1299</v>
      </c>
      <c r="H70" s="26" t="s">
        <v>1293</v>
      </c>
      <c r="I70" s="26" t="s">
        <v>1304</v>
      </c>
      <c r="J70" s="52">
        <v>4100000</v>
      </c>
    </row>
    <row r="71" spans="1:10">
      <c r="A71" s="26">
        <v>2020</v>
      </c>
      <c r="B71" t="s">
        <v>1355</v>
      </c>
      <c r="C71" t="s">
        <v>1080</v>
      </c>
      <c r="D71" t="s">
        <v>1155</v>
      </c>
      <c r="E71" t="s">
        <v>1347</v>
      </c>
      <c r="F71" t="s">
        <v>1299</v>
      </c>
      <c r="G71" t="s">
        <v>1299</v>
      </c>
      <c r="H71" s="26" t="s">
        <v>1291</v>
      </c>
      <c r="I71" s="26" t="s">
        <v>1306</v>
      </c>
      <c r="J71" s="52">
        <v>835000</v>
      </c>
    </row>
    <row r="72" spans="1:10">
      <c r="A72" s="26">
        <v>2020</v>
      </c>
      <c r="B72" t="s">
        <v>1355</v>
      </c>
      <c r="C72" t="s">
        <v>1080</v>
      </c>
      <c r="D72" t="s">
        <v>1155</v>
      </c>
      <c r="E72" t="s">
        <v>1347</v>
      </c>
      <c r="F72" t="s">
        <v>1299</v>
      </c>
      <c r="G72" t="s">
        <v>1299</v>
      </c>
      <c r="H72" s="26" t="s">
        <v>1055</v>
      </c>
      <c r="I72" s="26" t="s">
        <v>1306</v>
      </c>
      <c r="J72" s="52">
        <v>600000</v>
      </c>
    </row>
    <row r="73" spans="1:10">
      <c r="A73" s="26">
        <v>2020</v>
      </c>
      <c r="B73" t="s">
        <v>1355</v>
      </c>
      <c r="C73" t="s">
        <v>1080</v>
      </c>
      <c r="D73" t="s">
        <v>1155</v>
      </c>
      <c r="E73" t="s">
        <v>1347</v>
      </c>
      <c r="F73" t="s">
        <v>1299</v>
      </c>
      <c r="G73" t="s">
        <v>1299</v>
      </c>
      <c r="H73" s="26" t="s">
        <v>1101</v>
      </c>
      <c r="I73" s="26" t="s">
        <v>1306</v>
      </c>
      <c r="J73" s="52">
        <v>115001000</v>
      </c>
    </row>
    <row r="74" spans="1:10">
      <c r="A74" s="26">
        <v>2020</v>
      </c>
      <c r="B74" t="s">
        <v>1355</v>
      </c>
      <c r="C74" t="s">
        <v>1080</v>
      </c>
      <c r="D74" t="s">
        <v>1155</v>
      </c>
      <c r="E74" t="s">
        <v>1347</v>
      </c>
      <c r="F74" t="s">
        <v>1299</v>
      </c>
      <c r="G74" t="s">
        <v>1299</v>
      </c>
      <c r="H74" s="26" t="s">
        <v>1307</v>
      </c>
      <c r="I74" s="26" t="s">
        <v>1306</v>
      </c>
      <c r="J74" s="52">
        <v>100000</v>
      </c>
    </row>
    <row r="75" spans="1:10">
      <c r="A75" s="26">
        <v>2020</v>
      </c>
      <c r="B75" t="s">
        <v>1355</v>
      </c>
      <c r="C75" t="s">
        <v>1080</v>
      </c>
      <c r="D75" t="s">
        <v>1155</v>
      </c>
      <c r="E75" t="s">
        <v>1347</v>
      </c>
      <c r="F75" t="s">
        <v>1299</v>
      </c>
      <c r="G75" t="s">
        <v>1299</v>
      </c>
      <c r="H75" s="26" t="s">
        <v>1308</v>
      </c>
      <c r="I75" s="26" t="s">
        <v>1306</v>
      </c>
      <c r="J75" s="52">
        <v>165000</v>
      </c>
    </row>
    <row r="76" spans="1:10">
      <c r="A76" s="26">
        <v>2020</v>
      </c>
      <c r="B76" t="s">
        <v>1356</v>
      </c>
      <c r="C76" t="s">
        <v>1081</v>
      </c>
      <c r="D76" t="s">
        <v>1155</v>
      </c>
      <c r="E76" t="s">
        <v>1347</v>
      </c>
      <c r="F76" t="s">
        <v>1299</v>
      </c>
      <c r="G76" t="s">
        <v>1299</v>
      </c>
      <c r="H76" s="26" t="s">
        <v>1309</v>
      </c>
      <c r="I76" s="26" t="s">
        <v>1309</v>
      </c>
      <c r="J76" s="52">
        <v>132080000</v>
      </c>
    </row>
    <row r="77" spans="1:10">
      <c r="A77" s="26">
        <v>2020</v>
      </c>
      <c r="B77" t="s">
        <v>1357</v>
      </c>
      <c r="C77" t="s">
        <v>1082</v>
      </c>
      <c r="D77" t="s">
        <v>1155</v>
      </c>
      <c r="E77" t="s">
        <v>1347</v>
      </c>
      <c r="F77" t="s">
        <v>1299</v>
      </c>
      <c r="G77" t="s">
        <v>1299</v>
      </c>
      <c r="H77" s="26" t="s">
        <v>1055</v>
      </c>
      <c r="I77" s="26" t="s">
        <v>1313</v>
      </c>
      <c r="J77" s="52">
        <v>7700000</v>
      </c>
    </row>
    <row r="78" spans="1:10">
      <c r="A78" s="26">
        <v>2020</v>
      </c>
      <c r="B78" t="s">
        <v>1357</v>
      </c>
      <c r="C78" t="s">
        <v>1082</v>
      </c>
      <c r="D78" t="s">
        <v>1155</v>
      </c>
      <c r="E78" t="s">
        <v>1347</v>
      </c>
      <c r="F78" t="s">
        <v>1299</v>
      </c>
      <c r="G78" t="s">
        <v>1299</v>
      </c>
      <c r="H78" s="26" t="s">
        <v>1310</v>
      </c>
      <c r="I78" t="s">
        <v>1310</v>
      </c>
      <c r="J78" s="52">
        <v>28260000</v>
      </c>
    </row>
    <row r="79" spans="1:10">
      <c r="A79" s="26">
        <v>2020</v>
      </c>
      <c r="B79" t="s">
        <v>1357</v>
      </c>
      <c r="C79" t="s">
        <v>1082</v>
      </c>
      <c r="D79" t="s">
        <v>1155</v>
      </c>
      <c r="E79" t="s">
        <v>1347</v>
      </c>
      <c r="F79" t="s">
        <v>1299</v>
      </c>
      <c r="G79" t="s">
        <v>1299</v>
      </c>
      <c r="H79" s="26" t="s">
        <v>1311</v>
      </c>
      <c r="I79" s="26" t="s">
        <v>1313</v>
      </c>
      <c r="J79" s="52">
        <v>12000000</v>
      </c>
    </row>
    <row r="80" spans="1:10">
      <c r="A80" s="26">
        <v>2020</v>
      </c>
      <c r="B80" t="s">
        <v>1357</v>
      </c>
      <c r="C80" t="s">
        <v>1082</v>
      </c>
      <c r="D80" t="s">
        <v>1155</v>
      </c>
      <c r="E80" t="s">
        <v>1347</v>
      </c>
      <c r="F80" t="s">
        <v>1299</v>
      </c>
      <c r="G80" t="s">
        <v>1299</v>
      </c>
      <c r="H80" s="26" t="s">
        <v>1312</v>
      </c>
      <c r="I80" s="26" t="s">
        <v>1313</v>
      </c>
      <c r="J80" s="52">
        <v>1700000</v>
      </c>
    </row>
    <row r="81" spans="1:10">
      <c r="A81" s="26">
        <v>2020</v>
      </c>
      <c r="B81" t="s">
        <v>1358</v>
      </c>
      <c r="C81" t="s">
        <v>1349</v>
      </c>
      <c r="D81" t="s">
        <v>1349</v>
      </c>
      <c r="E81" t="s">
        <v>1347</v>
      </c>
      <c r="F81" t="s">
        <v>1299</v>
      </c>
      <c r="G81" t="s">
        <v>1299</v>
      </c>
      <c r="H81" s="26" t="s">
        <v>1055</v>
      </c>
      <c r="I81" t="s">
        <v>1332</v>
      </c>
      <c r="J81" s="52">
        <v>5614000</v>
      </c>
    </row>
    <row r="82" spans="1:10">
      <c r="A82" s="26">
        <v>2020</v>
      </c>
      <c r="B82" t="s">
        <v>1358</v>
      </c>
      <c r="C82" t="s">
        <v>1349</v>
      </c>
      <c r="D82" t="s">
        <v>1349</v>
      </c>
      <c r="E82" t="s">
        <v>1347</v>
      </c>
      <c r="F82" t="s">
        <v>1299</v>
      </c>
      <c r="G82" t="s">
        <v>1299</v>
      </c>
      <c r="H82" s="26" t="s">
        <v>1303</v>
      </c>
      <c r="I82" t="s">
        <v>1332</v>
      </c>
      <c r="J82" s="52">
        <v>4815000</v>
      </c>
    </row>
    <row r="83" spans="1:10">
      <c r="A83" s="26">
        <v>2020</v>
      </c>
      <c r="B83" t="s">
        <v>1359</v>
      </c>
      <c r="C83" t="s">
        <v>1349</v>
      </c>
      <c r="D83" t="s">
        <v>1349</v>
      </c>
      <c r="E83" t="s">
        <v>1350</v>
      </c>
      <c r="F83" t="s">
        <v>1299</v>
      </c>
      <c r="G83" t="s">
        <v>1299</v>
      </c>
      <c r="H83" s="26" t="s">
        <v>1055</v>
      </c>
      <c r="I83" t="s">
        <v>1332</v>
      </c>
      <c r="J83" s="52">
        <v>198160000</v>
      </c>
    </row>
    <row r="84" spans="1:10">
      <c r="A84" s="26">
        <v>2020</v>
      </c>
      <c r="B84" t="s">
        <v>1359</v>
      </c>
      <c r="C84" t="s">
        <v>1349</v>
      </c>
      <c r="D84" t="s">
        <v>1349</v>
      </c>
      <c r="E84" t="s">
        <v>1350</v>
      </c>
      <c r="F84" t="s">
        <v>1072</v>
      </c>
      <c r="G84" t="s">
        <v>1299</v>
      </c>
      <c r="H84" s="26" t="s">
        <v>1314</v>
      </c>
      <c r="I84" s="26" t="s">
        <v>1072</v>
      </c>
      <c r="J84" s="52">
        <v>415153000</v>
      </c>
    </row>
    <row r="85" spans="1:10">
      <c r="A85" s="26">
        <v>2020</v>
      </c>
      <c r="B85" t="s">
        <v>1360</v>
      </c>
      <c r="C85" t="s">
        <v>1349</v>
      </c>
      <c r="D85" t="s">
        <v>1349</v>
      </c>
      <c r="E85" t="s">
        <v>1350</v>
      </c>
      <c r="F85" t="s">
        <v>1299</v>
      </c>
      <c r="G85" t="s">
        <v>1299</v>
      </c>
      <c r="H85" s="26" t="s">
        <v>1055</v>
      </c>
      <c r="I85" t="s">
        <v>1332</v>
      </c>
      <c r="J85" s="52">
        <v>4170000</v>
      </c>
    </row>
    <row r="86" spans="1:10">
      <c r="A86" s="26">
        <v>2020</v>
      </c>
      <c r="B86" t="s">
        <v>1361</v>
      </c>
      <c r="C86" t="s">
        <v>1349</v>
      </c>
      <c r="D86" t="s">
        <v>1349</v>
      </c>
      <c r="E86" t="s">
        <v>1350</v>
      </c>
      <c r="F86" t="s">
        <v>1072</v>
      </c>
      <c r="G86" t="s">
        <v>1299</v>
      </c>
      <c r="H86" s="26" t="s">
        <v>1314</v>
      </c>
      <c r="I86" s="26" t="s">
        <v>1072</v>
      </c>
      <c r="J86" s="52">
        <v>119356000</v>
      </c>
    </row>
    <row r="87" spans="1:10">
      <c r="A87" s="26">
        <v>2020</v>
      </c>
      <c r="B87" t="s">
        <v>1362</v>
      </c>
      <c r="C87" t="s">
        <v>1349</v>
      </c>
      <c r="D87" t="s">
        <v>1349</v>
      </c>
      <c r="E87" t="s">
        <v>1347</v>
      </c>
      <c r="F87" t="s">
        <v>1299</v>
      </c>
      <c r="G87" t="s">
        <v>1299</v>
      </c>
      <c r="H87" s="26" t="s">
        <v>1309</v>
      </c>
      <c r="I87" t="s">
        <v>1332</v>
      </c>
      <c r="J87" s="52">
        <v>16428000</v>
      </c>
    </row>
    <row r="88" spans="1:10">
      <c r="A88" s="26">
        <v>2020</v>
      </c>
      <c r="B88" s="26" t="s">
        <v>1067</v>
      </c>
      <c r="C88" t="s">
        <v>1349</v>
      </c>
      <c r="D88" t="s">
        <v>1349</v>
      </c>
      <c r="E88" t="s">
        <v>1350</v>
      </c>
      <c r="F88" t="s">
        <v>1299</v>
      </c>
      <c r="G88" t="s">
        <v>1299</v>
      </c>
      <c r="H88" s="26" t="s">
        <v>1055</v>
      </c>
      <c r="I88" t="s">
        <v>1332</v>
      </c>
      <c r="J88" s="52">
        <v>2500000</v>
      </c>
    </row>
    <row r="89" spans="1:10">
      <c r="A89" s="26">
        <v>2020</v>
      </c>
      <c r="B89" s="26" t="s">
        <v>1067</v>
      </c>
      <c r="C89" t="s">
        <v>1349</v>
      </c>
      <c r="D89" t="s">
        <v>1349</v>
      </c>
      <c r="E89" t="s">
        <v>1350</v>
      </c>
      <c r="F89" t="s">
        <v>1072</v>
      </c>
      <c r="G89" t="s">
        <v>1299</v>
      </c>
      <c r="H89" s="26" t="s">
        <v>1314</v>
      </c>
      <c r="I89" s="26" t="s">
        <v>1072</v>
      </c>
      <c r="J89" s="52">
        <v>29010000</v>
      </c>
    </row>
    <row r="90" spans="1:10">
      <c r="A90" s="26">
        <v>2020</v>
      </c>
      <c r="B90" t="s">
        <v>1363</v>
      </c>
      <c r="C90" t="s">
        <v>1364</v>
      </c>
      <c r="D90" t="s">
        <v>1152</v>
      </c>
      <c r="E90" t="s">
        <v>1347</v>
      </c>
      <c r="F90" t="s">
        <v>1299</v>
      </c>
      <c r="G90" t="s">
        <v>1299</v>
      </c>
      <c r="H90" s="26" t="s">
        <v>1315</v>
      </c>
      <c r="I90" s="26" t="s">
        <v>1317</v>
      </c>
      <c r="J90" s="52">
        <v>335098000</v>
      </c>
    </row>
    <row r="91" spans="1:10">
      <c r="A91" s="26">
        <v>2020</v>
      </c>
      <c r="B91" t="s">
        <v>1365</v>
      </c>
      <c r="C91" t="s">
        <v>1217</v>
      </c>
      <c r="D91" t="s">
        <v>1348</v>
      </c>
      <c r="E91" t="s">
        <v>1350</v>
      </c>
      <c r="F91" t="s">
        <v>1072</v>
      </c>
      <c r="G91" t="s">
        <v>1299</v>
      </c>
      <c r="H91" s="26" t="s">
        <v>1314</v>
      </c>
      <c r="I91" s="26" t="s">
        <v>1072</v>
      </c>
      <c r="J91" s="52">
        <v>119406000</v>
      </c>
    </row>
    <row r="92" spans="1:10">
      <c r="A92" s="26">
        <v>2020</v>
      </c>
      <c r="B92" t="s">
        <v>1365</v>
      </c>
      <c r="C92" t="s">
        <v>1217</v>
      </c>
      <c r="D92" t="s">
        <v>1348</v>
      </c>
      <c r="E92" t="s">
        <v>1350</v>
      </c>
      <c r="F92" t="s">
        <v>1072</v>
      </c>
      <c r="G92" t="s">
        <v>1299</v>
      </c>
      <c r="H92" s="26" t="s">
        <v>1318</v>
      </c>
      <c r="I92" s="26" t="s">
        <v>1072</v>
      </c>
      <c r="J92" s="52">
        <v>5300000</v>
      </c>
    </row>
    <row r="93" spans="1:10">
      <c r="A93" s="26">
        <v>2020</v>
      </c>
      <c r="B93" t="s">
        <v>1365</v>
      </c>
      <c r="C93" t="s">
        <v>1217</v>
      </c>
      <c r="D93" t="s">
        <v>1348</v>
      </c>
      <c r="E93" t="s">
        <v>1350</v>
      </c>
      <c r="F93" t="s">
        <v>1299</v>
      </c>
      <c r="G93" t="s">
        <v>1299</v>
      </c>
      <c r="H93" s="26" t="s">
        <v>1319</v>
      </c>
      <c r="I93" s="26" t="s">
        <v>1333</v>
      </c>
      <c r="J93" s="52">
        <v>216568000</v>
      </c>
    </row>
    <row r="94" spans="1:10">
      <c r="A94" s="26">
        <v>2020</v>
      </c>
      <c r="B94" t="s">
        <v>1365</v>
      </c>
      <c r="C94" t="s">
        <v>1217</v>
      </c>
      <c r="D94" t="s">
        <v>1348</v>
      </c>
      <c r="E94" t="s">
        <v>1350</v>
      </c>
      <c r="F94" t="s">
        <v>1334</v>
      </c>
      <c r="G94" t="s">
        <v>1334</v>
      </c>
      <c r="H94" s="26" t="s">
        <v>1327</v>
      </c>
      <c r="I94" s="26" t="s">
        <v>1383</v>
      </c>
      <c r="J94" s="52">
        <v>81271000</v>
      </c>
    </row>
    <row r="95" spans="1:10">
      <c r="A95" s="26">
        <v>2020</v>
      </c>
      <c r="B95" t="s">
        <v>1365</v>
      </c>
      <c r="C95" t="s">
        <v>1217</v>
      </c>
      <c r="D95" t="s">
        <v>1348</v>
      </c>
      <c r="E95" t="s">
        <v>1350</v>
      </c>
      <c r="F95" t="s">
        <v>1334</v>
      </c>
      <c r="G95" t="s">
        <v>1334</v>
      </c>
      <c r="H95" s="26" t="s">
        <v>1320</v>
      </c>
      <c r="I95" s="26" t="s">
        <v>1383</v>
      </c>
      <c r="J95" s="52">
        <v>33014000</v>
      </c>
    </row>
    <row r="96" spans="1:10">
      <c r="A96" s="26">
        <v>2020</v>
      </c>
      <c r="B96" t="s">
        <v>1365</v>
      </c>
      <c r="C96" t="s">
        <v>1217</v>
      </c>
      <c r="D96" t="s">
        <v>1348</v>
      </c>
      <c r="E96" t="s">
        <v>1350</v>
      </c>
      <c r="F96" t="s">
        <v>1334</v>
      </c>
      <c r="G96" t="s">
        <v>1334</v>
      </c>
      <c r="H96" s="26" t="s">
        <v>1321</v>
      </c>
      <c r="I96" s="26" t="s">
        <v>1383</v>
      </c>
      <c r="J96" s="52">
        <v>8960000</v>
      </c>
    </row>
    <row r="97" spans="1:10">
      <c r="A97" s="26">
        <v>2020</v>
      </c>
      <c r="B97" t="s">
        <v>1365</v>
      </c>
      <c r="C97" t="s">
        <v>1217</v>
      </c>
      <c r="D97" t="s">
        <v>1348</v>
      </c>
      <c r="E97" t="s">
        <v>1350</v>
      </c>
      <c r="F97" t="s">
        <v>1334</v>
      </c>
      <c r="G97" t="s">
        <v>1334</v>
      </c>
      <c r="H97" s="26" t="s">
        <v>1322</v>
      </c>
      <c r="I97" s="26" t="s">
        <v>1383</v>
      </c>
      <c r="J97" s="52">
        <v>7215000</v>
      </c>
    </row>
    <row r="98" spans="1:10">
      <c r="A98" s="26">
        <v>2020</v>
      </c>
      <c r="B98" t="s">
        <v>1365</v>
      </c>
      <c r="C98" t="s">
        <v>1217</v>
      </c>
      <c r="D98" t="s">
        <v>1348</v>
      </c>
      <c r="E98" t="s">
        <v>1350</v>
      </c>
      <c r="F98" t="s">
        <v>1334</v>
      </c>
      <c r="G98" t="s">
        <v>1334</v>
      </c>
      <c r="H98" s="26" t="s">
        <v>1323</v>
      </c>
      <c r="I98" s="26" t="s">
        <v>1383</v>
      </c>
      <c r="J98" s="52">
        <v>35130000</v>
      </c>
    </row>
    <row r="99" spans="1:10">
      <c r="A99" s="26">
        <v>2020</v>
      </c>
      <c r="B99" t="s">
        <v>1365</v>
      </c>
      <c r="C99" t="s">
        <v>1217</v>
      </c>
      <c r="D99" t="s">
        <v>1348</v>
      </c>
      <c r="E99" t="s">
        <v>1350</v>
      </c>
      <c r="F99" t="s">
        <v>1072</v>
      </c>
      <c r="G99" t="s">
        <v>1299</v>
      </c>
      <c r="H99" s="26" t="s">
        <v>1324</v>
      </c>
      <c r="I99" s="26" t="s">
        <v>1072</v>
      </c>
      <c r="J99" s="52">
        <v>3141000</v>
      </c>
    </row>
    <row r="100" spans="1:10">
      <c r="A100" s="26">
        <v>2020</v>
      </c>
      <c r="B100" t="s">
        <v>1365</v>
      </c>
      <c r="C100" t="s">
        <v>1217</v>
      </c>
      <c r="D100" t="s">
        <v>1348</v>
      </c>
      <c r="E100" t="s">
        <v>1350</v>
      </c>
      <c r="F100" t="s">
        <v>1334</v>
      </c>
      <c r="G100" t="s">
        <v>1334</v>
      </c>
      <c r="H100" s="26" t="s">
        <v>1325</v>
      </c>
      <c r="I100" s="26" t="s">
        <v>1383</v>
      </c>
      <c r="J100" s="52">
        <v>14529000</v>
      </c>
    </row>
    <row r="101" spans="1:10">
      <c r="A101" s="26">
        <v>2020</v>
      </c>
      <c r="B101" s="26" t="s">
        <v>1326</v>
      </c>
      <c r="C101" t="s">
        <v>1217</v>
      </c>
      <c r="D101" s="26" t="s">
        <v>1348</v>
      </c>
      <c r="E101" t="s">
        <v>1350</v>
      </c>
      <c r="F101" t="s">
        <v>1072</v>
      </c>
      <c r="G101" t="s">
        <v>1299</v>
      </c>
      <c r="H101" s="26" t="s">
        <v>1314</v>
      </c>
      <c r="I101" s="26" t="s">
        <v>1072</v>
      </c>
      <c r="J101" s="52">
        <v>11070000</v>
      </c>
    </row>
    <row r="102" spans="1:10">
      <c r="A102" s="26">
        <v>2020</v>
      </c>
      <c r="B102" s="26" t="s">
        <v>1326</v>
      </c>
      <c r="C102" t="s">
        <v>1217</v>
      </c>
      <c r="D102" s="26" t="s">
        <v>1348</v>
      </c>
      <c r="E102" t="s">
        <v>1350</v>
      </c>
      <c r="F102" t="s">
        <v>1334</v>
      </c>
      <c r="G102" t="s">
        <v>1334</v>
      </c>
      <c r="H102" s="26" t="s">
        <v>1327</v>
      </c>
      <c r="I102" s="54" t="s">
        <v>1383</v>
      </c>
      <c r="J102" s="52">
        <v>35202000</v>
      </c>
    </row>
    <row r="103" spans="1:10">
      <c r="A103" s="26">
        <v>2020</v>
      </c>
      <c r="B103" s="26" t="s">
        <v>1326</v>
      </c>
      <c r="C103" t="s">
        <v>1217</v>
      </c>
      <c r="D103" s="26" t="s">
        <v>1348</v>
      </c>
      <c r="E103" t="s">
        <v>1350</v>
      </c>
      <c r="F103" t="s">
        <v>1334</v>
      </c>
      <c r="G103" t="s">
        <v>1334</v>
      </c>
      <c r="H103" s="26" t="s">
        <v>1320</v>
      </c>
      <c r="I103" s="54" t="s">
        <v>1383</v>
      </c>
      <c r="J103" s="52">
        <v>11363000</v>
      </c>
    </row>
    <row r="104" spans="1:10">
      <c r="A104" s="26">
        <v>2020</v>
      </c>
      <c r="B104" s="26" t="s">
        <v>1326</v>
      </c>
      <c r="C104" t="s">
        <v>1217</v>
      </c>
      <c r="D104" s="26" t="s">
        <v>1348</v>
      </c>
      <c r="E104" t="s">
        <v>1350</v>
      </c>
      <c r="F104" t="s">
        <v>1334</v>
      </c>
      <c r="G104" t="s">
        <v>1334</v>
      </c>
      <c r="H104" s="26" t="s">
        <v>1321</v>
      </c>
      <c r="I104" s="54" t="s">
        <v>1383</v>
      </c>
      <c r="J104" s="52">
        <v>8159000</v>
      </c>
    </row>
    <row r="105" spans="1:10">
      <c r="A105" s="26">
        <v>2020</v>
      </c>
      <c r="B105" s="26" t="s">
        <v>1326</v>
      </c>
      <c r="C105" t="s">
        <v>1217</v>
      </c>
      <c r="D105" s="26" t="s">
        <v>1348</v>
      </c>
      <c r="E105" t="s">
        <v>1350</v>
      </c>
      <c r="F105" t="s">
        <v>1334</v>
      </c>
      <c r="G105" t="s">
        <v>1334</v>
      </c>
      <c r="H105" s="26" t="s">
        <v>1322</v>
      </c>
      <c r="I105" s="54" t="s">
        <v>1383</v>
      </c>
      <c r="J105" s="52">
        <v>1169000</v>
      </c>
    </row>
    <row r="106" spans="1:10">
      <c r="A106" s="26">
        <v>2020</v>
      </c>
      <c r="B106" s="26" t="s">
        <v>1326</v>
      </c>
      <c r="C106" t="s">
        <v>1217</v>
      </c>
      <c r="D106" s="26" t="s">
        <v>1348</v>
      </c>
      <c r="E106" t="s">
        <v>1350</v>
      </c>
      <c r="F106" t="s">
        <v>1334</v>
      </c>
      <c r="G106" t="s">
        <v>1334</v>
      </c>
      <c r="H106" s="26" t="s">
        <v>1323</v>
      </c>
      <c r="I106" s="54" t="s">
        <v>1383</v>
      </c>
      <c r="J106" s="52">
        <v>5037000</v>
      </c>
    </row>
    <row r="107" spans="1:10">
      <c r="A107" s="26">
        <v>2020</v>
      </c>
      <c r="B107" t="s">
        <v>1366</v>
      </c>
      <c r="C107" t="s">
        <v>1217</v>
      </c>
      <c r="D107" s="26" t="s">
        <v>1348</v>
      </c>
      <c r="E107" t="s">
        <v>1350</v>
      </c>
      <c r="F107" t="s">
        <v>1072</v>
      </c>
      <c r="G107" t="s">
        <v>1299</v>
      </c>
      <c r="H107" s="26" t="s">
        <v>1314</v>
      </c>
      <c r="I107" s="55" t="s">
        <v>1072</v>
      </c>
      <c r="J107" s="52">
        <v>586805000</v>
      </c>
    </row>
    <row r="108" spans="1:10">
      <c r="A108" s="26">
        <v>2020</v>
      </c>
      <c r="B108" t="s">
        <v>1366</v>
      </c>
      <c r="C108" t="s">
        <v>1217</v>
      </c>
      <c r="D108" s="26" t="s">
        <v>1348</v>
      </c>
      <c r="E108" t="s">
        <v>1350</v>
      </c>
      <c r="F108" t="s">
        <v>1334</v>
      </c>
      <c r="G108" t="s">
        <v>1334</v>
      </c>
      <c r="H108" s="26" t="s">
        <v>1327</v>
      </c>
      <c r="I108" s="54" t="s">
        <v>1383</v>
      </c>
      <c r="J108" s="52">
        <v>134120000</v>
      </c>
    </row>
    <row r="109" spans="1:10">
      <c r="A109" s="26">
        <v>2020</v>
      </c>
      <c r="B109" t="s">
        <v>1366</v>
      </c>
      <c r="C109" t="s">
        <v>1217</v>
      </c>
      <c r="D109" s="26" t="s">
        <v>1348</v>
      </c>
      <c r="E109" t="s">
        <v>1350</v>
      </c>
      <c r="F109" t="s">
        <v>1334</v>
      </c>
      <c r="G109" t="s">
        <v>1334</v>
      </c>
      <c r="H109" s="26" t="s">
        <v>1322</v>
      </c>
      <c r="I109" s="54" t="s">
        <v>1383</v>
      </c>
      <c r="J109" s="52">
        <v>4129000</v>
      </c>
    </row>
    <row r="110" spans="1:10">
      <c r="A110" s="26">
        <v>2020</v>
      </c>
      <c r="B110" t="s">
        <v>1366</v>
      </c>
      <c r="C110" t="s">
        <v>1217</v>
      </c>
      <c r="D110" s="26" t="s">
        <v>1348</v>
      </c>
      <c r="E110" t="s">
        <v>1350</v>
      </c>
      <c r="F110" t="s">
        <v>1334</v>
      </c>
      <c r="G110" t="s">
        <v>1334</v>
      </c>
      <c r="H110" s="26" t="s">
        <v>1323</v>
      </c>
      <c r="I110" s="54" t="s">
        <v>1383</v>
      </c>
      <c r="J110" s="52">
        <v>12473000</v>
      </c>
    </row>
    <row r="111" spans="1:10">
      <c r="A111" s="26">
        <v>2020</v>
      </c>
      <c r="B111" t="s">
        <v>1367</v>
      </c>
      <c r="C111" t="s">
        <v>1217</v>
      </c>
      <c r="D111" s="26" t="s">
        <v>1348</v>
      </c>
      <c r="E111" t="s">
        <v>1350</v>
      </c>
      <c r="F111" t="s">
        <v>1072</v>
      </c>
      <c r="G111" t="s">
        <v>1299</v>
      </c>
      <c r="H111" s="26" t="s">
        <v>1314</v>
      </c>
      <c r="I111" s="55" t="s">
        <v>1072</v>
      </c>
      <c r="J111" s="52">
        <v>252933000</v>
      </c>
    </row>
    <row r="112" spans="1:10">
      <c r="A112" s="26">
        <v>2020</v>
      </c>
      <c r="B112" t="s">
        <v>1367</v>
      </c>
      <c r="C112" t="s">
        <v>1217</v>
      </c>
      <c r="D112" s="26" t="s">
        <v>1348</v>
      </c>
      <c r="E112" t="s">
        <v>1350</v>
      </c>
      <c r="F112" t="s">
        <v>1334</v>
      </c>
      <c r="G112" t="s">
        <v>1334</v>
      </c>
      <c r="H112" s="26" t="s">
        <v>1327</v>
      </c>
      <c r="I112" s="54" t="s">
        <v>1383</v>
      </c>
      <c r="J112" s="52">
        <v>94902000</v>
      </c>
    </row>
    <row r="113" spans="1:10">
      <c r="A113" s="26">
        <v>2020</v>
      </c>
      <c r="B113" t="s">
        <v>1367</v>
      </c>
      <c r="C113" t="s">
        <v>1217</v>
      </c>
      <c r="D113" s="26" t="s">
        <v>1348</v>
      </c>
      <c r="E113" t="s">
        <v>1350</v>
      </c>
      <c r="F113" t="s">
        <v>1334</v>
      </c>
      <c r="G113" t="s">
        <v>1334</v>
      </c>
      <c r="H113" s="26" t="s">
        <v>1322</v>
      </c>
      <c r="I113" s="54" t="s">
        <v>1383</v>
      </c>
      <c r="J113" s="52">
        <v>5019000</v>
      </c>
    </row>
    <row r="114" spans="1:10">
      <c r="A114" s="26">
        <v>2020</v>
      </c>
      <c r="B114" t="s">
        <v>1367</v>
      </c>
      <c r="C114" t="s">
        <v>1217</v>
      </c>
      <c r="D114" s="26" t="s">
        <v>1348</v>
      </c>
      <c r="E114" t="s">
        <v>1350</v>
      </c>
      <c r="F114" t="s">
        <v>1334</v>
      </c>
      <c r="G114" t="s">
        <v>1334</v>
      </c>
      <c r="H114" s="26" t="s">
        <v>1323</v>
      </c>
      <c r="I114" s="54" t="s">
        <v>1383</v>
      </c>
      <c r="J114" s="52">
        <v>18404000</v>
      </c>
    </row>
    <row r="115" spans="1:10">
      <c r="A115" s="26">
        <v>2020</v>
      </c>
      <c r="B115" t="s">
        <v>1368</v>
      </c>
      <c r="C115" t="s">
        <v>1370</v>
      </c>
      <c r="D115" t="s">
        <v>1152</v>
      </c>
      <c r="E115" t="s">
        <v>1347</v>
      </c>
      <c r="F115" t="s">
        <v>1299</v>
      </c>
      <c r="G115" t="s">
        <v>1299</v>
      </c>
      <c r="H115" s="26" t="s">
        <v>1315</v>
      </c>
      <c r="I115" s="54" t="s">
        <v>1316</v>
      </c>
      <c r="J115" s="52">
        <v>1468111000</v>
      </c>
    </row>
    <row r="116" spans="1:10">
      <c r="A116" s="26">
        <v>2020</v>
      </c>
      <c r="B116" s="26" t="s">
        <v>1369</v>
      </c>
      <c r="C116" s="26" t="s">
        <v>1087</v>
      </c>
      <c r="D116" s="26" t="s">
        <v>1155</v>
      </c>
      <c r="E116" s="26" t="s">
        <v>1347</v>
      </c>
      <c r="F116" t="s">
        <v>1299</v>
      </c>
      <c r="G116" t="s">
        <v>1299</v>
      </c>
      <c r="H116" s="26" t="s">
        <v>1049</v>
      </c>
      <c r="I116" s="55" t="s">
        <v>1049</v>
      </c>
      <c r="J116" s="52">
        <v>100000</v>
      </c>
    </row>
    <row r="117" spans="1:10">
      <c r="A117" s="26">
        <v>2020</v>
      </c>
      <c r="B117" t="s">
        <v>1372</v>
      </c>
      <c r="C117" t="s">
        <v>1088</v>
      </c>
      <c r="D117" s="26" t="s">
        <v>1155</v>
      </c>
      <c r="E117" s="26" t="s">
        <v>1347</v>
      </c>
      <c r="F117" t="s">
        <v>1299</v>
      </c>
      <c r="G117" t="s">
        <v>1299</v>
      </c>
      <c r="H117" s="26" t="s">
        <v>1139</v>
      </c>
      <c r="I117" s="55" t="s">
        <v>1139</v>
      </c>
      <c r="J117" s="52">
        <v>32783000</v>
      </c>
    </row>
    <row r="118" spans="1:10">
      <c r="A118" s="26">
        <v>2020</v>
      </c>
      <c r="B118" t="s">
        <v>1372</v>
      </c>
      <c r="C118" t="s">
        <v>1088</v>
      </c>
      <c r="D118" s="26" t="s">
        <v>1155</v>
      </c>
      <c r="E118" s="26" t="s">
        <v>1347</v>
      </c>
      <c r="F118" t="s">
        <v>1299</v>
      </c>
      <c r="G118" t="s">
        <v>1299</v>
      </c>
      <c r="H118" s="26" t="s">
        <v>1143</v>
      </c>
      <c r="I118" s="55" t="s">
        <v>1335</v>
      </c>
      <c r="J118" s="52">
        <v>815000</v>
      </c>
    </row>
    <row r="119" spans="1:10">
      <c r="A119" s="26">
        <v>2020</v>
      </c>
      <c r="B119" t="s">
        <v>1373</v>
      </c>
      <c r="C119" t="s">
        <v>1374</v>
      </c>
      <c r="D119" s="26" t="s">
        <v>1155</v>
      </c>
      <c r="E119" s="26" t="s">
        <v>1347</v>
      </c>
      <c r="F119" t="s">
        <v>1299</v>
      </c>
      <c r="G119" t="s">
        <v>1299</v>
      </c>
      <c r="H119" s="26" t="s">
        <v>1116</v>
      </c>
      <c r="I119" s="55" t="s">
        <v>1116</v>
      </c>
      <c r="J119" s="52">
        <v>60800000</v>
      </c>
    </row>
    <row r="120" spans="1:10">
      <c r="A120" s="26">
        <v>2020</v>
      </c>
      <c r="B120" t="s">
        <v>1375</v>
      </c>
      <c r="C120" t="s">
        <v>1090</v>
      </c>
      <c r="D120" s="26" t="s">
        <v>1371</v>
      </c>
      <c r="E120" s="26" t="s">
        <v>1347</v>
      </c>
      <c r="F120" t="s">
        <v>1299</v>
      </c>
      <c r="G120" t="s">
        <v>1299</v>
      </c>
      <c r="H120" s="26" t="s">
        <v>1328</v>
      </c>
      <c r="I120" s="55" t="s">
        <v>1336</v>
      </c>
      <c r="J120" s="52">
        <v>13439000</v>
      </c>
    </row>
    <row r="121" spans="1:10">
      <c r="A121" s="26">
        <v>2020</v>
      </c>
      <c r="B121" s="26" t="s">
        <v>1376</v>
      </c>
      <c r="C121" s="26" t="s">
        <v>1091</v>
      </c>
      <c r="D121" s="26" t="s">
        <v>1155</v>
      </c>
      <c r="E121" s="26" t="s">
        <v>1347</v>
      </c>
      <c r="F121" t="s">
        <v>1299</v>
      </c>
      <c r="G121" t="s">
        <v>1299</v>
      </c>
      <c r="H121" s="26" t="s">
        <v>1147</v>
      </c>
      <c r="I121" s="55" t="s">
        <v>1384</v>
      </c>
      <c r="J121" s="52">
        <v>10754000</v>
      </c>
    </row>
    <row r="122" spans="1:10">
      <c r="A122" s="26">
        <v>2020</v>
      </c>
      <c r="B122" s="26" t="s">
        <v>1377</v>
      </c>
      <c r="C122" s="26" t="s">
        <v>1092</v>
      </c>
      <c r="D122" s="26" t="s">
        <v>1155</v>
      </c>
      <c r="E122" s="26" t="s">
        <v>1347</v>
      </c>
      <c r="F122" t="s">
        <v>1299</v>
      </c>
      <c r="G122" t="s">
        <v>1299</v>
      </c>
      <c r="H122" s="26" t="s">
        <v>1051</v>
      </c>
      <c r="I122" s="55" t="s">
        <v>1051</v>
      </c>
      <c r="J122" s="52">
        <v>14000000</v>
      </c>
    </row>
    <row r="123" spans="1:10">
      <c r="A123" s="26">
        <v>2020</v>
      </c>
      <c r="B123" s="26" t="s">
        <v>1378</v>
      </c>
      <c r="C123" s="26" t="s">
        <v>1093</v>
      </c>
      <c r="D123" s="26" t="s">
        <v>1155</v>
      </c>
      <c r="E123" s="26" t="s">
        <v>1347</v>
      </c>
      <c r="F123" t="s">
        <v>1299</v>
      </c>
      <c r="G123" t="s">
        <v>1299</v>
      </c>
      <c r="H123" s="26" t="s">
        <v>1329</v>
      </c>
      <c r="I123" s="55" t="s">
        <v>1337</v>
      </c>
      <c r="J123" s="52">
        <v>63000000</v>
      </c>
    </row>
    <row r="124" spans="1:10">
      <c r="A124" s="26">
        <v>2020</v>
      </c>
      <c r="B124" s="26" t="s">
        <v>1379</v>
      </c>
      <c r="C124" s="26" t="s">
        <v>1094</v>
      </c>
      <c r="D124" s="26" t="s">
        <v>1155</v>
      </c>
      <c r="E124" s="26" t="s">
        <v>1347</v>
      </c>
      <c r="F124" t="s">
        <v>1299</v>
      </c>
      <c r="G124" t="s">
        <v>1299</v>
      </c>
      <c r="H124" s="26" t="s">
        <v>1055</v>
      </c>
      <c r="I124" s="55" t="s">
        <v>1385</v>
      </c>
      <c r="J124" s="52">
        <v>0</v>
      </c>
    </row>
    <row r="125" spans="1:10">
      <c r="A125" s="26">
        <v>2020</v>
      </c>
      <c r="B125" s="26" t="s">
        <v>1380</v>
      </c>
      <c r="C125" s="26" t="s">
        <v>1095</v>
      </c>
      <c r="D125" s="26" t="s">
        <v>1155</v>
      </c>
      <c r="E125" s="26" t="s">
        <v>1347</v>
      </c>
      <c r="F125" t="s">
        <v>1299</v>
      </c>
      <c r="G125" t="s">
        <v>1299</v>
      </c>
      <c r="H125" s="26" t="s">
        <v>1330</v>
      </c>
      <c r="I125" s="26" t="s">
        <v>1338</v>
      </c>
      <c r="J125" s="52">
        <v>5000000</v>
      </c>
    </row>
    <row r="126" spans="1:10">
      <c r="A126" s="26">
        <v>2020</v>
      </c>
      <c r="B126" s="26" t="s">
        <v>1381</v>
      </c>
      <c r="C126" s="26" t="s">
        <v>1096</v>
      </c>
      <c r="D126" s="26" t="s">
        <v>1155</v>
      </c>
      <c r="E126" s="26" t="s">
        <v>1347</v>
      </c>
      <c r="F126" t="s">
        <v>1299</v>
      </c>
      <c r="G126" t="s">
        <v>1299</v>
      </c>
      <c r="H126" s="26" t="s">
        <v>1139</v>
      </c>
      <c r="I126" s="55" t="s">
        <v>1139</v>
      </c>
      <c r="J126" s="52">
        <v>43351000</v>
      </c>
    </row>
    <row r="127" spans="1:10">
      <c r="A127" s="26">
        <v>2020</v>
      </c>
      <c r="B127" s="26" t="s">
        <v>1331</v>
      </c>
      <c r="C127" s="26" t="s">
        <v>1097</v>
      </c>
      <c r="D127" s="26" t="s">
        <v>1155</v>
      </c>
      <c r="E127" s="26" t="s">
        <v>1347</v>
      </c>
      <c r="F127" t="s">
        <v>1299</v>
      </c>
      <c r="G127" t="s">
        <v>1299</v>
      </c>
      <c r="H127" s="26" t="s">
        <v>1331</v>
      </c>
      <c r="I127" s="55" t="s">
        <v>1131</v>
      </c>
      <c r="J127" s="52">
        <v>5500000</v>
      </c>
    </row>
    <row r="128" spans="1:10">
      <c r="A128" s="26">
        <v>2020</v>
      </c>
      <c r="B128" s="26" t="s">
        <v>1382</v>
      </c>
      <c r="C128" s="26" t="s">
        <v>1098</v>
      </c>
      <c r="D128" s="26" t="s">
        <v>1155</v>
      </c>
      <c r="E128" s="26" t="s">
        <v>1347</v>
      </c>
      <c r="F128" t="s">
        <v>1299</v>
      </c>
      <c r="G128" t="s">
        <v>1299</v>
      </c>
      <c r="H128" s="26" t="s">
        <v>1330</v>
      </c>
      <c r="I128" s="26" t="s">
        <v>1338</v>
      </c>
      <c r="J128" s="52">
        <v>2500000</v>
      </c>
    </row>
    <row r="129" spans="1:10">
      <c r="A129" s="26">
        <v>2020</v>
      </c>
      <c r="B129" s="26" t="s">
        <v>1386</v>
      </c>
      <c r="C129" s="26" t="s">
        <v>1386</v>
      </c>
      <c r="D129" s="26" t="s">
        <v>1386</v>
      </c>
      <c r="E129" s="26" t="s">
        <v>1386</v>
      </c>
      <c r="F129" t="s">
        <v>1650</v>
      </c>
      <c r="G129" t="s">
        <v>1650</v>
      </c>
      <c r="H129" t="s">
        <v>1390</v>
      </c>
      <c r="I129" s="55" t="s">
        <v>1650</v>
      </c>
      <c r="J129" s="3">
        <v>2750000</v>
      </c>
    </row>
    <row r="130" spans="1:10">
      <c r="A130" s="26">
        <v>2020</v>
      </c>
      <c r="B130" s="26" t="s">
        <v>1386</v>
      </c>
      <c r="C130" s="26" t="s">
        <v>1386</v>
      </c>
      <c r="D130" s="26" t="s">
        <v>1386</v>
      </c>
      <c r="E130" s="26" t="s">
        <v>1386</v>
      </c>
      <c r="F130" t="s">
        <v>1650</v>
      </c>
      <c r="G130" t="s">
        <v>1650</v>
      </c>
      <c r="H130" t="s">
        <v>1391</v>
      </c>
      <c r="I130" s="55" t="s">
        <v>1650</v>
      </c>
      <c r="J130" s="3">
        <v>6422000</v>
      </c>
    </row>
    <row r="131" spans="1:10">
      <c r="A131" s="26">
        <v>2020</v>
      </c>
      <c r="B131" s="26" t="s">
        <v>1386</v>
      </c>
      <c r="C131" s="26" t="s">
        <v>1386</v>
      </c>
      <c r="D131" s="26" t="s">
        <v>1386</v>
      </c>
      <c r="E131" s="26" t="s">
        <v>1386</v>
      </c>
      <c r="F131" t="s">
        <v>1650</v>
      </c>
      <c r="G131" t="s">
        <v>1650</v>
      </c>
      <c r="H131" t="s">
        <v>1392</v>
      </c>
      <c r="I131" s="55" t="s">
        <v>1650</v>
      </c>
      <c r="J131" s="3">
        <v>7217000</v>
      </c>
    </row>
    <row r="132" spans="1:10">
      <c r="A132" s="26">
        <v>2020</v>
      </c>
      <c r="B132" s="26" t="s">
        <v>1386</v>
      </c>
      <c r="C132" s="26" t="s">
        <v>1386</v>
      </c>
      <c r="D132" s="26" t="s">
        <v>1386</v>
      </c>
      <c r="E132" s="26" t="s">
        <v>1386</v>
      </c>
      <c r="F132" t="s">
        <v>1650</v>
      </c>
      <c r="G132" t="s">
        <v>1650</v>
      </c>
      <c r="H132" t="s">
        <v>1393</v>
      </c>
      <c r="I132" s="55" t="s">
        <v>1650</v>
      </c>
      <c r="J132" s="3">
        <v>151000</v>
      </c>
    </row>
    <row r="133" spans="1:10">
      <c r="A133" s="26">
        <v>2020</v>
      </c>
      <c r="B133" s="26" t="s">
        <v>1386</v>
      </c>
      <c r="C133" s="26" t="s">
        <v>1386</v>
      </c>
      <c r="D133" s="26" t="s">
        <v>1386</v>
      </c>
      <c r="E133" s="26" t="s">
        <v>1386</v>
      </c>
      <c r="F133" t="s">
        <v>1650</v>
      </c>
      <c r="G133" t="s">
        <v>1650</v>
      </c>
      <c r="H133" t="s">
        <v>1393</v>
      </c>
      <c r="I133" s="55" t="s">
        <v>1650</v>
      </c>
      <c r="J133" s="3">
        <v>151000</v>
      </c>
    </row>
    <row r="134" spans="1:10">
      <c r="A134" s="26">
        <v>2020</v>
      </c>
      <c r="B134" s="26" t="s">
        <v>1386</v>
      </c>
      <c r="C134" s="26" t="s">
        <v>1386</v>
      </c>
      <c r="D134" s="26" t="s">
        <v>1386</v>
      </c>
      <c r="E134" s="26" t="s">
        <v>1386</v>
      </c>
      <c r="F134" t="s">
        <v>1650</v>
      </c>
      <c r="G134" t="s">
        <v>1650</v>
      </c>
      <c r="H134" t="s">
        <v>1394</v>
      </c>
      <c r="I134" s="55" t="s">
        <v>1650</v>
      </c>
      <c r="J134" s="3">
        <v>16322000</v>
      </c>
    </row>
    <row r="135" spans="1:10">
      <c r="A135" s="26">
        <v>2020</v>
      </c>
      <c r="B135" s="26" t="s">
        <v>1386</v>
      </c>
      <c r="C135" s="26" t="s">
        <v>1386</v>
      </c>
      <c r="D135" s="26" t="s">
        <v>1386</v>
      </c>
      <c r="E135" s="26" t="s">
        <v>1386</v>
      </c>
      <c r="F135" t="s">
        <v>1650</v>
      </c>
      <c r="G135" t="s">
        <v>1650</v>
      </c>
      <c r="H135" t="s">
        <v>1395</v>
      </c>
      <c r="I135" s="55" t="s">
        <v>1650</v>
      </c>
      <c r="J135" s="3">
        <v>18397000</v>
      </c>
    </row>
    <row r="136" spans="1:10">
      <c r="A136" s="26">
        <v>2020</v>
      </c>
      <c r="B136" s="26" t="s">
        <v>1386</v>
      </c>
      <c r="C136" s="26" t="s">
        <v>1386</v>
      </c>
      <c r="D136" s="26" t="s">
        <v>1386</v>
      </c>
      <c r="E136" s="26" t="s">
        <v>1386</v>
      </c>
      <c r="F136" t="s">
        <v>1650</v>
      </c>
      <c r="G136" t="s">
        <v>1650</v>
      </c>
      <c r="H136" t="s">
        <v>1396</v>
      </c>
      <c r="I136" s="55" t="s">
        <v>1650</v>
      </c>
      <c r="J136" s="3">
        <v>25816000</v>
      </c>
    </row>
    <row r="137" spans="1:10">
      <c r="A137" s="26">
        <v>2020</v>
      </c>
      <c r="B137" s="26" t="s">
        <v>1386</v>
      </c>
      <c r="C137" s="26" t="s">
        <v>1386</v>
      </c>
      <c r="D137" s="26" t="s">
        <v>1386</v>
      </c>
      <c r="E137" s="26" t="s">
        <v>1386</v>
      </c>
      <c r="F137" t="s">
        <v>1650</v>
      </c>
      <c r="G137" t="s">
        <v>1650</v>
      </c>
      <c r="H137" t="s">
        <v>1397</v>
      </c>
      <c r="I137" s="55" t="s">
        <v>1650</v>
      </c>
      <c r="J137" s="3">
        <v>2473000</v>
      </c>
    </row>
    <row r="138" spans="1:10">
      <c r="A138" s="26">
        <v>2020</v>
      </c>
      <c r="B138" s="26" t="s">
        <v>1386</v>
      </c>
      <c r="C138" s="26" t="s">
        <v>1386</v>
      </c>
      <c r="D138" s="26" t="s">
        <v>1386</v>
      </c>
      <c r="E138" s="26" t="s">
        <v>1386</v>
      </c>
      <c r="F138" t="s">
        <v>1650</v>
      </c>
      <c r="G138" t="s">
        <v>1650</v>
      </c>
      <c r="H138" t="s">
        <v>1397</v>
      </c>
      <c r="I138" s="55" t="s">
        <v>1650</v>
      </c>
      <c r="J138" s="3">
        <v>2473000</v>
      </c>
    </row>
    <row r="139" spans="1:10">
      <c r="A139" s="26">
        <v>2020</v>
      </c>
      <c r="B139" s="26" t="s">
        <v>1386</v>
      </c>
      <c r="C139" s="26" t="s">
        <v>1386</v>
      </c>
      <c r="D139" s="26" t="s">
        <v>1386</v>
      </c>
      <c r="E139" s="26" t="s">
        <v>1386</v>
      </c>
      <c r="F139" t="s">
        <v>1650</v>
      </c>
      <c r="G139" t="s">
        <v>1650</v>
      </c>
      <c r="H139" t="s">
        <v>1398</v>
      </c>
      <c r="I139" s="55" t="s">
        <v>1650</v>
      </c>
      <c r="J139" s="3">
        <v>141000</v>
      </c>
    </row>
    <row r="140" spans="1:10">
      <c r="A140" s="26">
        <v>2020</v>
      </c>
      <c r="B140" s="26" t="s">
        <v>1386</v>
      </c>
      <c r="C140" s="26" t="s">
        <v>1386</v>
      </c>
      <c r="D140" s="26" t="s">
        <v>1386</v>
      </c>
      <c r="E140" s="26" t="s">
        <v>1386</v>
      </c>
      <c r="F140" t="s">
        <v>1650</v>
      </c>
      <c r="G140" t="s">
        <v>1650</v>
      </c>
      <c r="H140" t="s">
        <v>1399</v>
      </c>
      <c r="I140" s="55" t="s">
        <v>1650</v>
      </c>
      <c r="J140" s="3">
        <v>204000</v>
      </c>
    </row>
    <row r="141" spans="1:10">
      <c r="A141" s="26">
        <v>2020</v>
      </c>
      <c r="B141" s="26" t="s">
        <v>1386</v>
      </c>
      <c r="C141" s="26" t="s">
        <v>1386</v>
      </c>
      <c r="D141" s="26" t="s">
        <v>1386</v>
      </c>
      <c r="E141" s="26" t="s">
        <v>1386</v>
      </c>
      <c r="F141" t="s">
        <v>1650</v>
      </c>
      <c r="G141" t="s">
        <v>1650</v>
      </c>
      <c r="H141" t="s">
        <v>1400</v>
      </c>
      <c r="I141" s="55" t="s">
        <v>1650</v>
      </c>
      <c r="J141" s="3">
        <v>261000</v>
      </c>
    </row>
    <row r="142" spans="1:10">
      <c r="A142" s="26">
        <v>2020</v>
      </c>
      <c r="B142" s="26" t="s">
        <v>1386</v>
      </c>
      <c r="C142" s="26" t="s">
        <v>1386</v>
      </c>
      <c r="D142" s="26" t="s">
        <v>1386</v>
      </c>
      <c r="E142" s="26" t="s">
        <v>1386</v>
      </c>
      <c r="F142" t="s">
        <v>1650</v>
      </c>
      <c r="G142" t="s">
        <v>1650</v>
      </c>
      <c r="H142" t="s">
        <v>1400</v>
      </c>
      <c r="I142" s="55" t="s">
        <v>1650</v>
      </c>
      <c r="J142" s="3">
        <v>261000</v>
      </c>
    </row>
    <row r="143" spans="1:10">
      <c r="A143" s="26">
        <v>2020</v>
      </c>
      <c r="B143" s="26" t="s">
        <v>1386</v>
      </c>
      <c r="C143" s="26" t="s">
        <v>1386</v>
      </c>
      <c r="D143" s="26" t="s">
        <v>1386</v>
      </c>
      <c r="E143" s="26" t="s">
        <v>1386</v>
      </c>
      <c r="F143" t="s">
        <v>1650</v>
      </c>
      <c r="G143" t="s">
        <v>1650</v>
      </c>
      <c r="H143" t="s">
        <v>1401</v>
      </c>
      <c r="I143" s="55" t="s">
        <v>1650</v>
      </c>
      <c r="J143" s="3">
        <v>12704000</v>
      </c>
    </row>
    <row r="144" spans="1:10">
      <c r="A144" s="26">
        <v>2020</v>
      </c>
      <c r="B144" s="26" t="s">
        <v>1386</v>
      </c>
      <c r="C144" s="26" t="s">
        <v>1386</v>
      </c>
      <c r="D144" s="26" t="s">
        <v>1386</v>
      </c>
      <c r="E144" s="26" t="s">
        <v>1386</v>
      </c>
      <c r="F144" t="s">
        <v>1650</v>
      </c>
      <c r="G144" t="s">
        <v>1650</v>
      </c>
      <c r="H144" t="s">
        <v>1402</v>
      </c>
      <c r="I144" s="55" t="s">
        <v>1650</v>
      </c>
      <c r="J144" s="3">
        <v>3143000</v>
      </c>
    </row>
    <row r="145" spans="1:10">
      <c r="A145" s="26">
        <v>2020</v>
      </c>
      <c r="B145" s="26" t="s">
        <v>1386</v>
      </c>
      <c r="C145" s="26" t="s">
        <v>1386</v>
      </c>
      <c r="D145" s="26" t="s">
        <v>1386</v>
      </c>
      <c r="E145" s="26" t="s">
        <v>1386</v>
      </c>
      <c r="F145" t="s">
        <v>1650</v>
      </c>
      <c r="G145" t="s">
        <v>1650</v>
      </c>
      <c r="H145" t="s">
        <v>1403</v>
      </c>
      <c r="I145" s="55" t="s">
        <v>1650</v>
      </c>
      <c r="J145" s="3">
        <v>5980000</v>
      </c>
    </row>
    <row r="146" spans="1:10">
      <c r="A146" s="26">
        <v>2020</v>
      </c>
      <c r="B146" s="26" t="s">
        <v>1386</v>
      </c>
      <c r="C146" s="26" t="s">
        <v>1386</v>
      </c>
      <c r="D146" s="26" t="s">
        <v>1386</v>
      </c>
      <c r="E146" s="26" t="s">
        <v>1386</v>
      </c>
      <c r="F146" t="s">
        <v>1650</v>
      </c>
      <c r="G146" t="s">
        <v>1650</v>
      </c>
      <c r="H146" t="s">
        <v>1404</v>
      </c>
      <c r="I146" s="55" t="s">
        <v>1650</v>
      </c>
      <c r="J146" s="3">
        <v>6006000</v>
      </c>
    </row>
    <row r="147" spans="1:10">
      <c r="A147" s="26">
        <v>2020</v>
      </c>
      <c r="B147" s="26" t="s">
        <v>1386</v>
      </c>
      <c r="C147" s="26" t="s">
        <v>1386</v>
      </c>
      <c r="D147" s="26" t="s">
        <v>1386</v>
      </c>
      <c r="E147" s="26" t="s">
        <v>1386</v>
      </c>
      <c r="F147" t="s">
        <v>1650</v>
      </c>
      <c r="G147" t="s">
        <v>1650</v>
      </c>
      <c r="H147" t="s">
        <v>1405</v>
      </c>
      <c r="I147" s="55" t="s">
        <v>1650</v>
      </c>
      <c r="J147" s="3">
        <v>25839000</v>
      </c>
    </row>
    <row r="148" spans="1:10">
      <c r="A148" s="26">
        <v>2020</v>
      </c>
      <c r="B148" s="26" t="s">
        <v>1386</v>
      </c>
      <c r="C148" s="26" t="s">
        <v>1386</v>
      </c>
      <c r="D148" s="26" t="s">
        <v>1386</v>
      </c>
      <c r="E148" s="26" t="s">
        <v>1386</v>
      </c>
      <c r="F148" t="s">
        <v>1650</v>
      </c>
      <c r="G148" t="s">
        <v>1650</v>
      </c>
      <c r="H148" t="s">
        <v>1406</v>
      </c>
      <c r="I148" s="55" t="s">
        <v>1650</v>
      </c>
      <c r="J148" s="3">
        <v>45111000</v>
      </c>
    </row>
    <row r="149" spans="1:10">
      <c r="A149" s="26">
        <v>2020</v>
      </c>
      <c r="B149" s="26" t="s">
        <v>1386</v>
      </c>
      <c r="C149" s="26" t="s">
        <v>1386</v>
      </c>
      <c r="D149" s="26" t="s">
        <v>1386</v>
      </c>
      <c r="E149" s="26" t="s">
        <v>1386</v>
      </c>
      <c r="F149" t="s">
        <v>1650</v>
      </c>
      <c r="G149" t="s">
        <v>1650</v>
      </c>
      <c r="H149" t="s">
        <v>1407</v>
      </c>
      <c r="I149" s="55" t="s">
        <v>1650</v>
      </c>
      <c r="J149" s="3">
        <v>290000</v>
      </c>
    </row>
    <row r="150" spans="1:10">
      <c r="A150" s="26">
        <v>2020</v>
      </c>
      <c r="B150" s="26" t="s">
        <v>1386</v>
      </c>
      <c r="C150" s="26" t="s">
        <v>1386</v>
      </c>
      <c r="D150" s="26" t="s">
        <v>1386</v>
      </c>
      <c r="E150" s="26" t="s">
        <v>1386</v>
      </c>
      <c r="F150" t="s">
        <v>1650</v>
      </c>
      <c r="G150" t="s">
        <v>1650</v>
      </c>
      <c r="H150" t="s">
        <v>1407</v>
      </c>
      <c r="I150" s="55" t="s">
        <v>1650</v>
      </c>
      <c r="J150" s="3">
        <v>2031000</v>
      </c>
    </row>
    <row r="151" spans="1:10">
      <c r="A151" s="26">
        <v>2020</v>
      </c>
      <c r="B151" s="26" t="s">
        <v>1386</v>
      </c>
      <c r="C151" s="26" t="s">
        <v>1386</v>
      </c>
      <c r="D151" s="26" t="s">
        <v>1386</v>
      </c>
      <c r="E151" s="26" t="s">
        <v>1386</v>
      </c>
      <c r="F151" t="s">
        <v>1650</v>
      </c>
      <c r="G151" t="s">
        <v>1650</v>
      </c>
      <c r="H151" t="s">
        <v>1408</v>
      </c>
      <c r="I151" s="55" t="s">
        <v>1650</v>
      </c>
      <c r="J151" s="3">
        <v>223000</v>
      </c>
    </row>
    <row r="152" spans="1:10">
      <c r="A152" s="26">
        <v>2020</v>
      </c>
      <c r="B152" s="26" t="s">
        <v>1386</v>
      </c>
      <c r="C152" s="26" t="s">
        <v>1386</v>
      </c>
      <c r="D152" s="26" t="s">
        <v>1386</v>
      </c>
      <c r="E152" s="26" t="s">
        <v>1386</v>
      </c>
      <c r="F152" t="s">
        <v>1650</v>
      </c>
      <c r="G152" t="s">
        <v>1650</v>
      </c>
      <c r="H152" t="s">
        <v>1408</v>
      </c>
      <c r="I152" s="55" t="s">
        <v>1650</v>
      </c>
      <c r="J152" s="3">
        <v>7938000</v>
      </c>
    </row>
    <row r="153" spans="1:10">
      <c r="A153" s="26">
        <v>2020</v>
      </c>
      <c r="B153" s="26" t="s">
        <v>1386</v>
      </c>
      <c r="C153" s="26" t="s">
        <v>1386</v>
      </c>
      <c r="D153" s="26" t="s">
        <v>1386</v>
      </c>
      <c r="E153" s="26" t="s">
        <v>1386</v>
      </c>
      <c r="F153" t="s">
        <v>1650</v>
      </c>
      <c r="G153" t="s">
        <v>1650</v>
      </c>
      <c r="H153" t="s">
        <v>1408</v>
      </c>
      <c r="I153" s="55" t="s">
        <v>1650</v>
      </c>
      <c r="J153" s="3">
        <v>7938000</v>
      </c>
    </row>
    <row r="154" spans="1:10">
      <c r="A154" s="26">
        <v>2020</v>
      </c>
      <c r="B154" s="26" t="s">
        <v>1386</v>
      </c>
      <c r="C154" s="26" t="s">
        <v>1386</v>
      </c>
      <c r="D154" s="26" t="s">
        <v>1386</v>
      </c>
      <c r="E154" s="26" t="s">
        <v>1386</v>
      </c>
      <c r="F154" t="s">
        <v>1650</v>
      </c>
      <c r="G154" t="s">
        <v>1650</v>
      </c>
      <c r="H154" t="s">
        <v>1409</v>
      </c>
      <c r="I154" s="55" t="s">
        <v>1650</v>
      </c>
      <c r="J154" s="3">
        <v>286665</v>
      </c>
    </row>
    <row r="155" spans="1:10">
      <c r="A155" s="26">
        <v>2020</v>
      </c>
      <c r="B155" s="26" t="s">
        <v>1386</v>
      </c>
      <c r="C155" s="26" t="s">
        <v>1386</v>
      </c>
      <c r="D155" s="26" t="s">
        <v>1386</v>
      </c>
      <c r="E155" s="26" t="s">
        <v>1386</v>
      </c>
      <c r="F155" t="s">
        <v>1650</v>
      </c>
      <c r="G155" t="s">
        <v>1650</v>
      </c>
      <c r="H155" t="s">
        <v>1409</v>
      </c>
      <c r="I155" s="55" t="s">
        <v>1650</v>
      </c>
      <c r="J155" s="3">
        <v>1088325</v>
      </c>
    </row>
    <row r="156" spans="1:10">
      <c r="A156" s="26">
        <v>2020</v>
      </c>
      <c r="B156" s="26" t="s">
        <v>1386</v>
      </c>
      <c r="C156" s="26" t="s">
        <v>1386</v>
      </c>
      <c r="D156" s="26" t="s">
        <v>1386</v>
      </c>
      <c r="E156" s="26" t="s">
        <v>1386</v>
      </c>
      <c r="F156" t="s">
        <v>1650</v>
      </c>
      <c r="G156" t="s">
        <v>1650</v>
      </c>
      <c r="H156" t="s">
        <v>1409</v>
      </c>
      <c r="I156" s="55" t="s">
        <v>1650</v>
      </c>
      <c r="J156" s="3">
        <v>1811746</v>
      </c>
    </row>
    <row r="157" spans="1:10">
      <c r="A157" s="26">
        <v>2020</v>
      </c>
      <c r="B157" s="26" t="s">
        <v>1386</v>
      </c>
      <c r="C157" s="26" t="s">
        <v>1386</v>
      </c>
      <c r="D157" s="26" t="s">
        <v>1386</v>
      </c>
      <c r="E157" s="26" t="s">
        <v>1386</v>
      </c>
      <c r="F157" t="s">
        <v>1650</v>
      </c>
      <c r="G157" t="s">
        <v>1650</v>
      </c>
      <c r="H157" t="s">
        <v>1409</v>
      </c>
      <c r="I157" s="55" t="s">
        <v>1650</v>
      </c>
      <c r="J157" s="3">
        <v>1864707</v>
      </c>
    </row>
    <row r="158" spans="1:10">
      <c r="A158" s="26">
        <v>2020</v>
      </c>
      <c r="B158" s="26" t="s">
        <v>1386</v>
      </c>
      <c r="C158" s="26" t="s">
        <v>1386</v>
      </c>
      <c r="D158" s="26" t="s">
        <v>1386</v>
      </c>
      <c r="E158" s="26" t="s">
        <v>1386</v>
      </c>
      <c r="F158" t="s">
        <v>1650</v>
      </c>
      <c r="G158" t="s">
        <v>1650</v>
      </c>
      <c r="H158" t="s">
        <v>1409</v>
      </c>
      <c r="I158" s="55" t="s">
        <v>1650</v>
      </c>
      <c r="J158" s="3">
        <v>2968492</v>
      </c>
    </row>
    <row r="159" spans="1:10">
      <c r="A159" s="26">
        <v>2020</v>
      </c>
      <c r="B159" s="26" t="s">
        <v>1386</v>
      </c>
      <c r="C159" s="26" t="s">
        <v>1386</v>
      </c>
      <c r="D159" s="26" t="s">
        <v>1386</v>
      </c>
      <c r="E159" s="26" t="s">
        <v>1386</v>
      </c>
      <c r="F159" t="s">
        <v>1650</v>
      </c>
      <c r="G159" t="s">
        <v>1650</v>
      </c>
      <c r="H159" t="s">
        <v>1409</v>
      </c>
      <c r="I159" s="55" t="s">
        <v>1650</v>
      </c>
      <c r="J159" s="3">
        <v>3807683</v>
      </c>
    </row>
    <row r="160" spans="1:10">
      <c r="A160" s="26">
        <v>2020</v>
      </c>
      <c r="B160" s="26" t="s">
        <v>1386</v>
      </c>
      <c r="C160" s="26" t="s">
        <v>1386</v>
      </c>
      <c r="D160" s="26" t="s">
        <v>1386</v>
      </c>
      <c r="E160" s="26" t="s">
        <v>1386</v>
      </c>
      <c r="F160" t="s">
        <v>1650</v>
      </c>
      <c r="G160" t="s">
        <v>1650</v>
      </c>
      <c r="H160" t="s">
        <v>1409</v>
      </c>
      <c r="I160" s="55" t="s">
        <v>1650</v>
      </c>
      <c r="J160" s="3">
        <v>4220815</v>
      </c>
    </row>
    <row r="161" spans="1:10">
      <c r="A161" s="26">
        <v>2020</v>
      </c>
      <c r="B161" s="26" t="s">
        <v>1386</v>
      </c>
      <c r="C161" s="26" t="s">
        <v>1386</v>
      </c>
      <c r="D161" s="26" t="s">
        <v>1386</v>
      </c>
      <c r="E161" s="26" t="s">
        <v>1386</v>
      </c>
      <c r="F161" t="s">
        <v>1650</v>
      </c>
      <c r="G161" t="s">
        <v>1650</v>
      </c>
      <c r="H161" t="s">
        <v>1409</v>
      </c>
      <c r="I161" s="55" t="s">
        <v>1650</v>
      </c>
      <c r="J161" s="3">
        <v>5000000</v>
      </c>
    </row>
    <row r="162" spans="1:10">
      <c r="A162" s="26">
        <v>2020</v>
      </c>
      <c r="B162" s="26" t="s">
        <v>1386</v>
      </c>
      <c r="C162" s="26" t="s">
        <v>1386</v>
      </c>
      <c r="D162" s="26" t="s">
        <v>1386</v>
      </c>
      <c r="E162" s="26" t="s">
        <v>1386</v>
      </c>
      <c r="F162" t="s">
        <v>1650</v>
      </c>
      <c r="G162" t="s">
        <v>1650</v>
      </c>
      <c r="H162" t="s">
        <v>1409</v>
      </c>
      <c r="I162" s="55" t="s">
        <v>1650</v>
      </c>
      <c r="J162" s="3">
        <v>5000000</v>
      </c>
    </row>
    <row r="163" spans="1:10">
      <c r="A163" s="26">
        <v>2020</v>
      </c>
      <c r="B163" s="26" t="s">
        <v>1386</v>
      </c>
      <c r="C163" s="26" t="s">
        <v>1386</v>
      </c>
      <c r="D163" s="26" t="s">
        <v>1386</v>
      </c>
      <c r="E163" s="26" t="s">
        <v>1386</v>
      </c>
      <c r="F163" t="s">
        <v>1650</v>
      </c>
      <c r="G163" t="s">
        <v>1650</v>
      </c>
      <c r="H163" t="s">
        <v>1409</v>
      </c>
      <c r="I163" s="55" t="s">
        <v>1650</v>
      </c>
      <c r="J163" s="3">
        <v>5000000</v>
      </c>
    </row>
    <row r="164" spans="1:10">
      <c r="A164" s="26">
        <v>2020</v>
      </c>
      <c r="B164" s="26" t="s">
        <v>1386</v>
      </c>
      <c r="C164" s="26" t="s">
        <v>1386</v>
      </c>
      <c r="D164" s="26" t="s">
        <v>1386</v>
      </c>
      <c r="E164" s="26" t="s">
        <v>1386</v>
      </c>
      <c r="F164" t="s">
        <v>1650</v>
      </c>
      <c r="G164" t="s">
        <v>1650</v>
      </c>
      <c r="H164" t="s">
        <v>1409</v>
      </c>
      <c r="I164" s="55" t="s">
        <v>1650</v>
      </c>
      <c r="J164" s="3">
        <v>7142171</v>
      </c>
    </row>
    <row r="165" spans="1:10">
      <c r="A165" s="26">
        <v>2020</v>
      </c>
      <c r="B165" s="26" t="s">
        <v>1386</v>
      </c>
      <c r="C165" s="26" t="s">
        <v>1386</v>
      </c>
      <c r="D165" s="26" t="s">
        <v>1386</v>
      </c>
      <c r="E165" s="26" t="s">
        <v>1386</v>
      </c>
      <c r="F165" t="s">
        <v>1650</v>
      </c>
      <c r="G165" t="s">
        <v>1650</v>
      </c>
      <c r="H165" t="s">
        <v>1409</v>
      </c>
      <c r="I165" s="55" t="s">
        <v>1650</v>
      </c>
      <c r="J165" s="3">
        <v>14118659</v>
      </c>
    </row>
    <row r="166" spans="1:10">
      <c r="A166" s="26">
        <v>2020</v>
      </c>
      <c r="B166" s="26" t="s">
        <v>1386</v>
      </c>
      <c r="C166" s="26" t="s">
        <v>1386</v>
      </c>
      <c r="D166" s="26" t="s">
        <v>1386</v>
      </c>
      <c r="E166" s="26" t="s">
        <v>1386</v>
      </c>
      <c r="F166" t="s">
        <v>1650</v>
      </c>
      <c r="G166" t="s">
        <v>1650</v>
      </c>
      <c r="H166" t="s">
        <v>1409</v>
      </c>
      <c r="I166" s="55" t="s">
        <v>1650</v>
      </c>
      <c r="J166" s="3">
        <v>25386296</v>
      </c>
    </row>
    <row r="167" spans="1:10">
      <c r="A167" s="26">
        <v>2020</v>
      </c>
      <c r="B167" s="26" t="s">
        <v>1386</v>
      </c>
      <c r="C167" s="26" t="s">
        <v>1386</v>
      </c>
      <c r="D167" s="26" t="s">
        <v>1386</v>
      </c>
      <c r="E167" s="26" t="s">
        <v>1386</v>
      </c>
      <c r="F167" t="s">
        <v>1650</v>
      </c>
      <c r="G167" t="s">
        <v>1650</v>
      </c>
      <c r="H167" t="s">
        <v>1409</v>
      </c>
      <c r="I167" s="55" t="s">
        <v>1650</v>
      </c>
      <c r="J167" s="3">
        <v>33904441</v>
      </c>
    </row>
    <row r="168" spans="1:10">
      <c r="A168" s="26">
        <v>2020</v>
      </c>
      <c r="B168" s="26" t="s">
        <v>1386</v>
      </c>
      <c r="C168" s="26" t="s">
        <v>1386</v>
      </c>
      <c r="D168" s="26" t="s">
        <v>1386</v>
      </c>
      <c r="E168" s="26" t="s">
        <v>1386</v>
      </c>
      <c r="F168" t="s">
        <v>1650</v>
      </c>
      <c r="G168" t="s">
        <v>1650</v>
      </c>
      <c r="H168" t="s">
        <v>1410</v>
      </c>
      <c r="I168" s="55" t="s">
        <v>1650</v>
      </c>
      <c r="J168" s="3">
        <v>3457000</v>
      </c>
    </row>
    <row r="169" spans="1:10">
      <c r="A169" s="26">
        <v>2020</v>
      </c>
      <c r="B169" s="26" t="s">
        <v>1386</v>
      </c>
      <c r="C169" s="26" t="s">
        <v>1386</v>
      </c>
      <c r="D169" s="26" t="s">
        <v>1386</v>
      </c>
      <c r="E169" s="26" t="s">
        <v>1386</v>
      </c>
      <c r="F169" t="s">
        <v>1650</v>
      </c>
      <c r="G169" t="s">
        <v>1650</v>
      </c>
      <c r="H169" t="s">
        <v>1411</v>
      </c>
      <c r="I169" s="55" t="s">
        <v>1650</v>
      </c>
      <c r="J169" s="3">
        <v>20000</v>
      </c>
    </row>
    <row r="170" spans="1:10">
      <c r="A170" s="26">
        <v>2020</v>
      </c>
      <c r="B170" s="26" t="s">
        <v>1386</v>
      </c>
      <c r="C170" s="26" t="s">
        <v>1386</v>
      </c>
      <c r="D170" s="26" t="s">
        <v>1386</v>
      </c>
      <c r="E170" s="26" t="s">
        <v>1386</v>
      </c>
      <c r="F170" t="s">
        <v>1650</v>
      </c>
      <c r="G170" t="s">
        <v>1650</v>
      </c>
      <c r="H170" s="56" t="s">
        <v>1412</v>
      </c>
      <c r="I170" s="55" t="s">
        <v>1650</v>
      </c>
      <c r="J170" s="3">
        <v>20000</v>
      </c>
    </row>
    <row r="171" spans="1:10">
      <c r="A171" s="26">
        <v>2020</v>
      </c>
      <c r="B171" s="26" t="s">
        <v>1386</v>
      </c>
      <c r="C171" s="26" t="s">
        <v>1386</v>
      </c>
      <c r="D171" s="26" t="s">
        <v>1386</v>
      </c>
      <c r="E171" s="26" t="s">
        <v>1386</v>
      </c>
      <c r="F171" t="s">
        <v>1650</v>
      </c>
      <c r="G171" t="s">
        <v>1650</v>
      </c>
      <c r="H171" t="s">
        <v>1413</v>
      </c>
      <c r="I171" s="55" t="s">
        <v>1650</v>
      </c>
      <c r="J171" s="3">
        <v>125000</v>
      </c>
    </row>
    <row r="172" spans="1:10">
      <c r="A172" s="26">
        <v>2020</v>
      </c>
      <c r="B172" s="26" t="s">
        <v>1386</v>
      </c>
      <c r="C172" s="26" t="s">
        <v>1386</v>
      </c>
      <c r="D172" s="26" t="s">
        <v>1386</v>
      </c>
      <c r="E172" s="26" t="s">
        <v>1386</v>
      </c>
      <c r="F172" t="s">
        <v>1650</v>
      </c>
      <c r="G172" t="s">
        <v>1650</v>
      </c>
      <c r="H172" t="s">
        <v>1414</v>
      </c>
      <c r="I172" s="55" t="s">
        <v>1650</v>
      </c>
      <c r="J172" s="3">
        <v>820000</v>
      </c>
    </row>
    <row r="173" spans="1:10">
      <c r="A173" s="26">
        <v>2020</v>
      </c>
      <c r="B173" s="26" t="s">
        <v>1386</v>
      </c>
      <c r="C173" s="26" t="s">
        <v>1386</v>
      </c>
      <c r="D173" s="26" t="s">
        <v>1386</v>
      </c>
      <c r="E173" s="26" t="s">
        <v>1386</v>
      </c>
      <c r="F173" t="s">
        <v>1650</v>
      </c>
      <c r="G173" t="s">
        <v>1650</v>
      </c>
      <c r="H173" t="s">
        <v>1415</v>
      </c>
      <c r="I173" s="55" t="s">
        <v>1650</v>
      </c>
      <c r="J173" s="3">
        <v>125000</v>
      </c>
    </row>
    <row r="174" spans="1:10">
      <c r="A174" s="26">
        <v>2020</v>
      </c>
      <c r="B174" s="26" t="s">
        <v>1386</v>
      </c>
      <c r="C174" s="26" t="s">
        <v>1386</v>
      </c>
      <c r="D174" s="26" t="s">
        <v>1386</v>
      </c>
      <c r="E174" s="26" t="s">
        <v>1386</v>
      </c>
      <c r="F174" t="s">
        <v>1650</v>
      </c>
      <c r="G174" t="s">
        <v>1650</v>
      </c>
      <c r="H174" t="s">
        <v>1416</v>
      </c>
      <c r="I174" s="55" t="s">
        <v>1650</v>
      </c>
      <c r="J174" s="3">
        <v>550000</v>
      </c>
    </row>
    <row r="175" spans="1:10">
      <c r="A175" s="26">
        <v>2020</v>
      </c>
      <c r="B175" s="26" t="s">
        <v>1386</v>
      </c>
      <c r="C175" s="26" t="s">
        <v>1386</v>
      </c>
      <c r="D175" s="26" t="s">
        <v>1386</v>
      </c>
      <c r="E175" s="26" t="s">
        <v>1386</v>
      </c>
      <c r="F175" t="s">
        <v>1650</v>
      </c>
      <c r="G175" t="s">
        <v>1650</v>
      </c>
      <c r="H175" t="s">
        <v>1417</v>
      </c>
      <c r="I175" s="55" t="s">
        <v>1650</v>
      </c>
      <c r="J175" s="3">
        <v>550000</v>
      </c>
    </row>
    <row r="176" spans="1:10">
      <c r="A176" s="26">
        <v>2020</v>
      </c>
      <c r="B176" s="26" t="s">
        <v>1386</v>
      </c>
      <c r="C176" s="26" t="s">
        <v>1386</v>
      </c>
      <c r="D176" s="26" t="s">
        <v>1386</v>
      </c>
      <c r="E176" s="26" t="s">
        <v>1386</v>
      </c>
      <c r="F176" t="s">
        <v>1650</v>
      </c>
      <c r="G176" t="s">
        <v>1650</v>
      </c>
      <c r="H176" t="s">
        <v>1418</v>
      </c>
      <c r="I176" s="55" t="s">
        <v>1650</v>
      </c>
      <c r="J176" s="3">
        <v>586000</v>
      </c>
    </row>
    <row r="177" spans="1:10">
      <c r="A177" s="26">
        <v>2020</v>
      </c>
      <c r="B177" s="26" t="s">
        <v>1386</v>
      </c>
      <c r="C177" s="26" t="s">
        <v>1386</v>
      </c>
      <c r="D177" s="26" t="s">
        <v>1386</v>
      </c>
      <c r="E177" s="26" t="s">
        <v>1386</v>
      </c>
      <c r="F177" t="s">
        <v>1650</v>
      </c>
      <c r="G177" t="s">
        <v>1650</v>
      </c>
      <c r="H177" t="s">
        <v>1419</v>
      </c>
      <c r="I177" s="55" t="s">
        <v>1650</v>
      </c>
      <c r="J177" s="3">
        <v>286000</v>
      </c>
    </row>
    <row r="178" spans="1:10">
      <c r="A178" s="26">
        <v>2020</v>
      </c>
      <c r="B178" s="26" t="s">
        <v>1386</v>
      </c>
      <c r="C178" s="26" t="s">
        <v>1386</v>
      </c>
      <c r="D178" s="26" t="s">
        <v>1386</v>
      </c>
      <c r="E178" s="26" t="s">
        <v>1386</v>
      </c>
      <c r="F178" t="s">
        <v>1650</v>
      </c>
      <c r="G178" t="s">
        <v>1650</v>
      </c>
      <c r="H178" s="56" t="s">
        <v>1420</v>
      </c>
      <c r="I178" s="55" t="s">
        <v>1650</v>
      </c>
      <c r="J178" s="3">
        <v>173000</v>
      </c>
    </row>
    <row r="179" spans="1:10">
      <c r="A179" s="26">
        <v>2020</v>
      </c>
      <c r="B179" s="26" t="s">
        <v>1386</v>
      </c>
      <c r="C179" s="26" t="s">
        <v>1386</v>
      </c>
      <c r="D179" s="26" t="s">
        <v>1386</v>
      </c>
      <c r="E179" s="26" t="s">
        <v>1386</v>
      </c>
      <c r="F179" t="s">
        <v>1650</v>
      </c>
      <c r="G179" t="s">
        <v>1650</v>
      </c>
      <c r="H179" s="56" t="s">
        <v>1421</v>
      </c>
      <c r="I179" s="55" t="s">
        <v>1650</v>
      </c>
      <c r="J179" s="3">
        <v>234000</v>
      </c>
    </row>
    <row r="180" spans="1:10">
      <c r="A180" s="26">
        <v>2020</v>
      </c>
      <c r="B180" s="26" t="s">
        <v>1386</v>
      </c>
      <c r="C180" s="26" t="s">
        <v>1386</v>
      </c>
      <c r="D180" s="26" t="s">
        <v>1386</v>
      </c>
      <c r="E180" s="26" t="s">
        <v>1386</v>
      </c>
      <c r="F180" t="s">
        <v>1650</v>
      </c>
      <c r="G180" t="s">
        <v>1650</v>
      </c>
      <c r="H180" s="56" t="s">
        <v>1422</v>
      </c>
      <c r="I180" s="55" t="s">
        <v>1650</v>
      </c>
      <c r="J180" s="3">
        <v>0</v>
      </c>
    </row>
    <row r="181" spans="1:10">
      <c r="A181" s="26">
        <v>2020</v>
      </c>
      <c r="B181" s="26" t="s">
        <v>1386</v>
      </c>
      <c r="C181" s="26" t="s">
        <v>1386</v>
      </c>
      <c r="D181" s="26" t="s">
        <v>1386</v>
      </c>
      <c r="E181" s="26" t="s">
        <v>1386</v>
      </c>
      <c r="F181" t="s">
        <v>1650</v>
      </c>
      <c r="G181" t="s">
        <v>1650</v>
      </c>
      <c r="H181" s="56" t="s">
        <v>1423</v>
      </c>
      <c r="I181" s="55" t="s">
        <v>1650</v>
      </c>
      <c r="J181" s="3">
        <v>4129000</v>
      </c>
    </row>
    <row r="182" spans="1:10">
      <c r="A182" s="26">
        <v>2020</v>
      </c>
      <c r="B182" s="26" t="s">
        <v>1386</v>
      </c>
      <c r="C182" s="26" t="s">
        <v>1386</v>
      </c>
      <c r="D182" s="26" t="s">
        <v>1386</v>
      </c>
      <c r="E182" s="26" t="s">
        <v>1386</v>
      </c>
      <c r="F182" t="s">
        <v>1650</v>
      </c>
      <c r="G182" t="s">
        <v>1650</v>
      </c>
      <c r="H182" t="s">
        <v>1424</v>
      </c>
      <c r="I182" s="55" t="s">
        <v>1650</v>
      </c>
      <c r="J182" s="3">
        <v>8000000</v>
      </c>
    </row>
    <row r="183" spans="1:10">
      <c r="A183" s="26">
        <v>2020</v>
      </c>
      <c r="B183" s="26" t="s">
        <v>1386</v>
      </c>
      <c r="C183" s="26" t="s">
        <v>1386</v>
      </c>
      <c r="D183" s="26" t="s">
        <v>1386</v>
      </c>
      <c r="E183" s="26" t="s">
        <v>1386</v>
      </c>
      <c r="F183" t="s">
        <v>1650</v>
      </c>
      <c r="G183" t="s">
        <v>1650</v>
      </c>
      <c r="H183" t="s">
        <v>1425</v>
      </c>
      <c r="I183" s="55" t="s">
        <v>1650</v>
      </c>
      <c r="J183" s="3">
        <v>28500000</v>
      </c>
    </row>
    <row r="184" spans="1:10">
      <c r="A184" s="26">
        <v>2020</v>
      </c>
      <c r="B184" s="26" t="s">
        <v>1386</v>
      </c>
      <c r="C184" s="26" t="s">
        <v>1386</v>
      </c>
      <c r="D184" s="26" t="s">
        <v>1386</v>
      </c>
      <c r="E184" s="26" t="s">
        <v>1386</v>
      </c>
      <c r="F184" t="s">
        <v>1650</v>
      </c>
      <c r="G184" t="s">
        <v>1650</v>
      </c>
      <c r="H184" t="s">
        <v>1426</v>
      </c>
      <c r="I184" s="55" t="s">
        <v>1650</v>
      </c>
      <c r="J184" s="3">
        <v>7600000</v>
      </c>
    </row>
    <row r="185" spans="1:10">
      <c r="A185" s="26">
        <v>2020</v>
      </c>
      <c r="B185" s="26" t="s">
        <v>1386</v>
      </c>
      <c r="C185" s="26" t="s">
        <v>1386</v>
      </c>
      <c r="D185" s="26" t="s">
        <v>1386</v>
      </c>
      <c r="E185" s="26" t="s">
        <v>1386</v>
      </c>
      <c r="F185" t="s">
        <v>1650</v>
      </c>
      <c r="G185" t="s">
        <v>1650</v>
      </c>
      <c r="H185" t="s">
        <v>1426</v>
      </c>
      <c r="I185" s="55" t="s">
        <v>1650</v>
      </c>
      <c r="J185" s="3">
        <v>7600000</v>
      </c>
    </row>
    <row r="186" spans="1:10">
      <c r="A186" s="26">
        <v>2020</v>
      </c>
      <c r="B186" s="26" t="s">
        <v>1386</v>
      </c>
      <c r="C186" s="26" t="s">
        <v>1386</v>
      </c>
      <c r="D186" s="26" t="s">
        <v>1386</v>
      </c>
      <c r="E186" s="26" t="s">
        <v>1386</v>
      </c>
      <c r="F186" t="s">
        <v>1650</v>
      </c>
      <c r="G186" t="s">
        <v>1650</v>
      </c>
      <c r="H186" t="s">
        <v>1427</v>
      </c>
      <c r="I186" s="55" t="s">
        <v>1650</v>
      </c>
      <c r="J186" s="3">
        <v>333000</v>
      </c>
    </row>
    <row r="187" spans="1:10">
      <c r="A187" s="26">
        <v>2020</v>
      </c>
      <c r="B187" s="26" t="s">
        <v>1386</v>
      </c>
      <c r="C187" s="26" t="s">
        <v>1386</v>
      </c>
      <c r="D187" s="26" t="s">
        <v>1386</v>
      </c>
      <c r="E187" s="26" t="s">
        <v>1386</v>
      </c>
      <c r="F187" t="s">
        <v>1650</v>
      </c>
      <c r="G187" t="s">
        <v>1650</v>
      </c>
      <c r="H187" t="s">
        <v>1428</v>
      </c>
      <c r="I187" s="55" t="s">
        <v>1650</v>
      </c>
      <c r="J187" s="3">
        <v>300000</v>
      </c>
    </row>
    <row r="188" spans="1:10">
      <c r="A188" s="26">
        <v>2020</v>
      </c>
      <c r="B188" s="26" t="s">
        <v>1386</v>
      </c>
      <c r="C188" s="26" t="s">
        <v>1386</v>
      </c>
      <c r="D188" s="26" t="s">
        <v>1386</v>
      </c>
      <c r="E188" s="26" t="s">
        <v>1386</v>
      </c>
      <c r="F188" t="s">
        <v>1650</v>
      </c>
      <c r="G188" t="s">
        <v>1650</v>
      </c>
      <c r="H188" t="s">
        <v>1429</v>
      </c>
      <c r="I188" s="55" t="s">
        <v>1650</v>
      </c>
      <c r="J188" s="3">
        <v>333000</v>
      </c>
    </row>
    <row r="189" spans="1:10">
      <c r="A189" s="26">
        <v>2020</v>
      </c>
      <c r="B189" s="26" t="s">
        <v>1386</v>
      </c>
      <c r="C189" s="26" t="s">
        <v>1386</v>
      </c>
      <c r="D189" s="26" t="s">
        <v>1386</v>
      </c>
      <c r="E189" s="26" t="s">
        <v>1386</v>
      </c>
      <c r="F189" t="s">
        <v>1650</v>
      </c>
      <c r="G189" t="s">
        <v>1650</v>
      </c>
      <c r="H189" t="s">
        <v>1430</v>
      </c>
      <c r="I189" s="55" t="s">
        <v>1650</v>
      </c>
      <c r="J189" s="3">
        <v>164000</v>
      </c>
    </row>
    <row r="190" spans="1:10">
      <c r="A190" s="26">
        <v>2020</v>
      </c>
      <c r="B190" s="26" t="s">
        <v>1386</v>
      </c>
      <c r="C190" s="26" t="s">
        <v>1386</v>
      </c>
      <c r="D190" s="26" t="s">
        <v>1386</v>
      </c>
      <c r="E190" s="26" t="s">
        <v>1386</v>
      </c>
      <c r="F190" t="s">
        <v>1650</v>
      </c>
      <c r="G190" t="s">
        <v>1650</v>
      </c>
      <c r="H190" t="s">
        <v>1431</v>
      </c>
      <c r="I190" s="55" t="s">
        <v>1650</v>
      </c>
      <c r="J190" s="3">
        <v>8000</v>
      </c>
    </row>
    <row r="191" spans="1:10">
      <c r="A191" s="26">
        <v>2020</v>
      </c>
      <c r="B191" s="26" t="s">
        <v>1386</v>
      </c>
      <c r="C191" s="26" t="s">
        <v>1386</v>
      </c>
      <c r="D191" s="26" t="s">
        <v>1386</v>
      </c>
      <c r="E191" s="26" t="s">
        <v>1386</v>
      </c>
      <c r="F191" t="s">
        <v>1650</v>
      </c>
      <c r="G191" t="s">
        <v>1650</v>
      </c>
      <c r="H191" t="s">
        <v>1432</v>
      </c>
      <c r="I191" s="55" t="s">
        <v>1650</v>
      </c>
      <c r="J191" s="3">
        <v>3077000</v>
      </c>
    </row>
    <row r="192" spans="1:10">
      <c r="A192" s="26">
        <v>2020</v>
      </c>
      <c r="B192" s="26" t="s">
        <v>1386</v>
      </c>
      <c r="C192" s="26" t="s">
        <v>1386</v>
      </c>
      <c r="D192" s="26" t="s">
        <v>1386</v>
      </c>
      <c r="E192" s="26" t="s">
        <v>1386</v>
      </c>
      <c r="F192" t="s">
        <v>1650</v>
      </c>
      <c r="G192" t="s">
        <v>1650</v>
      </c>
      <c r="H192" t="s">
        <v>1433</v>
      </c>
      <c r="I192" s="55" t="s">
        <v>1650</v>
      </c>
      <c r="J192" s="3">
        <v>33906000</v>
      </c>
    </row>
    <row r="193" spans="1:10">
      <c r="A193" s="26">
        <v>2020</v>
      </c>
      <c r="B193" s="26" t="s">
        <v>1386</v>
      </c>
      <c r="C193" s="26" t="s">
        <v>1386</v>
      </c>
      <c r="D193" s="26" t="s">
        <v>1386</v>
      </c>
      <c r="E193" s="26" t="s">
        <v>1386</v>
      </c>
      <c r="F193" t="s">
        <v>1650</v>
      </c>
      <c r="G193" t="s">
        <v>1650</v>
      </c>
      <c r="H193" t="s">
        <v>1433</v>
      </c>
      <c r="I193" s="55" t="s">
        <v>1650</v>
      </c>
      <c r="J193" s="3">
        <v>33906000</v>
      </c>
    </row>
    <row r="194" spans="1:10">
      <c r="A194" s="26">
        <v>2020</v>
      </c>
      <c r="B194" s="26" t="s">
        <v>1386</v>
      </c>
      <c r="C194" s="26" t="s">
        <v>1386</v>
      </c>
      <c r="D194" s="26" t="s">
        <v>1386</v>
      </c>
      <c r="E194" s="26" t="s">
        <v>1386</v>
      </c>
      <c r="F194" t="s">
        <v>1650</v>
      </c>
      <c r="G194" t="s">
        <v>1650</v>
      </c>
      <c r="H194" t="s">
        <v>1434</v>
      </c>
      <c r="I194" s="55" t="s">
        <v>1650</v>
      </c>
      <c r="J194" s="3">
        <v>2662000</v>
      </c>
    </row>
    <row r="195" spans="1:10">
      <c r="A195" s="26">
        <v>2020</v>
      </c>
      <c r="B195" s="26" t="s">
        <v>1386</v>
      </c>
      <c r="C195" s="26" t="s">
        <v>1386</v>
      </c>
      <c r="D195" s="26" t="s">
        <v>1386</v>
      </c>
      <c r="E195" s="26" t="s">
        <v>1386</v>
      </c>
      <c r="F195" t="s">
        <v>1650</v>
      </c>
      <c r="G195" t="s">
        <v>1650</v>
      </c>
      <c r="H195" t="s">
        <v>1435</v>
      </c>
      <c r="I195" s="55" t="s">
        <v>1650</v>
      </c>
      <c r="J195" s="3">
        <v>26052000</v>
      </c>
    </row>
    <row r="196" spans="1:10">
      <c r="A196" s="26">
        <v>2020</v>
      </c>
      <c r="B196" s="26" t="s">
        <v>1386</v>
      </c>
      <c r="C196" s="26" t="s">
        <v>1386</v>
      </c>
      <c r="D196" s="26" t="s">
        <v>1386</v>
      </c>
      <c r="E196" s="26" t="s">
        <v>1386</v>
      </c>
      <c r="F196" t="s">
        <v>1650</v>
      </c>
      <c r="G196" t="s">
        <v>1650</v>
      </c>
      <c r="H196" t="s">
        <v>1436</v>
      </c>
      <c r="I196" s="55" t="s">
        <v>1650</v>
      </c>
      <c r="J196" s="3">
        <v>226000</v>
      </c>
    </row>
    <row r="197" spans="1:10">
      <c r="A197" s="26">
        <v>2020</v>
      </c>
      <c r="B197" s="26" t="s">
        <v>1386</v>
      </c>
      <c r="C197" s="26" t="s">
        <v>1386</v>
      </c>
      <c r="D197" s="26" t="s">
        <v>1386</v>
      </c>
      <c r="E197" s="26" t="s">
        <v>1386</v>
      </c>
      <c r="F197" t="s">
        <v>1650</v>
      </c>
      <c r="G197" t="s">
        <v>1650</v>
      </c>
      <c r="H197" t="s">
        <v>1437</v>
      </c>
      <c r="I197" s="55" t="s">
        <v>1650</v>
      </c>
      <c r="J197" s="3">
        <v>14179000</v>
      </c>
    </row>
    <row r="198" spans="1:10">
      <c r="A198" s="26">
        <v>2020</v>
      </c>
      <c r="B198" s="26" t="s">
        <v>1386</v>
      </c>
      <c r="C198" s="26" t="s">
        <v>1386</v>
      </c>
      <c r="D198" s="26" t="s">
        <v>1386</v>
      </c>
      <c r="E198" s="26" t="s">
        <v>1386</v>
      </c>
      <c r="F198" t="s">
        <v>1650</v>
      </c>
      <c r="G198" t="s">
        <v>1650</v>
      </c>
      <c r="H198" t="s">
        <v>1438</v>
      </c>
      <c r="I198" s="55" t="s">
        <v>1650</v>
      </c>
      <c r="J198" s="3">
        <v>186000</v>
      </c>
    </row>
    <row r="199" spans="1:10">
      <c r="A199" s="26">
        <v>2020</v>
      </c>
      <c r="B199" s="26" t="s">
        <v>1386</v>
      </c>
      <c r="C199" s="26" t="s">
        <v>1386</v>
      </c>
      <c r="D199" s="26" t="s">
        <v>1386</v>
      </c>
      <c r="E199" s="26" t="s">
        <v>1386</v>
      </c>
      <c r="F199" t="s">
        <v>1650</v>
      </c>
      <c r="G199" t="s">
        <v>1650</v>
      </c>
      <c r="H199" t="s">
        <v>1439</v>
      </c>
      <c r="I199" s="55" t="s">
        <v>1650</v>
      </c>
      <c r="J199" s="3">
        <v>40000</v>
      </c>
    </row>
    <row r="200" spans="1:10">
      <c r="A200" s="26">
        <v>2020</v>
      </c>
      <c r="B200" s="26" t="s">
        <v>1386</v>
      </c>
      <c r="C200" s="26" t="s">
        <v>1386</v>
      </c>
      <c r="D200" s="26" t="s">
        <v>1386</v>
      </c>
      <c r="E200" s="26" t="s">
        <v>1386</v>
      </c>
      <c r="F200" t="s">
        <v>1650</v>
      </c>
      <c r="G200" t="s">
        <v>1650</v>
      </c>
      <c r="H200" t="s">
        <v>1440</v>
      </c>
      <c r="I200" s="55" t="s">
        <v>1650</v>
      </c>
      <c r="J200" s="3">
        <v>5526000</v>
      </c>
    </row>
    <row r="201" spans="1:10">
      <c r="A201" s="26">
        <v>2020</v>
      </c>
      <c r="B201" s="26" t="s">
        <v>1386</v>
      </c>
      <c r="C201" s="26" t="s">
        <v>1386</v>
      </c>
      <c r="D201" s="26" t="s">
        <v>1386</v>
      </c>
      <c r="E201" s="26" t="s">
        <v>1386</v>
      </c>
      <c r="F201" t="s">
        <v>1650</v>
      </c>
      <c r="G201" t="s">
        <v>1650</v>
      </c>
      <c r="H201" t="s">
        <v>1440</v>
      </c>
      <c r="I201" s="55" t="s">
        <v>1650</v>
      </c>
      <c r="J201" s="3">
        <v>5526000</v>
      </c>
    </row>
    <row r="202" spans="1:10">
      <c r="A202" s="26">
        <v>2020</v>
      </c>
      <c r="B202" s="26" t="s">
        <v>1386</v>
      </c>
      <c r="C202" s="26" t="s">
        <v>1386</v>
      </c>
      <c r="D202" s="26" t="s">
        <v>1386</v>
      </c>
      <c r="E202" s="26" t="s">
        <v>1386</v>
      </c>
      <c r="F202" t="s">
        <v>1650</v>
      </c>
      <c r="G202" t="s">
        <v>1650</v>
      </c>
      <c r="H202" t="s">
        <v>1441</v>
      </c>
      <c r="I202" s="55" t="s">
        <v>1650</v>
      </c>
      <c r="J202" s="3">
        <v>415000</v>
      </c>
    </row>
    <row r="203" spans="1:10">
      <c r="A203" s="26">
        <v>2020</v>
      </c>
      <c r="B203" s="26" t="s">
        <v>1386</v>
      </c>
      <c r="C203" s="26" t="s">
        <v>1386</v>
      </c>
      <c r="D203" s="26" t="s">
        <v>1386</v>
      </c>
      <c r="E203" s="26" t="s">
        <v>1386</v>
      </c>
      <c r="F203" t="s">
        <v>1650</v>
      </c>
      <c r="G203" t="s">
        <v>1650</v>
      </c>
      <c r="H203" t="s">
        <v>1442</v>
      </c>
      <c r="I203" s="55" t="s">
        <v>1650</v>
      </c>
      <c r="J203" s="3">
        <v>826000</v>
      </c>
    </row>
    <row r="204" spans="1:10">
      <c r="A204" s="26">
        <v>2020</v>
      </c>
      <c r="B204" s="26" t="s">
        <v>1386</v>
      </c>
      <c r="C204" s="26" t="s">
        <v>1386</v>
      </c>
      <c r="D204" s="26" t="s">
        <v>1386</v>
      </c>
      <c r="E204" s="26" t="s">
        <v>1386</v>
      </c>
      <c r="F204" t="s">
        <v>1650</v>
      </c>
      <c r="G204" t="s">
        <v>1650</v>
      </c>
      <c r="H204" t="s">
        <v>1443</v>
      </c>
      <c r="I204" s="55" t="s">
        <v>1650</v>
      </c>
      <c r="J204" s="3">
        <v>22000</v>
      </c>
    </row>
    <row r="205" spans="1:10">
      <c r="A205" s="26">
        <v>2020</v>
      </c>
      <c r="B205" s="26" t="s">
        <v>1386</v>
      </c>
      <c r="C205" s="26" t="s">
        <v>1386</v>
      </c>
      <c r="D205" s="26" t="s">
        <v>1386</v>
      </c>
      <c r="E205" s="26" t="s">
        <v>1386</v>
      </c>
      <c r="F205" t="s">
        <v>1650</v>
      </c>
      <c r="G205" t="s">
        <v>1650</v>
      </c>
      <c r="H205" t="s">
        <v>1444</v>
      </c>
      <c r="I205" s="55" t="s">
        <v>1650</v>
      </c>
      <c r="J205" s="3">
        <v>4604000</v>
      </c>
    </row>
    <row r="206" spans="1:10">
      <c r="A206" s="26">
        <v>2020</v>
      </c>
      <c r="B206" s="26" t="s">
        <v>1386</v>
      </c>
      <c r="C206" s="26" t="s">
        <v>1386</v>
      </c>
      <c r="D206" s="26" t="s">
        <v>1386</v>
      </c>
      <c r="E206" s="26" t="s">
        <v>1386</v>
      </c>
      <c r="F206" t="s">
        <v>1650</v>
      </c>
      <c r="G206" t="s">
        <v>1650</v>
      </c>
      <c r="H206" t="s">
        <v>1445</v>
      </c>
      <c r="I206" s="55" t="s">
        <v>1650</v>
      </c>
      <c r="J206" s="3">
        <v>4700000</v>
      </c>
    </row>
    <row r="207" spans="1:10">
      <c r="A207" s="26">
        <v>2020</v>
      </c>
      <c r="B207" s="26" t="s">
        <v>1386</v>
      </c>
      <c r="C207" s="26" t="s">
        <v>1386</v>
      </c>
      <c r="D207" s="26" t="s">
        <v>1386</v>
      </c>
      <c r="E207" s="26" t="s">
        <v>1386</v>
      </c>
      <c r="F207" t="s">
        <v>1650</v>
      </c>
      <c r="G207" t="s">
        <v>1650</v>
      </c>
      <c r="H207" t="s">
        <v>1446</v>
      </c>
      <c r="I207" s="55" t="s">
        <v>1650</v>
      </c>
      <c r="J207" s="3">
        <v>3704000</v>
      </c>
    </row>
    <row r="208" spans="1:10">
      <c r="A208" s="26">
        <v>2020</v>
      </c>
      <c r="B208" s="26" t="s">
        <v>1386</v>
      </c>
      <c r="C208" s="26" t="s">
        <v>1386</v>
      </c>
      <c r="D208" s="26" t="s">
        <v>1386</v>
      </c>
      <c r="E208" s="26" t="s">
        <v>1386</v>
      </c>
      <c r="F208" t="s">
        <v>1650</v>
      </c>
      <c r="G208" t="s">
        <v>1650</v>
      </c>
      <c r="H208" t="s">
        <v>1446</v>
      </c>
      <c r="I208" s="55" t="s">
        <v>1650</v>
      </c>
      <c r="J208" s="3">
        <v>3704000</v>
      </c>
    </row>
    <row r="209" spans="1:10">
      <c r="A209" s="26">
        <v>2020</v>
      </c>
      <c r="B209" s="26" t="s">
        <v>1386</v>
      </c>
      <c r="C209" s="26" t="s">
        <v>1386</v>
      </c>
      <c r="D209" s="26" t="s">
        <v>1386</v>
      </c>
      <c r="E209" s="26" t="s">
        <v>1386</v>
      </c>
      <c r="F209" t="s">
        <v>1650</v>
      </c>
      <c r="G209" t="s">
        <v>1650</v>
      </c>
      <c r="H209" t="s">
        <v>1447</v>
      </c>
      <c r="I209" s="55" t="s">
        <v>1650</v>
      </c>
      <c r="J209" s="3">
        <v>79600000</v>
      </c>
    </row>
    <row r="210" spans="1:10">
      <c r="A210" s="26">
        <v>2020</v>
      </c>
      <c r="B210" s="26" t="s">
        <v>1386</v>
      </c>
      <c r="C210" s="26" t="s">
        <v>1386</v>
      </c>
      <c r="D210" s="26" t="s">
        <v>1386</v>
      </c>
      <c r="E210" s="26" t="s">
        <v>1386</v>
      </c>
      <c r="F210" t="s">
        <v>1650</v>
      </c>
      <c r="G210" t="s">
        <v>1650</v>
      </c>
      <c r="H210" s="56" t="s">
        <v>1448</v>
      </c>
      <c r="I210" s="55" t="s">
        <v>1650</v>
      </c>
      <c r="J210" s="3">
        <v>1385000</v>
      </c>
    </row>
    <row r="211" spans="1:10">
      <c r="A211" s="26">
        <v>2020</v>
      </c>
      <c r="B211" s="26" t="s">
        <v>1386</v>
      </c>
      <c r="C211" s="26" t="s">
        <v>1386</v>
      </c>
      <c r="D211" s="26" t="s">
        <v>1386</v>
      </c>
      <c r="E211" s="26" t="s">
        <v>1386</v>
      </c>
      <c r="F211" t="s">
        <v>1650</v>
      </c>
      <c r="G211" t="s">
        <v>1650</v>
      </c>
      <c r="H211" t="s">
        <v>1449</v>
      </c>
      <c r="I211" s="55" t="s">
        <v>1650</v>
      </c>
      <c r="J211" s="3">
        <v>1033000</v>
      </c>
    </row>
    <row r="212" spans="1:10">
      <c r="A212" s="26">
        <v>2020</v>
      </c>
      <c r="B212" s="26" t="s">
        <v>1386</v>
      </c>
      <c r="C212" s="26" t="s">
        <v>1386</v>
      </c>
      <c r="D212" s="26" t="s">
        <v>1386</v>
      </c>
      <c r="E212" s="26" t="s">
        <v>1386</v>
      </c>
      <c r="F212" t="s">
        <v>1650</v>
      </c>
      <c r="G212" t="s">
        <v>1650</v>
      </c>
      <c r="H212" t="s">
        <v>1450</v>
      </c>
      <c r="I212" s="55" t="s">
        <v>1650</v>
      </c>
      <c r="J212" s="3">
        <v>1000000</v>
      </c>
    </row>
    <row r="213" spans="1:10">
      <c r="A213" s="26">
        <v>2020</v>
      </c>
      <c r="B213" s="26" t="s">
        <v>1386</v>
      </c>
      <c r="C213" s="26" t="s">
        <v>1386</v>
      </c>
      <c r="D213" s="26" t="s">
        <v>1386</v>
      </c>
      <c r="E213" s="26" t="s">
        <v>1386</v>
      </c>
      <c r="F213" t="s">
        <v>1650</v>
      </c>
      <c r="G213" t="s">
        <v>1650</v>
      </c>
      <c r="H213" t="s">
        <v>1451</v>
      </c>
      <c r="I213" s="55" t="s">
        <v>1650</v>
      </c>
      <c r="J213" s="3">
        <v>1000000</v>
      </c>
    </row>
    <row r="214" spans="1:10">
      <c r="A214" s="26">
        <v>2020</v>
      </c>
      <c r="B214" s="26" t="s">
        <v>1386</v>
      </c>
      <c r="C214" s="26" t="s">
        <v>1386</v>
      </c>
      <c r="D214" s="26" t="s">
        <v>1386</v>
      </c>
      <c r="E214" s="26" t="s">
        <v>1386</v>
      </c>
      <c r="F214" t="s">
        <v>1650</v>
      </c>
      <c r="G214" t="s">
        <v>1650</v>
      </c>
      <c r="H214" t="s">
        <v>1452</v>
      </c>
      <c r="I214" s="55" t="s">
        <v>1650</v>
      </c>
      <c r="J214" s="3">
        <v>1200000</v>
      </c>
    </row>
    <row r="215" spans="1:10">
      <c r="A215" s="26">
        <v>2020</v>
      </c>
      <c r="B215" s="26" t="s">
        <v>1386</v>
      </c>
      <c r="C215" s="26" t="s">
        <v>1386</v>
      </c>
      <c r="D215" s="26" t="s">
        <v>1386</v>
      </c>
      <c r="E215" s="26" t="s">
        <v>1386</v>
      </c>
      <c r="F215" t="s">
        <v>1650</v>
      </c>
      <c r="G215" t="s">
        <v>1650</v>
      </c>
      <c r="H215" t="s">
        <v>1453</v>
      </c>
      <c r="I215" s="55" t="s">
        <v>1650</v>
      </c>
      <c r="J215" s="3">
        <v>640000</v>
      </c>
    </row>
    <row r="216" spans="1:10">
      <c r="A216" s="26">
        <v>2020</v>
      </c>
      <c r="B216" s="26" t="s">
        <v>1386</v>
      </c>
      <c r="C216" s="26" t="s">
        <v>1386</v>
      </c>
      <c r="D216" s="26" t="s">
        <v>1386</v>
      </c>
      <c r="E216" s="26" t="s">
        <v>1386</v>
      </c>
      <c r="F216" t="s">
        <v>1650</v>
      </c>
      <c r="G216" t="s">
        <v>1650</v>
      </c>
      <c r="H216" t="s">
        <v>1453</v>
      </c>
      <c r="I216" s="55" t="s">
        <v>1650</v>
      </c>
      <c r="J216" s="3">
        <v>640000</v>
      </c>
    </row>
    <row r="217" spans="1:10">
      <c r="A217" s="26">
        <v>2020</v>
      </c>
      <c r="B217" s="26" t="s">
        <v>1386</v>
      </c>
      <c r="C217" s="26" t="s">
        <v>1386</v>
      </c>
      <c r="D217" s="26" t="s">
        <v>1386</v>
      </c>
      <c r="E217" s="26" t="s">
        <v>1386</v>
      </c>
      <c r="F217" t="s">
        <v>1650</v>
      </c>
      <c r="G217" t="s">
        <v>1650</v>
      </c>
      <c r="H217" t="s">
        <v>1454</v>
      </c>
      <c r="I217" s="55" t="s">
        <v>1650</v>
      </c>
      <c r="J217" s="3">
        <v>640000</v>
      </c>
    </row>
    <row r="218" spans="1:10">
      <c r="A218" s="26">
        <v>2020</v>
      </c>
      <c r="B218" s="26" t="s">
        <v>1386</v>
      </c>
      <c r="C218" s="26" t="s">
        <v>1386</v>
      </c>
      <c r="D218" s="26" t="s">
        <v>1386</v>
      </c>
      <c r="E218" s="26" t="s">
        <v>1386</v>
      </c>
      <c r="F218" t="s">
        <v>1650</v>
      </c>
      <c r="G218" t="s">
        <v>1650</v>
      </c>
      <c r="H218" t="s">
        <v>1454</v>
      </c>
      <c r="I218" s="55" t="s">
        <v>1650</v>
      </c>
      <c r="J218" s="3">
        <v>640000</v>
      </c>
    </row>
    <row r="219" spans="1:10">
      <c r="A219" s="26">
        <v>2020</v>
      </c>
      <c r="B219" s="26" t="s">
        <v>1386</v>
      </c>
      <c r="C219" s="26" t="s">
        <v>1386</v>
      </c>
      <c r="D219" s="26" t="s">
        <v>1386</v>
      </c>
      <c r="E219" s="26" t="s">
        <v>1386</v>
      </c>
      <c r="F219" t="s">
        <v>1650</v>
      </c>
      <c r="G219" t="s">
        <v>1650</v>
      </c>
      <c r="H219" s="56" t="s">
        <v>1455</v>
      </c>
      <c r="I219" s="55" t="s">
        <v>1650</v>
      </c>
      <c r="J219" s="3">
        <v>601000</v>
      </c>
    </row>
    <row r="220" spans="1:10">
      <c r="A220" s="26">
        <v>2020</v>
      </c>
      <c r="B220" s="26" t="s">
        <v>1386</v>
      </c>
      <c r="C220" s="26" t="s">
        <v>1386</v>
      </c>
      <c r="D220" s="26" t="s">
        <v>1386</v>
      </c>
      <c r="E220" s="26" t="s">
        <v>1386</v>
      </c>
      <c r="F220" t="s">
        <v>1650</v>
      </c>
      <c r="G220" t="s">
        <v>1650</v>
      </c>
      <c r="H220" t="s">
        <v>1456</v>
      </c>
      <c r="I220" s="55" t="s">
        <v>1650</v>
      </c>
      <c r="J220" s="3">
        <v>7200000</v>
      </c>
    </row>
    <row r="221" spans="1:10">
      <c r="A221" s="26">
        <v>2020</v>
      </c>
      <c r="B221" s="26" t="s">
        <v>1386</v>
      </c>
      <c r="C221" s="26" t="s">
        <v>1386</v>
      </c>
      <c r="D221" s="26" t="s">
        <v>1386</v>
      </c>
      <c r="E221" s="26" t="s">
        <v>1386</v>
      </c>
      <c r="F221" t="s">
        <v>1650</v>
      </c>
      <c r="G221" t="s">
        <v>1650</v>
      </c>
      <c r="H221" t="s">
        <v>1457</v>
      </c>
      <c r="I221" s="55" t="s">
        <v>1650</v>
      </c>
      <c r="J221" s="3">
        <v>8000000</v>
      </c>
    </row>
    <row r="222" spans="1:10">
      <c r="A222" s="26">
        <v>2020</v>
      </c>
      <c r="B222" s="26" t="s">
        <v>1386</v>
      </c>
      <c r="C222" s="26" t="s">
        <v>1386</v>
      </c>
      <c r="D222" s="26" t="s">
        <v>1386</v>
      </c>
      <c r="E222" s="26" t="s">
        <v>1386</v>
      </c>
      <c r="F222" t="s">
        <v>1650</v>
      </c>
      <c r="G222" t="s">
        <v>1650</v>
      </c>
      <c r="H222" s="56" t="s">
        <v>1458</v>
      </c>
      <c r="I222" s="55" t="s">
        <v>1650</v>
      </c>
      <c r="J222" s="3">
        <v>0</v>
      </c>
    </row>
    <row r="223" spans="1:10">
      <c r="A223" s="26">
        <v>2020</v>
      </c>
      <c r="B223" s="26" t="s">
        <v>1386</v>
      </c>
      <c r="C223" s="26" t="s">
        <v>1386</v>
      </c>
      <c r="D223" s="26" t="s">
        <v>1386</v>
      </c>
      <c r="E223" s="26" t="s">
        <v>1386</v>
      </c>
      <c r="F223" t="s">
        <v>1650</v>
      </c>
      <c r="G223" t="s">
        <v>1650</v>
      </c>
      <c r="H223" s="56" t="s">
        <v>1459</v>
      </c>
      <c r="I223" s="55" t="s">
        <v>1650</v>
      </c>
      <c r="J223" s="3">
        <v>0</v>
      </c>
    </row>
    <row r="224" spans="1:10">
      <c r="A224" s="26">
        <v>2020</v>
      </c>
      <c r="B224" s="26" t="s">
        <v>1386</v>
      </c>
      <c r="C224" s="26" t="s">
        <v>1386</v>
      </c>
      <c r="D224" s="26" t="s">
        <v>1386</v>
      </c>
      <c r="E224" s="26" t="s">
        <v>1386</v>
      </c>
      <c r="F224" t="s">
        <v>1650</v>
      </c>
      <c r="G224" t="s">
        <v>1650</v>
      </c>
      <c r="H224" t="s">
        <v>1460</v>
      </c>
      <c r="I224" s="55" t="s">
        <v>1650</v>
      </c>
      <c r="J224" s="3">
        <v>875000</v>
      </c>
    </row>
    <row r="225" spans="1:10">
      <c r="A225" s="26">
        <v>2020</v>
      </c>
      <c r="B225" s="26" t="s">
        <v>1386</v>
      </c>
      <c r="C225" s="26" t="s">
        <v>1386</v>
      </c>
      <c r="D225" s="26" t="s">
        <v>1386</v>
      </c>
      <c r="E225" s="26" t="s">
        <v>1386</v>
      </c>
      <c r="F225" t="s">
        <v>1650</v>
      </c>
      <c r="G225" t="s">
        <v>1650</v>
      </c>
      <c r="H225" t="s">
        <v>1461</v>
      </c>
      <c r="I225" s="55" t="s">
        <v>1650</v>
      </c>
      <c r="J225" s="3">
        <v>2000000</v>
      </c>
    </row>
    <row r="226" spans="1:10">
      <c r="A226" s="26">
        <v>2020</v>
      </c>
      <c r="B226" s="26" t="s">
        <v>1386</v>
      </c>
      <c r="C226" s="26" t="s">
        <v>1386</v>
      </c>
      <c r="D226" s="26" t="s">
        <v>1386</v>
      </c>
      <c r="E226" s="26" t="s">
        <v>1386</v>
      </c>
      <c r="F226" t="s">
        <v>1650</v>
      </c>
      <c r="G226" t="s">
        <v>1650</v>
      </c>
      <c r="H226" t="s">
        <v>1462</v>
      </c>
      <c r="I226" s="55" t="s">
        <v>1650</v>
      </c>
      <c r="J226" s="3">
        <v>120000</v>
      </c>
    </row>
    <row r="227" spans="1:10">
      <c r="A227" s="26">
        <v>2020</v>
      </c>
      <c r="B227" s="26" t="s">
        <v>1386</v>
      </c>
      <c r="C227" s="26" t="s">
        <v>1386</v>
      </c>
      <c r="D227" s="26" t="s">
        <v>1386</v>
      </c>
      <c r="E227" s="26" t="s">
        <v>1386</v>
      </c>
      <c r="F227" t="s">
        <v>1650</v>
      </c>
      <c r="G227" t="s">
        <v>1650</v>
      </c>
      <c r="H227" t="s">
        <v>1463</v>
      </c>
      <c r="I227" s="55" t="s">
        <v>1650</v>
      </c>
      <c r="J227" s="3">
        <v>325000</v>
      </c>
    </row>
    <row r="228" spans="1:10">
      <c r="A228" s="26">
        <v>2020</v>
      </c>
      <c r="B228" s="26" t="s">
        <v>1386</v>
      </c>
      <c r="C228" s="26" t="s">
        <v>1386</v>
      </c>
      <c r="D228" s="26" t="s">
        <v>1386</v>
      </c>
      <c r="E228" s="26" t="s">
        <v>1386</v>
      </c>
      <c r="F228" t="s">
        <v>1650</v>
      </c>
      <c r="G228" t="s">
        <v>1650</v>
      </c>
      <c r="H228" t="s">
        <v>1463</v>
      </c>
      <c r="I228" s="55" t="s">
        <v>1650</v>
      </c>
      <c r="J228" s="3">
        <v>325000</v>
      </c>
    </row>
    <row r="229" spans="1:10">
      <c r="A229" s="26">
        <v>2020</v>
      </c>
      <c r="B229" s="26" t="s">
        <v>1386</v>
      </c>
      <c r="C229" s="26" t="s">
        <v>1386</v>
      </c>
      <c r="D229" s="26" t="s">
        <v>1386</v>
      </c>
      <c r="E229" s="26" t="s">
        <v>1386</v>
      </c>
      <c r="F229" t="s">
        <v>1650</v>
      </c>
      <c r="G229" t="s">
        <v>1650</v>
      </c>
      <c r="H229" t="s">
        <v>1464</v>
      </c>
      <c r="I229" s="55" t="s">
        <v>1650</v>
      </c>
      <c r="J229" s="3">
        <v>70000</v>
      </c>
    </row>
    <row r="230" spans="1:10">
      <c r="A230" s="26">
        <v>2020</v>
      </c>
      <c r="B230" s="26" t="s">
        <v>1386</v>
      </c>
      <c r="C230" s="26" t="s">
        <v>1386</v>
      </c>
      <c r="D230" s="26" t="s">
        <v>1386</v>
      </c>
      <c r="E230" s="26" t="s">
        <v>1386</v>
      </c>
      <c r="F230" t="s">
        <v>1650</v>
      </c>
      <c r="G230" t="s">
        <v>1650</v>
      </c>
      <c r="H230" s="56" t="s">
        <v>1465</v>
      </c>
      <c r="I230" s="55" t="s">
        <v>1650</v>
      </c>
      <c r="J230" s="3">
        <v>9204000</v>
      </c>
    </row>
    <row r="231" spans="1:10">
      <c r="A231" s="26">
        <v>2020</v>
      </c>
      <c r="B231" s="26" t="s">
        <v>1386</v>
      </c>
      <c r="C231" s="26" t="s">
        <v>1386</v>
      </c>
      <c r="D231" s="26" t="s">
        <v>1386</v>
      </c>
      <c r="E231" s="26" t="s">
        <v>1386</v>
      </c>
      <c r="F231" t="s">
        <v>1650</v>
      </c>
      <c r="G231" t="s">
        <v>1650</v>
      </c>
      <c r="H231" s="56" t="s">
        <v>1466</v>
      </c>
      <c r="I231" s="55" t="s">
        <v>1650</v>
      </c>
      <c r="J231" s="3">
        <v>406000</v>
      </c>
    </row>
    <row r="232" spans="1:10">
      <c r="A232" s="26">
        <v>2020</v>
      </c>
      <c r="B232" s="26" t="s">
        <v>1386</v>
      </c>
      <c r="C232" s="26" t="s">
        <v>1386</v>
      </c>
      <c r="D232" s="26" t="s">
        <v>1386</v>
      </c>
      <c r="E232" s="26" t="s">
        <v>1386</v>
      </c>
      <c r="F232" t="s">
        <v>1650</v>
      </c>
      <c r="G232" t="s">
        <v>1650</v>
      </c>
      <c r="H232" s="56" t="s">
        <v>1467</v>
      </c>
      <c r="I232" s="55" t="s">
        <v>1650</v>
      </c>
      <c r="J232" s="3">
        <v>0</v>
      </c>
    </row>
    <row r="233" spans="1:10">
      <c r="A233" s="26">
        <v>2020</v>
      </c>
      <c r="B233" s="26" t="s">
        <v>1386</v>
      </c>
      <c r="C233" s="26" t="s">
        <v>1386</v>
      </c>
      <c r="D233" s="26" t="s">
        <v>1386</v>
      </c>
      <c r="E233" s="26" t="s">
        <v>1386</v>
      </c>
      <c r="F233" t="s">
        <v>1650</v>
      </c>
      <c r="G233" t="s">
        <v>1650</v>
      </c>
      <c r="H233" s="56" t="s">
        <v>1468</v>
      </c>
      <c r="I233" s="55" t="s">
        <v>1650</v>
      </c>
      <c r="J233" s="3">
        <v>406000</v>
      </c>
    </row>
    <row r="234" spans="1:10">
      <c r="A234" s="26">
        <v>2020</v>
      </c>
      <c r="B234" s="26" t="s">
        <v>1386</v>
      </c>
      <c r="C234" s="26" t="s">
        <v>1386</v>
      </c>
      <c r="D234" s="26" t="s">
        <v>1386</v>
      </c>
      <c r="E234" s="26" t="s">
        <v>1386</v>
      </c>
      <c r="F234" t="s">
        <v>1650</v>
      </c>
      <c r="G234" t="s">
        <v>1650</v>
      </c>
      <c r="H234" t="s">
        <v>1469</v>
      </c>
      <c r="I234" s="55" t="s">
        <v>1650</v>
      </c>
      <c r="J234" s="3">
        <v>70218000</v>
      </c>
    </row>
    <row r="235" spans="1:10">
      <c r="A235" s="26">
        <v>2020</v>
      </c>
      <c r="B235" s="26" t="s">
        <v>1386</v>
      </c>
      <c r="C235" s="26" t="s">
        <v>1386</v>
      </c>
      <c r="D235" s="26" t="s">
        <v>1386</v>
      </c>
      <c r="E235" s="26" t="s">
        <v>1386</v>
      </c>
      <c r="F235" t="s">
        <v>1650</v>
      </c>
      <c r="G235" t="s">
        <v>1650</v>
      </c>
      <c r="H235" t="s">
        <v>1469</v>
      </c>
      <c r="I235" s="55" t="s">
        <v>1650</v>
      </c>
      <c r="J235" s="3">
        <v>70218000</v>
      </c>
    </row>
    <row r="236" spans="1:10">
      <c r="A236" s="26">
        <v>2020</v>
      </c>
      <c r="B236" s="26" t="s">
        <v>1386</v>
      </c>
      <c r="C236" s="26" t="s">
        <v>1386</v>
      </c>
      <c r="D236" s="26" t="s">
        <v>1386</v>
      </c>
      <c r="E236" s="26" t="s">
        <v>1386</v>
      </c>
      <c r="F236" t="s">
        <v>1650</v>
      </c>
      <c r="G236" t="s">
        <v>1650</v>
      </c>
      <c r="H236" t="s">
        <v>1470</v>
      </c>
      <c r="I236" s="55" t="s">
        <v>1650</v>
      </c>
      <c r="J236" s="3">
        <v>3200000</v>
      </c>
    </row>
    <row r="237" spans="1:10">
      <c r="A237" s="26">
        <v>2020</v>
      </c>
      <c r="B237" s="26" t="s">
        <v>1386</v>
      </c>
      <c r="C237" s="26" t="s">
        <v>1386</v>
      </c>
      <c r="D237" s="26" t="s">
        <v>1386</v>
      </c>
      <c r="E237" s="26" t="s">
        <v>1386</v>
      </c>
      <c r="F237" t="s">
        <v>1650</v>
      </c>
      <c r="G237" t="s">
        <v>1650</v>
      </c>
      <c r="H237" t="s">
        <v>1471</v>
      </c>
      <c r="I237" s="55" t="s">
        <v>1650</v>
      </c>
      <c r="J237" s="3">
        <v>2838000</v>
      </c>
    </row>
    <row r="238" spans="1:10">
      <c r="A238" s="26">
        <v>2020</v>
      </c>
      <c r="B238" s="26" t="s">
        <v>1386</v>
      </c>
      <c r="C238" s="26" t="s">
        <v>1386</v>
      </c>
      <c r="D238" s="26" t="s">
        <v>1386</v>
      </c>
      <c r="E238" s="26" t="s">
        <v>1386</v>
      </c>
      <c r="F238" t="s">
        <v>1650</v>
      </c>
      <c r="G238" t="s">
        <v>1650</v>
      </c>
      <c r="H238" t="s">
        <v>1472</v>
      </c>
      <c r="I238" s="55" t="s">
        <v>1650</v>
      </c>
      <c r="J238" s="3">
        <v>51306000</v>
      </c>
    </row>
    <row r="239" spans="1:10">
      <c r="A239" s="26">
        <v>2020</v>
      </c>
      <c r="B239" s="26" t="s">
        <v>1386</v>
      </c>
      <c r="C239" s="26" t="s">
        <v>1386</v>
      </c>
      <c r="D239" s="26" t="s">
        <v>1386</v>
      </c>
      <c r="E239" s="26" t="s">
        <v>1386</v>
      </c>
      <c r="F239" t="s">
        <v>1650</v>
      </c>
      <c r="G239" t="s">
        <v>1650</v>
      </c>
      <c r="H239" t="s">
        <v>1472</v>
      </c>
      <c r="I239" s="55" t="s">
        <v>1650</v>
      </c>
      <c r="J239" s="3">
        <v>51306000</v>
      </c>
    </row>
    <row r="240" spans="1:10">
      <c r="A240" s="26">
        <v>2020</v>
      </c>
      <c r="B240" s="26" t="s">
        <v>1386</v>
      </c>
      <c r="C240" s="26" t="s">
        <v>1386</v>
      </c>
      <c r="D240" s="26" t="s">
        <v>1386</v>
      </c>
      <c r="E240" s="26" t="s">
        <v>1386</v>
      </c>
      <c r="F240" t="s">
        <v>1650</v>
      </c>
      <c r="G240" t="s">
        <v>1650</v>
      </c>
      <c r="H240" t="s">
        <v>1473</v>
      </c>
      <c r="I240" s="55" t="s">
        <v>1650</v>
      </c>
      <c r="J240" s="3">
        <v>212000</v>
      </c>
    </row>
    <row r="241" spans="1:10">
      <c r="A241" s="26">
        <v>2020</v>
      </c>
      <c r="B241" s="26" t="s">
        <v>1386</v>
      </c>
      <c r="C241" s="26" t="s">
        <v>1386</v>
      </c>
      <c r="D241" s="26" t="s">
        <v>1386</v>
      </c>
      <c r="E241" s="26" t="s">
        <v>1386</v>
      </c>
      <c r="F241" t="s">
        <v>1650</v>
      </c>
      <c r="G241" t="s">
        <v>1650</v>
      </c>
      <c r="H241" t="s">
        <v>1474</v>
      </c>
      <c r="I241" s="55" t="s">
        <v>1650</v>
      </c>
      <c r="J241" s="3">
        <v>212000</v>
      </c>
    </row>
    <row r="242" spans="1:10">
      <c r="A242" s="26">
        <v>2020</v>
      </c>
      <c r="B242" s="26" t="s">
        <v>1386</v>
      </c>
      <c r="C242" s="26" t="s">
        <v>1386</v>
      </c>
      <c r="D242" s="26" t="s">
        <v>1386</v>
      </c>
      <c r="E242" s="26" t="s">
        <v>1386</v>
      </c>
      <c r="F242" t="s">
        <v>1650</v>
      </c>
      <c r="G242" t="s">
        <v>1650</v>
      </c>
      <c r="H242" t="s">
        <v>1475</v>
      </c>
      <c r="I242" s="55" t="s">
        <v>1650</v>
      </c>
      <c r="J242" s="3">
        <v>236000</v>
      </c>
    </row>
    <row r="243" spans="1:10">
      <c r="A243" s="26">
        <v>2020</v>
      </c>
      <c r="B243" s="26" t="s">
        <v>1386</v>
      </c>
      <c r="C243" s="26" t="s">
        <v>1386</v>
      </c>
      <c r="D243" s="26" t="s">
        <v>1386</v>
      </c>
      <c r="E243" s="26" t="s">
        <v>1386</v>
      </c>
      <c r="F243" t="s">
        <v>1650</v>
      </c>
      <c r="G243" t="s">
        <v>1650</v>
      </c>
      <c r="H243" t="s">
        <v>1476</v>
      </c>
      <c r="I243" s="55" t="s">
        <v>1650</v>
      </c>
      <c r="J243" s="3">
        <v>37000</v>
      </c>
    </row>
    <row r="244" spans="1:10">
      <c r="A244" s="26">
        <v>2020</v>
      </c>
      <c r="B244" s="26" t="s">
        <v>1386</v>
      </c>
      <c r="C244" s="26" t="s">
        <v>1386</v>
      </c>
      <c r="D244" s="26" t="s">
        <v>1386</v>
      </c>
      <c r="E244" s="26" t="s">
        <v>1386</v>
      </c>
      <c r="F244" t="s">
        <v>1650</v>
      </c>
      <c r="G244" t="s">
        <v>1650</v>
      </c>
      <c r="H244" t="s">
        <v>1477</v>
      </c>
      <c r="I244" s="55" t="s">
        <v>1650</v>
      </c>
      <c r="J244" s="3">
        <v>21418000</v>
      </c>
    </row>
    <row r="245" spans="1:10">
      <c r="A245" s="26">
        <v>2020</v>
      </c>
      <c r="B245" s="26" t="s">
        <v>1386</v>
      </c>
      <c r="C245" s="26" t="s">
        <v>1386</v>
      </c>
      <c r="D245" s="26" t="s">
        <v>1386</v>
      </c>
      <c r="E245" s="26" t="s">
        <v>1386</v>
      </c>
      <c r="F245" t="s">
        <v>1650</v>
      </c>
      <c r="G245" t="s">
        <v>1650</v>
      </c>
      <c r="H245" t="s">
        <v>1477</v>
      </c>
      <c r="I245" s="55" t="s">
        <v>1650</v>
      </c>
      <c r="J245" s="3">
        <v>21418000</v>
      </c>
    </row>
    <row r="246" spans="1:10">
      <c r="A246" s="26">
        <v>2020</v>
      </c>
      <c r="B246" s="26" t="s">
        <v>1386</v>
      </c>
      <c r="C246" s="26" t="s">
        <v>1386</v>
      </c>
      <c r="D246" s="26" t="s">
        <v>1386</v>
      </c>
      <c r="E246" s="26" t="s">
        <v>1386</v>
      </c>
      <c r="F246" t="s">
        <v>1650</v>
      </c>
      <c r="G246" t="s">
        <v>1650</v>
      </c>
      <c r="H246" t="s">
        <v>1478</v>
      </c>
      <c r="I246" s="55" t="s">
        <v>1650</v>
      </c>
      <c r="J246" s="3">
        <v>1805000</v>
      </c>
    </row>
    <row r="247" spans="1:10">
      <c r="A247" s="26">
        <v>2020</v>
      </c>
      <c r="B247" s="26" t="s">
        <v>1386</v>
      </c>
      <c r="C247" s="26" t="s">
        <v>1386</v>
      </c>
      <c r="D247" s="26" t="s">
        <v>1386</v>
      </c>
      <c r="E247" s="26" t="s">
        <v>1386</v>
      </c>
      <c r="F247" t="s">
        <v>1650</v>
      </c>
      <c r="G247" t="s">
        <v>1650</v>
      </c>
      <c r="H247" t="s">
        <v>1479</v>
      </c>
      <c r="I247" s="55" t="s">
        <v>1650</v>
      </c>
      <c r="J247" s="3">
        <v>1263000</v>
      </c>
    </row>
    <row r="248" spans="1:10">
      <c r="A248" s="26">
        <v>2020</v>
      </c>
      <c r="B248" s="26" t="s">
        <v>1386</v>
      </c>
      <c r="C248" s="26" t="s">
        <v>1386</v>
      </c>
      <c r="D248" s="26" t="s">
        <v>1386</v>
      </c>
      <c r="E248" s="26" t="s">
        <v>1386</v>
      </c>
      <c r="F248" t="s">
        <v>1650</v>
      </c>
      <c r="G248" t="s">
        <v>1650</v>
      </c>
      <c r="H248" t="s">
        <v>1479</v>
      </c>
      <c r="I248" s="55" t="s">
        <v>1650</v>
      </c>
      <c r="J248" s="3">
        <v>1263000</v>
      </c>
    </row>
    <row r="249" spans="1:10">
      <c r="A249" s="26">
        <v>2020</v>
      </c>
      <c r="B249" s="26" t="s">
        <v>1386</v>
      </c>
      <c r="C249" s="26" t="s">
        <v>1386</v>
      </c>
      <c r="D249" s="26" t="s">
        <v>1386</v>
      </c>
      <c r="E249" s="26" t="s">
        <v>1386</v>
      </c>
      <c r="F249" t="s">
        <v>1650</v>
      </c>
      <c r="G249" t="s">
        <v>1650</v>
      </c>
      <c r="H249" t="s">
        <v>1480</v>
      </c>
      <c r="I249" s="55" t="s">
        <v>1650</v>
      </c>
      <c r="J249" s="3">
        <v>6857000</v>
      </c>
    </row>
    <row r="250" spans="1:10">
      <c r="A250" s="26">
        <v>2020</v>
      </c>
      <c r="B250" s="26" t="s">
        <v>1386</v>
      </c>
      <c r="C250" s="26" t="s">
        <v>1386</v>
      </c>
      <c r="D250" s="26" t="s">
        <v>1386</v>
      </c>
      <c r="E250" s="26" t="s">
        <v>1386</v>
      </c>
      <c r="F250" t="s">
        <v>1650</v>
      </c>
      <c r="G250" t="s">
        <v>1650</v>
      </c>
      <c r="H250" t="s">
        <v>1481</v>
      </c>
      <c r="I250" s="55" t="s">
        <v>1650</v>
      </c>
      <c r="J250" s="3">
        <v>271000</v>
      </c>
    </row>
    <row r="251" spans="1:10">
      <c r="A251" s="26">
        <v>2020</v>
      </c>
      <c r="B251" s="26" t="s">
        <v>1386</v>
      </c>
      <c r="C251" s="26" t="s">
        <v>1386</v>
      </c>
      <c r="D251" s="26" t="s">
        <v>1386</v>
      </c>
      <c r="E251" s="26" t="s">
        <v>1386</v>
      </c>
      <c r="F251" t="s">
        <v>1650</v>
      </c>
      <c r="G251" t="s">
        <v>1650</v>
      </c>
      <c r="H251" t="s">
        <v>1482</v>
      </c>
      <c r="I251" s="55" t="s">
        <v>1650</v>
      </c>
      <c r="J251" s="3">
        <v>122000</v>
      </c>
    </row>
    <row r="252" spans="1:10">
      <c r="A252" s="26">
        <v>2020</v>
      </c>
      <c r="B252" s="26" t="s">
        <v>1386</v>
      </c>
      <c r="C252" s="26" t="s">
        <v>1386</v>
      </c>
      <c r="D252" s="26" t="s">
        <v>1386</v>
      </c>
      <c r="E252" s="26" t="s">
        <v>1386</v>
      </c>
      <c r="F252" t="s">
        <v>1650</v>
      </c>
      <c r="G252" t="s">
        <v>1650</v>
      </c>
      <c r="H252" t="s">
        <v>1483</v>
      </c>
      <c r="I252" s="55" t="s">
        <v>1650</v>
      </c>
      <c r="J252" s="3">
        <v>815000</v>
      </c>
    </row>
    <row r="253" spans="1:10">
      <c r="A253" s="26">
        <v>2020</v>
      </c>
      <c r="B253" s="26" t="s">
        <v>1386</v>
      </c>
      <c r="C253" s="26" t="s">
        <v>1386</v>
      </c>
      <c r="D253" s="26" t="s">
        <v>1386</v>
      </c>
      <c r="E253" s="26" t="s">
        <v>1386</v>
      </c>
      <c r="F253" t="s">
        <v>1650</v>
      </c>
      <c r="G253" t="s">
        <v>1650</v>
      </c>
      <c r="H253" t="s">
        <v>1484</v>
      </c>
      <c r="I253" s="55" t="s">
        <v>1650</v>
      </c>
      <c r="J253" s="3">
        <v>36000</v>
      </c>
    </row>
    <row r="254" spans="1:10">
      <c r="A254" s="26">
        <v>2020</v>
      </c>
      <c r="B254" s="26" t="s">
        <v>1386</v>
      </c>
      <c r="C254" s="26" t="s">
        <v>1386</v>
      </c>
      <c r="D254" s="26" t="s">
        <v>1386</v>
      </c>
      <c r="E254" s="26" t="s">
        <v>1386</v>
      </c>
      <c r="F254" t="s">
        <v>1650</v>
      </c>
      <c r="G254" t="s">
        <v>1650</v>
      </c>
      <c r="H254" t="s">
        <v>1485</v>
      </c>
      <c r="I254" s="55" t="s">
        <v>1650</v>
      </c>
      <c r="J254" s="3">
        <v>300000</v>
      </c>
    </row>
    <row r="255" spans="1:10">
      <c r="A255" s="26">
        <v>2020</v>
      </c>
      <c r="B255" s="26" t="s">
        <v>1386</v>
      </c>
      <c r="C255" s="26" t="s">
        <v>1386</v>
      </c>
      <c r="D255" s="26" t="s">
        <v>1386</v>
      </c>
      <c r="E255" s="26" t="s">
        <v>1386</v>
      </c>
      <c r="F255" t="s">
        <v>1650</v>
      </c>
      <c r="G255" t="s">
        <v>1650</v>
      </c>
      <c r="H255" t="s">
        <v>1485</v>
      </c>
      <c r="I255" s="55" t="s">
        <v>1650</v>
      </c>
      <c r="J255" s="3">
        <v>300000</v>
      </c>
    </row>
    <row r="256" spans="1:10">
      <c r="A256" s="26">
        <v>2020</v>
      </c>
      <c r="B256" s="26" t="s">
        <v>1386</v>
      </c>
      <c r="C256" s="26" t="s">
        <v>1386</v>
      </c>
      <c r="D256" s="26" t="s">
        <v>1386</v>
      </c>
      <c r="E256" s="26" t="s">
        <v>1386</v>
      </c>
      <c r="F256" t="s">
        <v>1650</v>
      </c>
      <c r="G256" t="s">
        <v>1650</v>
      </c>
      <c r="H256" t="s">
        <v>1486</v>
      </c>
      <c r="I256" s="55" t="s">
        <v>1650</v>
      </c>
      <c r="J256" s="3">
        <v>4740000</v>
      </c>
    </row>
    <row r="257" spans="1:10">
      <c r="A257" s="26">
        <v>2020</v>
      </c>
      <c r="B257" s="26" t="s">
        <v>1386</v>
      </c>
      <c r="C257" s="26" t="s">
        <v>1386</v>
      </c>
      <c r="D257" s="26" t="s">
        <v>1386</v>
      </c>
      <c r="E257" s="26" t="s">
        <v>1386</v>
      </c>
      <c r="F257" t="s">
        <v>1650</v>
      </c>
      <c r="G257" t="s">
        <v>1650</v>
      </c>
      <c r="H257" t="s">
        <v>1486</v>
      </c>
      <c r="I257" s="55" t="s">
        <v>1650</v>
      </c>
      <c r="J257" s="3">
        <v>4740000</v>
      </c>
    </row>
    <row r="258" spans="1:10">
      <c r="A258" s="26">
        <v>2020</v>
      </c>
      <c r="B258" s="26" t="s">
        <v>1386</v>
      </c>
      <c r="C258" s="26" t="s">
        <v>1386</v>
      </c>
      <c r="D258" s="26" t="s">
        <v>1386</v>
      </c>
      <c r="E258" s="26" t="s">
        <v>1386</v>
      </c>
      <c r="F258" t="s">
        <v>1650</v>
      </c>
      <c r="G258" t="s">
        <v>1650</v>
      </c>
      <c r="H258" t="s">
        <v>1487</v>
      </c>
      <c r="I258" s="55" t="s">
        <v>1650</v>
      </c>
      <c r="J258" s="3">
        <v>27000</v>
      </c>
    </row>
    <row r="259" spans="1:10">
      <c r="A259" s="26">
        <v>2020</v>
      </c>
      <c r="B259" s="26" t="s">
        <v>1386</v>
      </c>
      <c r="C259" s="26" t="s">
        <v>1386</v>
      </c>
      <c r="D259" s="26" t="s">
        <v>1386</v>
      </c>
      <c r="E259" s="26" t="s">
        <v>1386</v>
      </c>
      <c r="F259" t="s">
        <v>1650</v>
      </c>
      <c r="G259" t="s">
        <v>1650</v>
      </c>
      <c r="H259" t="s">
        <v>1488</v>
      </c>
      <c r="I259" s="55" t="s">
        <v>1650</v>
      </c>
      <c r="J259" s="3">
        <v>2135000</v>
      </c>
    </row>
    <row r="260" spans="1:10">
      <c r="A260" s="26">
        <v>2020</v>
      </c>
      <c r="B260" s="26" t="s">
        <v>1386</v>
      </c>
      <c r="C260" s="26" t="s">
        <v>1386</v>
      </c>
      <c r="D260" s="26" t="s">
        <v>1386</v>
      </c>
      <c r="E260" s="26" t="s">
        <v>1386</v>
      </c>
      <c r="F260" t="s">
        <v>1650</v>
      </c>
      <c r="G260" t="s">
        <v>1650</v>
      </c>
      <c r="H260" t="s">
        <v>1488</v>
      </c>
      <c r="I260" s="55" t="s">
        <v>1650</v>
      </c>
      <c r="J260" s="3">
        <v>2135000</v>
      </c>
    </row>
    <row r="261" spans="1:10">
      <c r="A261" s="26">
        <v>2020</v>
      </c>
      <c r="B261" s="26" t="s">
        <v>1386</v>
      </c>
      <c r="C261" s="26" t="s">
        <v>1386</v>
      </c>
      <c r="D261" s="26" t="s">
        <v>1386</v>
      </c>
      <c r="E261" s="26" t="s">
        <v>1386</v>
      </c>
      <c r="F261" t="s">
        <v>1650</v>
      </c>
      <c r="G261" t="s">
        <v>1650</v>
      </c>
      <c r="H261" t="s">
        <v>1489</v>
      </c>
      <c r="I261" s="55" t="s">
        <v>1650</v>
      </c>
      <c r="J261" s="3">
        <v>184000</v>
      </c>
    </row>
    <row r="262" spans="1:10">
      <c r="A262" s="26">
        <v>2020</v>
      </c>
      <c r="B262" s="26" t="s">
        <v>1386</v>
      </c>
      <c r="C262" s="26" t="s">
        <v>1386</v>
      </c>
      <c r="D262" s="26" t="s">
        <v>1386</v>
      </c>
      <c r="E262" s="26" t="s">
        <v>1386</v>
      </c>
      <c r="F262" t="s">
        <v>1650</v>
      </c>
      <c r="G262" t="s">
        <v>1650</v>
      </c>
      <c r="H262" t="s">
        <v>1490</v>
      </c>
      <c r="I262" s="55" t="s">
        <v>1650</v>
      </c>
      <c r="J262" s="3">
        <v>16000</v>
      </c>
    </row>
    <row r="263" spans="1:10">
      <c r="A263" s="26">
        <v>2020</v>
      </c>
      <c r="B263" s="26" t="s">
        <v>1386</v>
      </c>
      <c r="C263" s="26" t="s">
        <v>1386</v>
      </c>
      <c r="D263" s="26" t="s">
        <v>1386</v>
      </c>
      <c r="E263" s="26" t="s">
        <v>1386</v>
      </c>
      <c r="F263" t="s">
        <v>1650</v>
      </c>
      <c r="G263" t="s">
        <v>1650</v>
      </c>
      <c r="H263" t="s">
        <v>1491</v>
      </c>
      <c r="I263" s="55" t="s">
        <v>1650</v>
      </c>
      <c r="J263" s="3">
        <v>222000</v>
      </c>
    </row>
    <row r="264" spans="1:10">
      <c r="A264" s="26">
        <v>2020</v>
      </c>
      <c r="B264" s="26" t="s">
        <v>1386</v>
      </c>
      <c r="C264" s="26" t="s">
        <v>1386</v>
      </c>
      <c r="D264" s="26" t="s">
        <v>1386</v>
      </c>
      <c r="E264" s="26" t="s">
        <v>1386</v>
      </c>
      <c r="F264" t="s">
        <v>1650</v>
      </c>
      <c r="G264" t="s">
        <v>1650</v>
      </c>
      <c r="H264" s="56" t="s">
        <v>1492</v>
      </c>
      <c r="I264" s="55" t="s">
        <v>1650</v>
      </c>
      <c r="J264" s="3">
        <v>0</v>
      </c>
    </row>
    <row r="265" spans="1:10">
      <c r="A265" s="26">
        <v>2020</v>
      </c>
      <c r="B265" s="26" t="s">
        <v>1386</v>
      </c>
      <c r="C265" s="26" t="s">
        <v>1386</v>
      </c>
      <c r="D265" s="26" t="s">
        <v>1386</v>
      </c>
      <c r="E265" s="26" t="s">
        <v>1386</v>
      </c>
      <c r="F265" t="s">
        <v>1650</v>
      </c>
      <c r="G265" t="s">
        <v>1650</v>
      </c>
      <c r="H265" t="s">
        <v>1493</v>
      </c>
      <c r="I265" s="55" t="s">
        <v>1650</v>
      </c>
      <c r="J265" s="3">
        <v>143000</v>
      </c>
    </row>
    <row r="266" spans="1:10">
      <c r="A266" s="26">
        <v>2020</v>
      </c>
      <c r="B266" s="26" t="s">
        <v>1386</v>
      </c>
      <c r="C266" s="26" t="s">
        <v>1386</v>
      </c>
      <c r="D266" s="26" t="s">
        <v>1386</v>
      </c>
      <c r="E266" s="26" t="s">
        <v>1386</v>
      </c>
      <c r="F266" t="s">
        <v>1650</v>
      </c>
      <c r="G266" t="s">
        <v>1650</v>
      </c>
      <c r="H266" s="56" t="s">
        <v>1494</v>
      </c>
      <c r="I266" s="55" t="s">
        <v>1650</v>
      </c>
      <c r="J266" s="3">
        <v>5779000</v>
      </c>
    </row>
    <row r="267" spans="1:10">
      <c r="A267" s="26">
        <v>2020</v>
      </c>
      <c r="B267" s="26" t="s">
        <v>1386</v>
      </c>
      <c r="C267" s="26" t="s">
        <v>1386</v>
      </c>
      <c r="D267" s="26" t="s">
        <v>1386</v>
      </c>
      <c r="E267" s="26" t="s">
        <v>1386</v>
      </c>
      <c r="F267" t="s">
        <v>1650</v>
      </c>
      <c r="G267" t="s">
        <v>1650</v>
      </c>
      <c r="H267" s="56" t="s">
        <v>1495</v>
      </c>
      <c r="I267" s="55" t="s">
        <v>1650</v>
      </c>
      <c r="J267" s="3">
        <v>0</v>
      </c>
    </row>
    <row r="268" spans="1:10">
      <c r="A268" s="26">
        <v>2020</v>
      </c>
      <c r="B268" s="26" t="s">
        <v>1386</v>
      </c>
      <c r="C268" s="26" t="s">
        <v>1386</v>
      </c>
      <c r="D268" s="26" t="s">
        <v>1386</v>
      </c>
      <c r="E268" s="26" t="s">
        <v>1386</v>
      </c>
      <c r="F268" t="s">
        <v>1650</v>
      </c>
      <c r="G268" t="s">
        <v>1650</v>
      </c>
      <c r="H268" t="s">
        <v>1496</v>
      </c>
      <c r="I268" s="55" t="s">
        <v>1650</v>
      </c>
      <c r="J268" s="3">
        <v>200000</v>
      </c>
    </row>
    <row r="269" spans="1:10">
      <c r="A269" s="26">
        <v>2020</v>
      </c>
      <c r="B269" s="26" t="s">
        <v>1386</v>
      </c>
      <c r="C269" s="26" t="s">
        <v>1386</v>
      </c>
      <c r="D269" s="26" t="s">
        <v>1386</v>
      </c>
      <c r="E269" s="26" t="s">
        <v>1386</v>
      </c>
      <c r="F269" t="s">
        <v>1650</v>
      </c>
      <c r="G269" t="s">
        <v>1650</v>
      </c>
      <c r="H269" t="s">
        <v>1497</v>
      </c>
      <c r="I269" s="55" t="s">
        <v>1650</v>
      </c>
      <c r="J269" s="3">
        <v>10880000</v>
      </c>
    </row>
    <row r="270" spans="1:10">
      <c r="A270" s="26">
        <v>2020</v>
      </c>
      <c r="B270" s="26" t="s">
        <v>1386</v>
      </c>
      <c r="C270" s="26" t="s">
        <v>1386</v>
      </c>
      <c r="D270" s="26" t="s">
        <v>1386</v>
      </c>
      <c r="E270" s="26" t="s">
        <v>1386</v>
      </c>
      <c r="F270" t="s">
        <v>1650</v>
      </c>
      <c r="G270" t="s">
        <v>1650</v>
      </c>
      <c r="H270" t="s">
        <v>1498</v>
      </c>
      <c r="I270" s="55" t="s">
        <v>1650</v>
      </c>
      <c r="J270" s="3">
        <v>97000000</v>
      </c>
    </row>
    <row r="271" spans="1:10">
      <c r="A271" s="26">
        <v>2020</v>
      </c>
      <c r="B271" s="26" t="s">
        <v>1386</v>
      </c>
      <c r="C271" s="26" t="s">
        <v>1386</v>
      </c>
      <c r="D271" s="26" t="s">
        <v>1386</v>
      </c>
      <c r="E271" s="26" t="s">
        <v>1386</v>
      </c>
      <c r="F271" t="s">
        <v>1650</v>
      </c>
      <c r="G271" t="s">
        <v>1650</v>
      </c>
      <c r="H271" t="s">
        <v>1499</v>
      </c>
      <c r="I271" s="55" t="s">
        <v>1650</v>
      </c>
      <c r="J271" s="3">
        <v>31000</v>
      </c>
    </row>
    <row r="272" spans="1:10">
      <c r="A272" s="26">
        <v>2020</v>
      </c>
      <c r="B272" s="26" t="s">
        <v>1386</v>
      </c>
      <c r="C272" s="26" t="s">
        <v>1386</v>
      </c>
      <c r="D272" s="26" t="s">
        <v>1386</v>
      </c>
      <c r="E272" s="26" t="s">
        <v>1386</v>
      </c>
      <c r="F272" t="s">
        <v>1650</v>
      </c>
      <c r="G272" t="s">
        <v>1650</v>
      </c>
      <c r="H272" t="s">
        <v>1500</v>
      </c>
      <c r="I272" s="55" t="s">
        <v>1650</v>
      </c>
      <c r="J272" s="3">
        <v>62000</v>
      </c>
    </row>
    <row r="273" spans="1:10">
      <c r="A273" s="26">
        <v>2020</v>
      </c>
      <c r="B273" s="26" t="s">
        <v>1386</v>
      </c>
      <c r="C273" s="26" t="s">
        <v>1386</v>
      </c>
      <c r="D273" s="26" t="s">
        <v>1386</v>
      </c>
      <c r="E273" s="26" t="s">
        <v>1386</v>
      </c>
      <c r="F273" t="s">
        <v>1650</v>
      </c>
      <c r="G273" t="s">
        <v>1650</v>
      </c>
      <c r="H273" t="s">
        <v>1501</v>
      </c>
      <c r="I273" s="55" t="s">
        <v>1650</v>
      </c>
      <c r="J273" s="3">
        <v>625000</v>
      </c>
    </row>
    <row r="274" spans="1:10">
      <c r="A274" s="26">
        <v>2020</v>
      </c>
      <c r="B274" s="26" t="s">
        <v>1386</v>
      </c>
      <c r="C274" s="26" t="s">
        <v>1386</v>
      </c>
      <c r="D274" s="26" t="s">
        <v>1386</v>
      </c>
      <c r="E274" s="26" t="s">
        <v>1386</v>
      </c>
      <c r="F274" t="s">
        <v>1650</v>
      </c>
      <c r="G274" t="s">
        <v>1650</v>
      </c>
      <c r="H274" t="s">
        <v>1502</v>
      </c>
      <c r="I274" s="55" t="s">
        <v>1650</v>
      </c>
      <c r="J274" s="3">
        <v>625000</v>
      </c>
    </row>
    <row r="275" spans="1:10">
      <c r="A275" s="26">
        <v>2020</v>
      </c>
      <c r="B275" s="26" t="s">
        <v>1386</v>
      </c>
      <c r="C275" s="26" t="s">
        <v>1386</v>
      </c>
      <c r="D275" s="26" t="s">
        <v>1386</v>
      </c>
      <c r="E275" s="26" t="s">
        <v>1386</v>
      </c>
      <c r="F275" t="s">
        <v>1650</v>
      </c>
      <c r="G275" t="s">
        <v>1650</v>
      </c>
      <c r="H275" t="s">
        <v>1503</v>
      </c>
      <c r="I275" s="55" t="s">
        <v>1650</v>
      </c>
      <c r="J275" s="3">
        <v>35000</v>
      </c>
    </row>
    <row r="276" spans="1:10">
      <c r="A276" s="26">
        <v>2020</v>
      </c>
      <c r="B276" s="26" t="s">
        <v>1386</v>
      </c>
      <c r="C276" s="26" t="s">
        <v>1386</v>
      </c>
      <c r="D276" s="26" t="s">
        <v>1386</v>
      </c>
      <c r="E276" s="26" t="s">
        <v>1386</v>
      </c>
      <c r="F276" t="s">
        <v>1650</v>
      </c>
      <c r="G276" t="s">
        <v>1650</v>
      </c>
      <c r="H276" t="s">
        <v>1504</v>
      </c>
      <c r="I276" s="55" t="s">
        <v>1650</v>
      </c>
      <c r="J276" s="3">
        <v>25000000</v>
      </c>
    </row>
    <row r="277" spans="1:10">
      <c r="A277" s="26">
        <v>2020</v>
      </c>
      <c r="B277" s="26" t="s">
        <v>1386</v>
      </c>
      <c r="C277" s="26" t="s">
        <v>1386</v>
      </c>
      <c r="D277" s="26" t="s">
        <v>1386</v>
      </c>
      <c r="E277" s="26" t="s">
        <v>1386</v>
      </c>
      <c r="F277" t="s">
        <v>1650</v>
      </c>
      <c r="G277" t="s">
        <v>1650</v>
      </c>
      <c r="H277" t="s">
        <v>1504</v>
      </c>
      <c r="I277" s="55" t="s">
        <v>1650</v>
      </c>
      <c r="J277" s="3">
        <v>25000000</v>
      </c>
    </row>
    <row r="278" spans="1:10">
      <c r="A278" s="26">
        <v>2020</v>
      </c>
      <c r="B278" s="26" t="s">
        <v>1386</v>
      </c>
      <c r="C278" s="26" t="s">
        <v>1386</v>
      </c>
      <c r="D278" s="26" t="s">
        <v>1386</v>
      </c>
      <c r="E278" s="26" t="s">
        <v>1386</v>
      </c>
      <c r="F278" t="s">
        <v>1650</v>
      </c>
      <c r="G278" t="s">
        <v>1650</v>
      </c>
      <c r="H278" t="s">
        <v>1505</v>
      </c>
      <c r="I278" s="55" t="s">
        <v>1650</v>
      </c>
      <c r="J278" s="3">
        <v>1300000</v>
      </c>
    </row>
    <row r="279" spans="1:10">
      <c r="A279" s="26">
        <v>2020</v>
      </c>
      <c r="B279" s="26" t="s">
        <v>1386</v>
      </c>
      <c r="C279" s="26" t="s">
        <v>1386</v>
      </c>
      <c r="D279" s="26" t="s">
        <v>1386</v>
      </c>
      <c r="E279" s="26" t="s">
        <v>1386</v>
      </c>
      <c r="F279" t="s">
        <v>1650</v>
      </c>
      <c r="G279" t="s">
        <v>1650</v>
      </c>
      <c r="H279" t="s">
        <v>1506</v>
      </c>
      <c r="I279" s="55" t="s">
        <v>1650</v>
      </c>
      <c r="J279" s="3">
        <v>194000</v>
      </c>
    </row>
    <row r="280" spans="1:10">
      <c r="A280" s="26">
        <v>2020</v>
      </c>
      <c r="B280" s="26" t="s">
        <v>1386</v>
      </c>
      <c r="C280" s="26" t="s">
        <v>1386</v>
      </c>
      <c r="D280" s="26" t="s">
        <v>1386</v>
      </c>
      <c r="E280" s="26" t="s">
        <v>1386</v>
      </c>
      <c r="F280" t="s">
        <v>1650</v>
      </c>
      <c r="G280" t="s">
        <v>1650</v>
      </c>
      <c r="H280" t="s">
        <v>1507</v>
      </c>
      <c r="I280" s="55" t="s">
        <v>1650</v>
      </c>
      <c r="J280" s="3">
        <v>65000</v>
      </c>
    </row>
    <row r="281" spans="1:10">
      <c r="A281" s="26">
        <v>2020</v>
      </c>
      <c r="B281" s="26" t="s">
        <v>1386</v>
      </c>
      <c r="C281" s="26" t="s">
        <v>1386</v>
      </c>
      <c r="D281" s="26" t="s">
        <v>1386</v>
      </c>
      <c r="E281" s="26" t="s">
        <v>1386</v>
      </c>
      <c r="F281" t="s">
        <v>1650</v>
      </c>
      <c r="G281" t="s">
        <v>1650</v>
      </c>
      <c r="H281" t="s">
        <v>1508</v>
      </c>
      <c r="I281" s="55" t="s">
        <v>1650</v>
      </c>
      <c r="J281" s="3">
        <v>751000</v>
      </c>
    </row>
    <row r="282" spans="1:10">
      <c r="A282" s="26">
        <v>2020</v>
      </c>
      <c r="B282" s="26" t="s">
        <v>1386</v>
      </c>
      <c r="C282" s="26" t="s">
        <v>1386</v>
      </c>
      <c r="D282" s="26" t="s">
        <v>1386</v>
      </c>
      <c r="E282" s="26" t="s">
        <v>1386</v>
      </c>
      <c r="F282" t="s">
        <v>1650</v>
      </c>
      <c r="G282" t="s">
        <v>1650</v>
      </c>
      <c r="H282" t="s">
        <v>1509</v>
      </c>
      <c r="I282" s="55" t="s">
        <v>1650</v>
      </c>
      <c r="J282" s="3">
        <v>251000</v>
      </c>
    </row>
    <row r="283" spans="1:10">
      <c r="A283" s="26">
        <v>2020</v>
      </c>
      <c r="B283" s="26" t="s">
        <v>1386</v>
      </c>
      <c r="C283" s="26" t="s">
        <v>1386</v>
      </c>
      <c r="D283" s="26" t="s">
        <v>1386</v>
      </c>
      <c r="E283" s="26" t="s">
        <v>1386</v>
      </c>
      <c r="F283" t="s">
        <v>1650</v>
      </c>
      <c r="G283" t="s">
        <v>1650</v>
      </c>
      <c r="H283" t="s">
        <v>1510</v>
      </c>
      <c r="I283" s="55" t="s">
        <v>1650</v>
      </c>
      <c r="J283" s="3">
        <v>1100000</v>
      </c>
    </row>
    <row r="284" spans="1:10">
      <c r="A284" s="26">
        <v>2020</v>
      </c>
      <c r="B284" s="26" t="s">
        <v>1386</v>
      </c>
      <c r="C284" s="26" t="s">
        <v>1386</v>
      </c>
      <c r="D284" s="26" t="s">
        <v>1386</v>
      </c>
      <c r="E284" s="26" t="s">
        <v>1386</v>
      </c>
      <c r="F284" t="s">
        <v>1650</v>
      </c>
      <c r="G284" t="s">
        <v>1650</v>
      </c>
      <c r="H284" t="s">
        <v>1511</v>
      </c>
      <c r="I284" s="55" t="s">
        <v>1650</v>
      </c>
      <c r="J284" s="3">
        <v>65000000</v>
      </c>
    </row>
    <row r="285" spans="1:10">
      <c r="A285" s="26">
        <v>2020</v>
      </c>
      <c r="B285" s="26" t="s">
        <v>1386</v>
      </c>
      <c r="C285" s="26" t="s">
        <v>1386</v>
      </c>
      <c r="D285" s="26" t="s">
        <v>1386</v>
      </c>
      <c r="E285" s="26" t="s">
        <v>1386</v>
      </c>
      <c r="F285" t="s">
        <v>1650</v>
      </c>
      <c r="G285" t="s">
        <v>1650</v>
      </c>
      <c r="H285" t="s">
        <v>1511</v>
      </c>
      <c r="I285" s="55" t="s">
        <v>1650</v>
      </c>
      <c r="J285" s="3">
        <v>65000000</v>
      </c>
    </row>
    <row r="286" spans="1:10">
      <c r="A286" s="26">
        <v>2020</v>
      </c>
      <c r="B286" s="26" t="s">
        <v>1386</v>
      </c>
      <c r="C286" s="26" t="s">
        <v>1386</v>
      </c>
      <c r="D286" s="26" t="s">
        <v>1386</v>
      </c>
      <c r="E286" s="26" t="s">
        <v>1386</v>
      </c>
      <c r="F286" t="s">
        <v>1650</v>
      </c>
      <c r="G286" t="s">
        <v>1650</v>
      </c>
      <c r="H286" t="s">
        <v>1512</v>
      </c>
      <c r="I286" s="55" t="s">
        <v>1650</v>
      </c>
      <c r="J286" s="3">
        <v>125000</v>
      </c>
    </row>
    <row r="287" spans="1:10">
      <c r="A287" s="26">
        <v>2020</v>
      </c>
      <c r="B287" s="26" t="s">
        <v>1386</v>
      </c>
      <c r="C287" s="26" t="s">
        <v>1386</v>
      </c>
      <c r="D287" s="26" t="s">
        <v>1386</v>
      </c>
      <c r="E287" s="26" t="s">
        <v>1386</v>
      </c>
      <c r="F287" t="s">
        <v>1650</v>
      </c>
      <c r="G287" t="s">
        <v>1650</v>
      </c>
      <c r="H287" t="s">
        <v>1513</v>
      </c>
      <c r="I287" s="55" t="s">
        <v>1650</v>
      </c>
      <c r="J287" s="3">
        <v>100000</v>
      </c>
    </row>
    <row r="288" spans="1:10">
      <c r="A288" s="26">
        <v>2020</v>
      </c>
      <c r="B288" s="26" t="s">
        <v>1386</v>
      </c>
      <c r="C288" s="26" t="s">
        <v>1386</v>
      </c>
      <c r="D288" s="26" t="s">
        <v>1386</v>
      </c>
      <c r="E288" s="26" t="s">
        <v>1386</v>
      </c>
      <c r="F288" t="s">
        <v>1650</v>
      </c>
      <c r="G288" t="s">
        <v>1650</v>
      </c>
      <c r="H288" t="s">
        <v>1514</v>
      </c>
      <c r="I288" s="55" t="s">
        <v>1650</v>
      </c>
      <c r="J288" s="3">
        <v>254000</v>
      </c>
    </row>
    <row r="289" spans="1:10">
      <c r="A289" s="26">
        <v>2020</v>
      </c>
      <c r="B289" s="26" t="s">
        <v>1386</v>
      </c>
      <c r="C289" s="26" t="s">
        <v>1386</v>
      </c>
      <c r="D289" s="26" t="s">
        <v>1386</v>
      </c>
      <c r="E289" s="26" t="s">
        <v>1386</v>
      </c>
      <c r="F289" t="s">
        <v>1650</v>
      </c>
      <c r="G289" t="s">
        <v>1650</v>
      </c>
      <c r="H289" s="56" t="s">
        <v>1515</v>
      </c>
      <c r="I289" s="55" t="s">
        <v>1650</v>
      </c>
      <c r="J289" s="3">
        <v>19814000</v>
      </c>
    </row>
    <row r="290" spans="1:10">
      <c r="A290" s="26">
        <v>2020</v>
      </c>
      <c r="B290" s="26" t="s">
        <v>1386</v>
      </c>
      <c r="C290" s="26" t="s">
        <v>1386</v>
      </c>
      <c r="D290" s="26" t="s">
        <v>1386</v>
      </c>
      <c r="E290" s="26" t="s">
        <v>1386</v>
      </c>
      <c r="F290" t="s">
        <v>1650</v>
      </c>
      <c r="G290" t="s">
        <v>1650</v>
      </c>
      <c r="H290" s="56" t="s">
        <v>1516</v>
      </c>
      <c r="I290" s="55" t="s">
        <v>1650</v>
      </c>
      <c r="J290" s="3">
        <v>632000</v>
      </c>
    </row>
    <row r="291" spans="1:10">
      <c r="A291" s="26">
        <v>2020</v>
      </c>
      <c r="B291" s="26" t="s">
        <v>1386</v>
      </c>
      <c r="C291" s="26" t="s">
        <v>1386</v>
      </c>
      <c r="D291" s="26" t="s">
        <v>1386</v>
      </c>
      <c r="E291" s="26" t="s">
        <v>1386</v>
      </c>
      <c r="F291" t="s">
        <v>1650</v>
      </c>
      <c r="G291" t="s">
        <v>1650</v>
      </c>
      <c r="H291" t="s">
        <v>1517</v>
      </c>
      <c r="I291" s="55" t="s">
        <v>1650</v>
      </c>
      <c r="J291" s="3">
        <v>207000</v>
      </c>
    </row>
    <row r="292" spans="1:10">
      <c r="A292" s="26">
        <v>2020</v>
      </c>
      <c r="B292" s="26" t="s">
        <v>1386</v>
      </c>
      <c r="C292" s="26" t="s">
        <v>1386</v>
      </c>
      <c r="D292" s="26" t="s">
        <v>1386</v>
      </c>
      <c r="E292" s="26" t="s">
        <v>1386</v>
      </c>
      <c r="F292" t="s">
        <v>1650</v>
      </c>
      <c r="G292" t="s">
        <v>1650</v>
      </c>
      <c r="H292" t="s">
        <v>1518</v>
      </c>
      <c r="I292" s="55" t="s">
        <v>1650</v>
      </c>
      <c r="J292" s="3">
        <v>435000</v>
      </c>
    </row>
    <row r="293" spans="1:10">
      <c r="A293" s="26">
        <v>2020</v>
      </c>
      <c r="B293" s="26" t="s">
        <v>1386</v>
      </c>
      <c r="C293" s="26" t="s">
        <v>1386</v>
      </c>
      <c r="D293" s="26" t="s">
        <v>1386</v>
      </c>
      <c r="E293" s="26" t="s">
        <v>1386</v>
      </c>
      <c r="F293" t="s">
        <v>1650</v>
      </c>
      <c r="G293" t="s">
        <v>1650</v>
      </c>
      <c r="H293" t="s">
        <v>1519</v>
      </c>
      <c r="I293" s="55" t="s">
        <v>1650</v>
      </c>
      <c r="J293" s="3">
        <v>547000</v>
      </c>
    </row>
    <row r="294" spans="1:10">
      <c r="A294" s="26">
        <v>2020</v>
      </c>
      <c r="B294" s="26" t="s">
        <v>1386</v>
      </c>
      <c r="C294" s="26" t="s">
        <v>1386</v>
      </c>
      <c r="D294" s="26" t="s">
        <v>1386</v>
      </c>
      <c r="E294" s="26" t="s">
        <v>1386</v>
      </c>
      <c r="F294" t="s">
        <v>1650</v>
      </c>
      <c r="G294" t="s">
        <v>1650</v>
      </c>
      <c r="H294" t="s">
        <v>1520</v>
      </c>
      <c r="I294" s="55" t="s">
        <v>1650</v>
      </c>
      <c r="J294" s="3">
        <v>1305000</v>
      </c>
    </row>
    <row r="295" spans="1:10">
      <c r="A295" s="26">
        <v>2020</v>
      </c>
      <c r="B295" s="26" t="s">
        <v>1386</v>
      </c>
      <c r="C295" s="26" t="s">
        <v>1386</v>
      </c>
      <c r="D295" s="26" t="s">
        <v>1386</v>
      </c>
      <c r="E295" s="26" t="s">
        <v>1386</v>
      </c>
      <c r="F295" t="s">
        <v>1650</v>
      </c>
      <c r="G295" t="s">
        <v>1650</v>
      </c>
      <c r="H295" t="s">
        <v>1521</v>
      </c>
      <c r="I295" s="55" t="s">
        <v>1650</v>
      </c>
      <c r="J295" s="3">
        <v>183000</v>
      </c>
    </row>
    <row r="296" spans="1:10">
      <c r="A296" s="26">
        <v>2020</v>
      </c>
      <c r="B296" s="26" t="s">
        <v>1386</v>
      </c>
      <c r="C296" s="26" t="s">
        <v>1386</v>
      </c>
      <c r="D296" s="26" t="s">
        <v>1386</v>
      </c>
      <c r="E296" s="26" t="s">
        <v>1386</v>
      </c>
      <c r="F296" t="s">
        <v>1650</v>
      </c>
      <c r="G296" t="s">
        <v>1650</v>
      </c>
      <c r="H296" t="s">
        <v>1522</v>
      </c>
      <c r="I296" s="55" t="s">
        <v>1650</v>
      </c>
      <c r="J296" s="3">
        <v>816000</v>
      </c>
    </row>
    <row r="297" spans="1:10">
      <c r="A297" s="26">
        <v>2020</v>
      </c>
      <c r="B297" s="26" t="s">
        <v>1386</v>
      </c>
      <c r="C297" s="26" t="s">
        <v>1386</v>
      </c>
      <c r="D297" s="26" t="s">
        <v>1386</v>
      </c>
      <c r="E297" s="26" t="s">
        <v>1386</v>
      </c>
      <c r="F297" t="s">
        <v>1650</v>
      </c>
      <c r="G297" t="s">
        <v>1650</v>
      </c>
      <c r="H297" t="s">
        <v>1523</v>
      </c>
      <c r="I297" s="55" t="s">
        <v>1650</v>
      </c>
      <c r="J297" s="3">
        <v>276000</v>
      </c>
    </row>
    <row r="298" spans="1:10">
      <c r="A298" s="26">
        <v>2020</v>
      </c>
      <c r="B298" s="26" t="s">
        <v>1386</v>
      </c>
      <c r="C298" s="26" t="s">
        <v>1386</v>
      </c>
      <c r="D298" s="26" t="s">
        <v>1386</v>
      </c>
      <c r="E298" s="26" t="s">
        <v>1386</v>
      </c>
      <c r="F298" t="s">
        <v>1650</v>
      </c>
      <c r="G298" t="s">
        <v>1650</v>
      </c>
      <c r="H298" t="s">
        <v>1524</v>
      </c>
      <c r="I298" s="55" t="s">
        <v>1650</v>
      </c>
      <c r="J298" s="3">
        <v>527000</v>
      </c>
    </row>
    <row r="299" spans="1:10">
      <c r="A299" s="26">
        <v>2020</v>
      </c>
      <c r="B299" s="26" t="s">
        <v>1386</v>
      </c>
      <c r="C299" s="26" t="s">
        <v>1386</v>
      </c>
      <c r="D299" s="26" t="s">
        <v>1386</v>
      </c>
      <c r="E299" s="26" t="s">
        <v>1386</v>
      </c>
      <c r="F299" t="s">
        <v>1650</v>
      </c>
      <c r="G299" t="s">
        <v>1650</v>
      </c>
      <c r="H299" t="s">
        <v>1525</v>
      </c>
      <c r="I299" s="55" t="s">
        <v>1650</v>
      </c>
      <c r="J299" s="3">
        <v>14000</v>
      </c>
    </row>
    <row r="300" spans="1:10">
      <c r="A300" s="26">
        <v>2020</v>
      </c>
      <c r="B300" s="26" t="s">
        <v>1386</v>
      </c>
      <c r="C300" s="26" t="s">
        <v>1386</v>
      </c>
      <c r="D300" s="26" t="s">
        <v>1386</v>
      </c>
      <c r="E300" s="26" t="s">
        <v>1386</v>
      </c>
      <c r="F300" t="s">
        <v>1650</v>
      </c>
      <c r="G300" t="s">
        <v>1650</v>
      </c>
      <c r="H300" t="s">
        <v>1526</v>
      </c>
      <c r="I300" s="55" t="s">
        <v>1650</v>
      </c>
      <c r="J300" s="3">
        <v>260000</v>
      </c>
    </row>
    <row r="301" spans="1:10">
      <c r="A301" s="26">
        <v>2020</v>
      </c>
      <c r="B301" s="26" t="s">
        <v>1386</v>
      </c>
      <c r="C301" s="26" t="s">
        <v>1386</v>
      </c>
      <c r="D301" s="26" t="s">
        <v>1386</v>
      </c>
      <c r="E301" s="26" t="s">
        <v>1386</v>
      </c>
      <c r="F301" t="s">
        <v>1650</v>
      </c>
      <c r="G301" t="s">
        <v>1650</v>
      </c>
      <c r="H301" t="s">
        <v>1527</v>
      </c>
      <c r="I301" s="55" t="s">
        <v>1650</v>
      </c>
      <c r="J301" s="3">
        <v>230000</v>
      </c>
    </row>
    <row r="302" spans="1:10">
      <c r="A302" s="26">
        <v>2020</v>
      </c>
      <c r="B302" s="26" t="s">
        <v>1386</v>
      </c>
      <c r="C302" s="26" t="s">
        <v>1386</v>
      </c>
      <c r="D302" s="26" t="s">
        <v>1386</v>
      </c>
      <c r="E302" s="26" t="s">
        <v>1386</v>
      </c>
      <c r="F302" t="s">
        <v>1650</v>
      </c>
      <c r="G302" t="s">
        <v>1650</v>
      </c>
      <c r="H302" t="s">
        <v>1528</v>
      </c>
      <c r="I302" s="55" t="s">
        <v>1650</v>
      </c>
      <c r="J302" s="3">
        <v>5393000</v>
      </c>
    </row>
    <row r="303" spans="1:10">
      <c r="A303" s="26">
        <v>2020</v>
      </c>
      <c r="B303" s="26" t="s">
        <v>1386</v>
      </c>
      <c r="C303" s="26" t="s">
        <v>1386</v>
      </c>
      <c r="D303" s="26" t="s">
        <v>1386</v>
      </c>
      <c r="E303" s="26" t="s">
        <v>1386</v>
      </c>
      <c r="F303" t="s">
        <v>1650</v>
      </c>
      <c r="G303" t="s">
        <v>1650</v>
      </c>
      <c r="H303" t="s">
        <v>1529</v>
      </c>
      <c r="I303" s="55" t="s">
        <v>1650</v>
      </c>
      <c r="J303" s="3">
        <v>274000</v>
      </c>
    </row>
    <row r="304" spans="1:10">
      <c r="A304" s="26">
        <v>2020</v>
      </c>
      <c r="B304" s="26" t="s">
        <v>1386</v>
      </c>
      <c r="C304" s="26" t="s">
        <v>1386</v>
      </c>
      <c r="D304" s="26" t="s">
        <v>1386</v>
      </c>
      <c r="E304" s="26" t="s">
        <v>1386</v>
      </c>
      <c r="F304" t="s">
        <v>1650</v>
      </c>
      <c r="G304" t="s">
        <v>1650</v>
      </c>
      <c r="H304" t="s">
        <v>1530</v>
      </c>
      <c r="I304" s="55" t="s">
        <v>1650</v>
      </c>
      <c r="J304" s="3">
        <v>16302000</v>
      </c>
    </row>
    <row r="305" spans="1:10">
      <c r="A305" s="26">
        <v>2020</v>
      </c>
      <c r="B305" s="26" t="s">
        <v>1386</v>
      </c>
      <c r="C305" s="26" t="s">
        <v>1386</v>
      </c>
      <c r="D305" s="26" t="s">
        <v>1386</v>
      </c>
      <c r="E305" s="26" t="s">
        <v>1386</v>
      </c>
      <c r="F305" t="s">
        <v>1650</v>
      </c>
      <c r="G305" t="s">
        <v>1650</v>
      </c>
      <c r="H305" t="s">
        <v>1531</v>
      </c>
      <c r="I305" s="55" t="s">
        <v>1650</v>
      </c>
      <c r="J305" s="3">
        <v>22423000</v>
      </c>
    </row>
    <row r="306" spans="1:10">
      <c r="A306" s="26">
        <v>2020</v>
      </c>
      <c r="B306" s="26" t="s">
        <v>1386</v>
      </c>
      <c r="C306" s="26" t="s">
        <v>1386</v>
      </c>
      <c r="D306" s="26" t="s">
        <v>1386</v>
      </c>
      <c r="E306" s="26" t="s">
        <v>1386</v>
      </c>
      <c r="F306" t="s">
        <v>1650</v>
      </c>
      <c r="G306" t="s">
        <v>1650</v>
      </c>
      <c r="H306" t="s">
        <v>1532</v>
      </c>
      <c r="I306" s="55" t="s">
        <v>1650</v>
      </c>
      <c r="J306" s="3">
        <v>22308000</v>
      </c>
    </row>
    <row r="307" spans="1:10">
      <c r="A307" s="26">
        <v>2020</v>
      </c>
      <c r="B307" s="26" t="s">
        <v>1386</v>
      </c>
      <c r="C307" s="26" t="s">
        <v>1386</v>
      </c>
      <c r="D307" s="26" t="s">
        <v>1386</v>
      </c>
      <c r="E307" s="26" t="s">
        <v>1386</v>
      </c>
      <c r="F307" t="s">
        <v>1650</v>
      </c>
      <c r="G307" t="s">
        <v>1650</v>
      </c>
      <c r="H307" t="s">
        <v>1533</v>
      </c>
      <c r="I307" s="55" t="s">
        <v>1650</v>
      </c>
      <c r="J307" s="3">
        <v>2579000</v>
      </c>
    </row>
    <row r="308" spans="1:10">
      <c r="A308" s="26">
        <v>2020</v>
      </c>
      <c r="B308" s="26" t="s">
        <v>1386</v>
      </c>
      <c r="C308" s="26" t="s">
        <v>1386</v>
      </c>
      <c r="D308" s="26" t="s">
        <v>1386</v>
      </c>
      <c r="E308" s="26" t="s">
        <v>1386</v>
      </c>
      <c r="F308" t="s">
        <v>1650</v>
      </c>
      <c r="G308" t="s">
        <v>1650</v>
      </c>
      <c r="H308" t="s">
        <v>1534</v>
      </c>
      <c r="I308" s="55" t="s">
        <v>1650</v>
      </c>
      <c r="J308" s="3">
        <v>2184000</v>
      </c>
    </row>
    <row r="309" spans="1:10">
      <c r="A309" s="26">
        <v>2020</v>
      </c>
      <c r="B309" s="26" t="s">
        <v>1386</v>
      </c>
      <c r="C309" s="26" t="s">
        <v>1386</v>
      </c>
      <c r="D309" s="26" t="s">
        <v>1386</v>
      </c>
      <c r="E309" s="26" t="s">
        <v>1386</v>
      </c>
      <c r="F309" t="s">
        <v>1650</v>
      </c>
      <c r="G309" t="s">
        <v>1650</v>
      </c>
      <c r="H309" t="s">
        <v>1535</v>
      </c>
      <c r="I309" s="55" t="s">
        <v>1650</v>
      </c>
      <c r="J309" s="3">
        <v>5700000</v>
      </c>
    </row>
    <row r="310" spans="1:10">
      <c r="A310" s="26">
        <v>2020</v>
      </c>
      <c r="B310" s="26" t="s">
        <v>1386</v>
      </c>
      <c r="C310" s="26" t="s">
        <v>1386</v>
      </c>
      <c r="D310" s="26" t="s">
        <v>1386</v>
      </c>
      <c r="E310" s="26" t="s">
        <v>1386</v>
      </c>
      <c r="F310" t="s">
        <v>1650</v>
      </c>
      <c r="G310" t="s">
        <v>1650</v>
      </c>
      <c r="H310" t="s">
        <v>1536</v>
      </c>
      <c r="I310" s="55" t="s">
        <v>1650</v>
      </c>
      <c r="J310" s="3">
        <v>90000</v>
      </c>
    </row>
    <row r="311" spans="1:10">
      <c r="A311" s="26">
        <v>2020</v>
      </c>
      <c r="B311" s="26" t="s">
        <v>1386</v>
      </c>
      <c r="C311" s="26" t="s">
        <v>1386</v>
      </c>
      <c r="D311" s="26" t="s">
        <v>1386</v>
      </c>
      <c r="E311" s="26" t="s">
        <v>1386</v>
      </c>
      <c r="F311" t="s">
        <v>1650</v>
      </c>
      <c r="G311" t="s">
        <v>1650</v>
      </c>
      <c r="H311" t="s">
        <v>1537</v>
      </c>
      <c r="I311" s="55" t="s">
        <v>1650</v>
      </c>
      <c r="J311" s="3">
        <v>120000</v>
      </c>
    </row>
    <row r="312" spans="1:10">
      <c r="A312" s="26">
        <v>2020</v>
      </c>
      <c r="B312" s="26" t="s">
        <v>1386</v>
      </c>
      <c r="C312" s="26" t="s">
        <v>1386</v>
      </c>
      <c r="D312" s="26" t="s">
        <v>1386</v>
      </c>
      <c r="E312" s="26" t="s">
        <v>1386</v>
      </c>
      <c r="F312" t="s">
        <v>1650</v>
      </c>
      <c r="G312" t="s">
        <v>1650</v>
      </c>
      <c r="H312" t="s">
        <v>1538</v>
      </c>
      <c r="I312" s="55" t="s">
        <v>1650</v>
      </c>
      <c r="J312" s="3">
        <v>250000</v>
      </c>
    </row>
    <row r="313" spans="1:10">
      <c r="A313" s="26">
        <v>2020</v>
      </c>
      <c r="B313" s="26" t="s">
        <v>1386</v>
      </c>
      <c r="C313" s="26" t="s">
        <v>1386</v>
      </c>
      <c r="D313" s="26" t="s">
        <v>1386</v>
      </c>
      <c r="E313" s="26" t="s">
        <v>1386</v>
      </c>
      <c r="F313" t="s">
        <v>1650</v>
      </c>
      <c r="G313" t="s">
        <v>1650</v>
      </c>
      <c r="H313" t="s">
        <v>1539</v>
      </c>
      <c r="I313" s="55" t="s">
        <v>1650</v>
      </c>
      <c r="J313" s="3">
        <v>108000</v>
      </c>
    </row>
    <row r="314" spans="1:10">
      <c r="A314" s="26">
        <v>2020</v>
      </c>
      <c r="B314" s="26" t="s">
        <v>1386</v>
      </c>
      <c r="C314" s="26" t="s">
        <v>1386</v>
      </c>
      <c r="D314" s="26" t="s">
        <v>1386</v>
      </c>
      <c r="E314" s="26" t="s">
        <v>1386</v>
      </c>
      <c r="F314" t="s">
        <v>1650</v>
      </c>
      <c r="G314" t="s">
        <v>1650</v>
      </c>
      <c r="H314" t="s">
        <v>1540</v>
      </c>
      <c r="I314" s="55" t="s">
        <v>1650</v>
      </c>
      <c r="J314" s="3">
        <v>177000</v>
      </c>
    </row>
    <row r="315" spans="1:10">
      <c r="A315" s="26">
        <v>2020</v>
      </c>
      <c r="B315" s="26" t="s">
        <v>1386</v>
      </c>
      <c r="C315" s="26" t="s">
        <v>1386</v>
      </c>
      <c r="D315" s="26" t="s">
        <v>1386</v>
      </c>
      <c r="E315" s="26" t="s">
        <v>1386</v>
      </c>
      <c r="F315" t="s">
        <v>1650</v>
      </c>
      <c r="G315" t="s">
        <v>1650</v>
      </c>
      <c r="H315" t="s">
        <v>1541</v>
      </c>
      <c r="I315" s="55" t="s">
        <v>1650</v>
      </c>
      <c r="J315" s="3">
        <v>71000</v>
      </c>
    </row>
    <row r="316" spans="1:10">
      <c r="A316" s="26">
        <v>2020</v>
      </c>
      <c r="B316" s="26" t="s">
        <v>1386</v>
      </c>
      <c r="C316" s="26" t="s">
        <v>1386</v>
      </c>
      <c r="D316" s="26" t="s">
        <v>1386</v>
      </c>
      <c r="E316" s="26" t="s">
        <v>1386</v>
      </c>
      <c r="F316" t="s">
        <v>1650</v>
      </c>
      <c r="G316" t="s">
        <v>1650</v>
      </c>
      <c r="H316" t="s">
        <v>1542</v>
      </c>
      <c r="I316" s="55" t="s">
        <v>1650</v>
      </c>
      <c r="J316" s="3">
        <v>500000</v>
      </c>
    </row>
    <row r="317" spans="1:10">
      <c r="A317" s="26">
        <v>2020</v>
      </c>
      <c r="B317" s="26" t="s">
        <v>1386</v>
      </c>
      <c r="C317" s="26" t="s">
        <v>1386</v>
      </c>
      <c r="D317" s="26" t="s">
        <v>1386</v>
      </c>
      <c r="E317" s="26" t="s">
        <v>1386</v>
      </c>
      <c r="F317" t="s">
        <v>1650</v>
      </c>
      <c r="G317" t="s">
        <v>1650</v>
      </c>
      <c r="H317" t="s">
        <v>1543</v>
      </c>
      <c r="I317" s="55" t="s">
        <v>1650</v>
      </c>
      <c r="J317" s="3">
        <v>134000</v>
      </c>
    </row>
    <row r="318" spans="1:10">
      <c r="A318" s="26">
        <v>2020</v>
      </c>
      <c r="B318" s="26" t="s">
        <v>1386</v>
      </c>
      <c r="C318" s="26" t="s">
        <v>1386</v>
      </c>
      <c r="D318" s="26" t="s">
        <v>1386</v>
      </c>
      <c r="E318" s="26" t="s">
        <v>1386</v>
      </c>
      <c r="F318" t="s">
        <v>1650</v>
      </c>
      <c r="G318" t="s">
        <v>1650</v>
      </c>
      <c r="H318" t="s">
        <v>1544</v>
      </c>
      <c r="I318" s="55" t="s">
        <v>1650</v>
      </c>
      <c r="J318" s="3">
        <v>832000</v>
      </c>
    </row>
    <row r="319" spans="1:10">
      <c r="A319" s="26">
        <v>2020</v>
      </c>
      <c r="B319" s="26" t="s">
        <v>1386</v>
      </c>
      <c r="C319" s="26" t="s">
        <v>1386</v>
      </c>
      <c r="D319" s="26" t="s">
        <v>1386</v>
      </c>
      <c r="E319" s="26" t="s">
        <v>1386</v>
      </c>
      <c r="F319" t="s">
        <v>1650</v>
      </c>
      <c r="G319" t="s">
        <v>1650</v>
      </c>
      <c r="H319" t="s">
        <v>1545</v>
      </c>
      <c r="I319" s="55" t="s">
        <v>1650</v>
      </c>
      <c r="J319" s="3">
        <v>62000</v>
      </c>
    </row>
    <row r="320" spans="1:10">
      <c r="A320" s="26">
        <v>2020</v>
      </c>
      <c r="B320" s="26" t="s">
        <v>1386</v>
      </c>
      <c r="C320" s="26" t="s">
        <v>1386</v>
      </c>
      <c r="D320" s="26" t="s">
        <v>1386</v>
      </c>
      <c r="E320" s="26" t="s">
        <v>1386</v>
      </c>
      <c r="F320" t="s">
        <v>1650</v>
      </c>
      <c r="G320" t="s">
        <v>1650</v>
      </c>
      <c r="H320" t="s">
        <v>1546</v>
      </c>
      <c r="I320" s="55" t="s">
        <v>1650</v>
      </c>
      <c r="J320" s="3">
        <v>65000</v>
      </c>
    </row>
    <row r="321" spans="1:10">
      <c r="A321" s="26">
        <v>2020</v>
      </c>
      <c r="B321" s="26" t="s">
        <v>1386</v>
      </c>
      <c r="C321" s="26" t="s">
        <v>1386</v>
      </c>
      <c r="D321" s="26" t="s">
        <v>1386</v>
      </c>
      <c r="E321" s="26" t="s">
        <v>1386</v>
      </c>
      <c r="F321" t="s">
        <v>1650</v>
      </c>
      <c r="G321" t="s">
        <v>1650</v>
      </c>
      <c r="H321" t="s">
        <v>1547</v>
      </c>
      <c r="I321" s="55" t="s">
        <v>1650</v>
      </c>
      <c r="J321" s="3">
        <v>175000</v>
      </c>
    </row>
    <row r="322" spans="1:10">
      <c r="A322" s="26">
        <v>2020</v>
      </c>
      <c r="B322" s="26" t="s">
        <v>1386</v>
      </c>
      <c r="C322" s="26" t="s">
        <v>1386</v>
      </c>
      <c r="D322" s="26" t="s">
        <v>1386</v>
      </c>
      <c r="E322" s="26" t="s">
        <v>1386</v>
      </c>
      <c r="F322" t="s">
        <v>1650</v>
      </c>
      <c r="G322" t="s">
        <v>1650</v>
      </c>
      <c r="H322" s="56" t="s">
        <v>1548</v>
      </c>
      <c r="I322" s="55" t="s">
        <v>1650</v>
      </c>
      <c r="J322" s="3">
        <v>0</v>
      </c>
    </row>
    <row r="323" spans="1:10">
      <c r="A323" s="26">
        <v>2020</v>
      </c>
      <c r="B323" s="26" t="s">
        <v>1386</v>
      </c>
      <c r="C323" s="26" t="s">
        <v>1386</v>
      </c>
      <c r="D323" s="26" t="s">
        <v>1386</v>
      </c>
      <c r="E323" s="26" t="s">
        <v>1386</v>
      </c>
      <c r="F323" t="s">
        <v>1650</v>
      </c>
      <c r="G323" t="s">
        <v>1650</v>
      </c>
      <c r="H323" t="s">
        <v>1549</v>
      </c>
      <c r="I323" s="55" t="s">
        <v>1650</v>
      </c>
      <c r="J323" s="3">
        <v>40000</v>
      </c>
    </row>
    <row r="324" spans="1:10">
      <c r="A324" s="26">
        <v>2020</v>
      </c>
      <c r="B324" s="26" t="s">
        <v>1386</v>
      </c>
      <c r="C324" s="26" t="s">
        <v>1386</v>
      </c>
      <c r="D324" s="26" t="s">
        <v>1386</v>
      </c>
      <c r="E324" s="26" t="s">
        <v>1386</v>
      </c>
      <c r="F324" t="s">
        <v>1650</v>
      </c>
      <c r="G324" t="s">
        <v>1650</v>
      </c>
      <c r="H324" t="s">
        <v>1550</v>
      </c>
      <c r="I324" s="55" t="s">
        <v>1650</v>
      </c>
      <c r="J324" s="3">
        <v>500000</v>
      </c>
    </row>
    <row r="325" spans="1:10">
      <c r="A325" s="26">
        <v>2020</v>
      </c>
      <c r="B325" s="26" t="s">
        <v>1386</v>
      </c>
      <c r="C325" s="26" t="s">
        <v>1386</v>
      </c>
      <c r="D325" s="26" t="s">
        <v>1386</v>
      </c>
      <c r="E325" s="26" t="s">
        <v>1386</v>
      </c>
      <c r="F325" t="s">
        <v>1650</v>
      </c>
      <c r="G325" t="s">
        <v>1650</v>
      </c>
      <c r="H325" t="s">
        <v>1551</v>
      </c>
      <c r="I325" s="55" t="s">
        <v>1650</v>
      </c>
      <c r="J325" s="3">
        <v>125000</v>
      </c>
    </row>
    <row r="326" spans="1:10">
      <c r="A326" s="26">
        <v>2020</v>
      </c>
      <c r="B326" s="26" t="s">
        <v>1386</v>
      </c>
      <c r="C326" s="26" t="s">
        <v>1386</v>
      </c>
      <c r="D326" s="26" t="s">
        <v>1386</v>
      </c>
      <c r="E326" s="26" t="s">
        <v>1386</v>
      </c>
      <c r="F326" t="s">
        <v>1650</v>
      </c>
      <c r="G326" t="s">
        <v>1650</v>
      </c>
      <c r="H326" t="s">
        <v>1552</v>
      </c>
      <c r="I326" s="55" t="s">
        <v>1650</v>
      </c>
      <c r="J326" s="3">
        <v>4000000</v>
      </c>
    </row>
    <row r="327" spans="1:10">
      <c r="A327" s="26">
        <v>2020</v>
      </c>
      <c r="B327" s="26" t="s">
        <v>1386</v>
      </c>
      <c r="C327" s="26" t="s">
        <v>1386</v>
      </c>
      <c r="D327" s="26" t="s">
        <v>1386</v>
      </c>
      <c r="E327" s="26" t="s">
        <v>1386</v>
      </c>
      <c r="F327" t="s">
        <v>1650</v>
      </c>
      <c r="G327" t="s">
        <v>1650</v>
      </c>
      <c r="H327" t="s">
        <v>1553</v>
      </c>
      <c r="I327" s="55" t="s">
        <v>1650</v>
      </c>
      <c r="J327" s="3">
        <v>3788000</v>
      </c>
    </row>
    <row r="328" spans="1:10">
      <c r="A328" s="26">
        <v>2020</v>
      </c>
      <c r="B328" s="26" t="s">
        <v>1386</v>
      </c>
      <c r="C328" s="26" t="s">
        <v>1386</v>
      </c>
      <c r="D328" s="26" t="s">
        <v>1386</v>
      </c>
      <c r="E328" s="26" t="s">
        <v>1386</v>
      </c>
      <c r="F328" t="s">
        <v>1650</v>
      </c>
      <c r="G328" t="s">
        <v>1650</v>
      </c>
      <c r="H328" t="s">
        <v>1553</v>
      </c>
      <c r="I328" s="55" t="s">
        <v>1650</v>
      </c>
      <c r="J328" s="3">
        <v>3788000</v>
      </c>
    </row>
    <row r="329" spans="1:10">
      <c r="A329" s="26">
        <v>2020</v>
      </c>
      <c r="B329" s="26" t="s">
        <v>1386</v>
      </c>
      <c r="C329" s="26" t="s">
        <v>1386</v>
      </c>
      <c r="D329" s="26" t="s">
        <v>1386</v>
      </c>
      <c r="E329" s="26" t="s">
        <v>1386</v>
      </c>
      <c r="F329" t="s">
        <v>1650</v>
      </c>
      <c r="G329" t="s">
        <v>1650</v>
      </c>
      <c r="H329" t="s">
        <v>1554</v>
      </c>
      <c r="I329" s="55" t="s">
        <v>1650</v>
      </c>
      <c r="J329" s="3">
        <v>300000</v>
      </c>
    </row>
    <row r="330" spans="1:10">
      <c r="A330" s="26">
        <v>2020</v>
      </c>
      <c r="B330" s="26" t="s">
        <v>1386</v>
      </c>
      <c r="C330" s="26" t="s">
        <v>1386</v>
      </c>
      <c r="D330" s="26" t="s">
        <v>1386</v>
      </c>
      <c r="E330" s="26" t="s">
        <v>1386</v>
      </c>
      <c r="F330" t="s">
        <v>1650</v>
      </c>
      <c r="G330" t="s">
        <v>1650</v>
      </c>
      <c r="H330" t="s">
        <v>1555</v>
      </c>
      <c r="I330" s="55" t="s">
        <v>1650</v>
      </c>
      <c r="J330" s="3">
        <v>19250000</v>
      </c>
    </row>
    <row r="331" spans="1:10">
      <c r="A331" s="26">
        <v>2020</v>
      </c>
      <c r="B331" s="26" t="s">
        <v>1386</v>
      </c>
      <c r="C331" s="26" t="s">
        <v>1386</v>
      </c>
      <c r="D331" s="26" t="s">
        <v>1386</v>
      </c>
      <c r="E331" s="26" t="s">
        <v>1386</v>
      </c>
      <c r="F331" t="s">
        <v>1650</v>
      </c>
      <c r="G331" t="s">
        <v>1650</v>
      </c>
      <c r="H331" t="s">
        <v>1556</v>
      </c>
      <c r="I331" s="55" t="s">
        <v>1650</v>
      </c>
      <c r="J331" s="3">
        <v>116000000</v>
      </c>
    </row>
    <row r="332" spans="1:10">
      <c r="A332" s="26">
        <v>2020</v>
      </c>
      <c r="B332" s="26" t="s">
        <v>1386</v>
      </c>
      <c r="C332" s="26" t="s">
        <v>1386</v>
      </c>
      <c r="D332" s="26" t="s">
        <v>1386</v>
      </c>
      <c r="E332" s="26" t="s">
        <v>1386</v>
      </c>
      <c r="F332" t="s">
        <v>1650</v>
      </c>
      <c r="G332" t="s">
        <v>1650</v>
      </c>
      <c r="H332" t="s">
        <v>1557</v>
      </c>
      <c r="I332" s="55" t="s">
        <v>1650</v>
      </c>
      <c r="J332" s="3">
        <v>15400000</v>
      </c>
    </row>
    <row r="333" spans="1:10">
      <c r="A333" s="26">
        <v>2020</v>
      </c>
      <c r="B333" s="26" t="s">
        <v>1386</v>
      </c>
      <c r="C333" s="26" t="s">
        <v>1386</v>
      </c>
      <c r="D333" s="26" t="s">
        <v>1386</v>
      </c>
      <c r="E333" s="26" t="s">
        <v>1386</v>
      </c>
      <c r="F333" t="s">
        <v>1650</v>
      </c>
      <c r="G333" t="s">
        <v>1650</v>
      </c>
      <c r="H333" t="s">
        <v>1558</v>
      </c>
      <c r="I333" s="55" t="s">
        <v>1650</v>
      </c>
      <c r="J333" s="3">
        <v>4950000</v>
      </c>
    </row>
    <row r="334" spans="1:10">
      <c r="A334" s="26">
        <v>2020</v>
      </c>
      <c r="B334" s="26" t="s">
        <v>1386</v>
      </c>
      <c r="C334" s="26" t="s">
        <v>1386</v>
      </c>
      <c r="D334" s="26" t="s">
        <v>1386</v>
      </c>
      <c r="E334" s="26" t="s">
        <v>1386</v>
      </c>
      <c r="F334" t="s">
        <v>1650</v>
      </c>
      <c r="G334" t="s">
        <v>1650</v>
      </c>
      <c r="H334" t="s">
        <v>1559</v>
      </c>
      <c r="I334" s="55" t="s">
        <v>1650</v>
      </c>
      <c r="J334" s="3">
        <v>147000000</v>
      </c>
    </row>
    <row r="335" spans="1:10">
      <c r="A335" s="26">
        <v>2020</v>
      </c>
      <c r="B335" s="26" t="s">
        <v>1386</v>
      </c>
      <c r="C335" s="26" t="s">
        <v>1386</v>
      </c>
      <c r="D335" s="26" t="s">
        <v>1386</v>
      </c>
      <c r="E335" s="26" t="s">
        <v>1386</v>
      </c>
      <c r="F335" t="s">
        <v>1650</v>
      </c>
      <c r="G335" t="s">
        <v>1650</v>
      </c>
      <c r="H335" t="s">
        <v>1560</v>
      </c>
      <c r="I335" s="55" t="s">
        <v>1650</v>
      </c>
      <c r="J335" s="3">
        <v>16800000</v>
      </c>
    </row>
    <row r="336" spans="1:10">
      <c r="A336" s="26">
        <v>2020</v>
      </c>
      <c r="B336" s="26" t="s">
        <v>1386</v>
      </c>
      <c r="C336" s="26" t="s">
        <v>1386</v>
      </c>
      <c r="D336" s="26" t="s">
        <v>1386</v>
      </c>
      <c r="E336" s="26" t="s">
        <v>1386</v>
      </c>
      <c r="F336" t="s">
        <v>1650</v>
      </c>
      <c r="G336" t="s">
        <v>1650</v>
      </c>
      <c r="H336" t="s">
        <v>1561</v>
      </c>
      <c r="I336" s="55" t="s">
        <v>1650</v>
      </c>
      <c r="J336" s="3">
        <v>13000</v>
      </c>
    </row>
    <row r="337" spans="1:10">
      <c r="A337" s="26">
        <v>2020</v>
      </c>
      <c r="B337" s="26" t="s">
        <v>1386</v>
      </c>
      <c r="C337" s="26" t="s">
        <v>1386</v>
      </c>
      <c r="D337" s="26" t="s">
        <v>1386</v>
      </c>
      <c r="E337" s="26" t="s">
        <v>1386</v>
      </c>
      <c r="F337" t="s">
        <v>1650</v>
      </c>
      <c r="G337" t="s">
        <v>1650</v>
      </c>
      <c r="H337" t="s">
        <v>1562</v>
      </c>
      <c r="I337" s="55" t="s">
        <v>1650</v>
      </c>
      <c r="J337" s="3">
        <v>163000</v>
      </c>
    </row>
    <row r="338" spans="1:10">
      <c r="A338" s="26">
        <v>2020</v>
      </c>
      <c r="B338" s="26" t="s">
        <v>1386</v>
      </c>
      <c r="C338" s="26" t="s">
        <v>1386</v>
      </c>
      <c r="D338" s="26" t="s">
        <v>1386</v>
      </c>
      <c r="E338" s="26" t="s">
        <v>1386</v>
      </c>
      <c r="F338" t="s">
        <v>1650</v>
      </c>
      <c r="G338" t="s">
        <v>1650</v>
      </c>
      <c r="H338" t="s">
        <v>1563</v>
      </c>
      <c r="I338" s="55" t="s">
        <v>1650</v>
      </c>
      <c r="J338" s="3">
        <v>100000</v>
      </c>
    </row>
    <row r="339" spans="1:10">
      <c r="A339" s="26">
        <v>2020</v>
      </c>
      <c r="B339" s="26" t="s">
        <v>1386</v>
      </c>
      <c r="C339" s="26" t="s">
        <v>1386</v>
      </c>
      <c r="D339" s="26" t="s">
        <v>1386</v>
      </c>
      <c r="E339" s="26" t="s">
        <v>1386</v>
      </c>
      <c r="F339" t="s">
        <v>1650</v>
      </c>
      <c r="G339" t="s">
        <v>1650</v>
      </c>
      <c r="H339" t="s">
        <v>1564</v>
      </c>
      <c r="I339" s="55" t="s">
        <v>1650</v>
      </c>
      <c r="J339" s="3">
        <v>450000</v>
      </c>
    </row>
    <row r="340" spans="1:10">
      <c r="A340" s="26">
        <v>2020</v>
      </c>
      <c r="B340" s="26" t="s">
        <v>1386</v>
      </c>
      <c r="C340" s="26" t="s">
        <v>1386</v>
      </c>
      <c r="D340" s="26" t="s">
        <v>1386</v>
      </c>
      <c r="E340" s="26" t="s">
        <v>1386</v>
      </c>
      <c r="F340" t="s">
        <v>1650</v>
      </c>
      <c r="G340" t="s">
        <v>1650</v>
      </c>
      <c r="H340" t="s">
        <v>1565</v>
      </c>
      <c r="I340" s="55" t="s">
        <v>1650</v>
      </c>
      <c r="J340" s="3">
        <v>313000</v>
      </c>
    </row>
    <row r="341" spans="1:10">
      <c r="A341" s="26">
        <v>2020</v>
      </c>
      <c r="B341" s="26" t="s">
        <v>1386</v>
      </c>
      <c r="C341" s="26" t="s">
        <v>1386</v>
      </c>
      <c r="D341" s="26" t="s">
        <v>1386</v>
      </c>
      <c r="E341" s="26" t="s">
        <v>1386</v>
      </c>
      <c r="F341" t="s">
        <v>1650</v>
      </c>
      <c r="G341" t="s">
        <v>1650</v>
      </c>
      <c r="H341" t="s">
        <v>1566</v>
      </c>
      <c r="I341" s="55" t="s">
        <v>1650</v>
      </c>
      <c r="J341" s="3">
        <v>625000</v>
      </c>
    </row>
    <row r="342" spans="1:10">
      <c r="A342" s="26">
        <v>2020</v>
      </c>
      <c r="B342" s="26" t="s">
        <v>1386</v>
      </c>
      <c r="C342" s="26" t="s">
        <v>1386</v>
      </c>
      <c r="D342" s="26" t="s">
        <v>1386</v>
      </c>
      <c r="E342" s="26" t="s">
        <v>1386</v>
      </c>
      <c r="F342" t="s">
        <v>1650</v>
      </c>
      <c r="G342" t="s">
        <v>1650</v>
      </c>
      <c r="H342" t="s">
        <v>1567</v>
      </c>
      <c r="I342" s="55" t="s">
        <v>1650</v>
      </c>
      <c r="J342" s="3">
        <v>207000</v>
      </c>
    </row>
    <row r="343" spans="1:10">
      <c r="A343" s="26">
        <v>2020</v>
      </c>
      <c r="B343" s="26" t="s">
        <v>1386</v>
      </c>
      <c r="C343" s="26" t="s">
        <v>1386</v>
      </c>
      <c r="D343" s="26" t="s">
        <v>1386</v>
      </c>
      <c r="E343" s="26" t="s">
        <v>1386</v>
      </c>
      <c r="F343" t="s">
        <v>1650</v>
      </c>
      <c r="G343" t="s">
        <v>1650</v>
      </c>
      <c r="H343" t="s">
        <v>1568</v>
      </c>
      <c r="I343" s="55" t="s">
        <v>1650</v>
      </c>
      <c r="J343" s="3">
        <v>16000</v>
      </c>
    </row>
    <row r="344" spans="1:10">
      <c r="A344" s="26">
        <v>2020</v>
      </c>
      <c r="B344" s="26" t="s">
        <v>1386</v>
      </c>
      <c r="C344" s="26" t="s">
        <v>1386</v>
      </c>
      <c r="D344" s="26" t="s">
        <v>1386</v>
      </c>
      <c r="E344" s="26" t="s">
        <v>1386</v>
      </c>
      <c r="F344" t="s">
        <v>1650</v>
      </c>
      <c r="G344" t="s">
        <v>1650</v>
      </c>
      <c r="H344" t="s">
        <v>1569</v>
      </c>
      <c r="I344" s="55" t="s">
        <v>1650</v>
      </c>
      <c r="J344" s="3">
        <v>1003000</v>
      </c>
    </row>
    <row r="345" spans="1:10">
      <c r="A345" s="26">
        <v>2020</v>
      </c>
      <c r="B345" s="26" t="s">
        <v>1386</v>
      </c>
      <c r="C345" s="26" t="s">
        <v>1386</v>
      </c>
      <c r="D345" s="26" t="s">
        <v>1386</v>
      </c>
      <c r="E345" s="26" t="s">
        <v>1386</v>
      </c>
      <c r="F345" t="s">
        <v>1650</v>
      </c>
      <c r="G345" t="s">
        <v>1650</v>
      </c>
      <c r="H345" s="56" t="s">
        <v>1570</v>
      </c>
      <c r="I345" s="55" t="s">
        <v>1650</v>
      </c>
      <c r="J345" s="3">
        <v>60000</v>
      </c>
    </row>
    <row r="346" spans="1:10">
      <c r="A346" s="26">
        <v>2020</v>
      </c>
      <c r="B346" s="26" t="s">
        <v>1386</v>
      </c>
      <c r="C346" s="26" t="s">
        <v>1386</v>
      </c>
      <c r="D346" s="26" t="s">
        <v>1386</v>
      </c>
      <c r="E346" s="26" t="s">
        <v>1386</v>
      </c>
      <c r="F346" t="s">
        <v>1650</v>
      </c>
      <c r="G346" t="s">
        <v>1650</v>
      </c>
      <c r="H346" s="56" t="s">
        <v>1571</v>
      </c>
      <c r="I346" s="55" t="s">
        <v>1650</v>
      </c>
      <c r="J346" s="3">
        <v>60000</v>
      </c>
    </row>
    <row r="347" spans="1:10">
      <c r="A347" s="26">
        <v>2020</v>
      </c>
      <c r="B347" s="26" t="s">
        <v>1386</v>
      </c>
      <c r="C347" s="26" t="s">
        <v>1386</v>
      </c>
      <c r="D347" s="26" t="s">
        <v>1386</v>
      </c>
      <c r="E347" s="26" t="s">
        <v>1386</v>
      </c>
      <c r="F347" t="s">
        <v>1650</v>
      </c>
      <c r="G347" t="s">
        <v>1650</v>
      </c>
      <c r="H347" t="s">
        <v>1572</v>
      </c>
      <c r="I347" s="55" t="s">
        <v>1650</v>
      </c>
      <c r="J347" s="3">
        <v>400000</v>
      </c>
    </row>
    <row r="348" spans="1:10">
      <c r="A348" s="26">
        <v>2020</v>
      </c>
      <c r="B348" s="26" t="s">
        <v>1386</v>
      </c>
      <c r="C348" s="26" t="s">
        <v>1386</v>
      </c>
      <c r="D348" s="26" t="s">
        <v>1386</v>
      </c>
      <c r="E348" s="26" t="s">
        <v>1386</v>
      </c>
      <c r="F348" t="s">
        <v>1650</v>
      </c>
      <c r="G348" t="s">
        <v>1650</v>
      </c>
      <c r="H348" t="s">
        <v>1573</v>
      </c>
      <c r="I348" s="55" t="s">
        <v>1650</v>
      </c>
      <c r="J348" s="3">
        <v>6000</v>
      </c>
    </row>
    <row r="349" spans="1:10">
      <c r="A349" s="26">
        <v>2020</v>
      </c>
      <c r="B349" s="26" t="s">
        <v>1386</v>
      </c>
      <c r="C349" s="26" t="s">
        <v>1386</v>
      </c>
      <c r="D349" s="26" t="s">
        <v>1386</v>
      </c>
      <c r="E349" s="26" t="s">
        <v>1386</v>
      </c>
      <c r="F349" t="s">
        <v>1650</v>
      </c>
      <c r="G349" t="s">
        <v>1650</v>
      </c>
      <c r="H349" t="s">
        <v>1574</v>
      </c>
      <c r="I349" s="55" t="s">
        <v>1650</v>
      </c>
      <c r="J349" s="3">
        <v>30000</v>
      </c>
    </row>
    <row r="350" spans="1:10">
      <c r="A350" s="26">
        <v>2020</v>
      </c>
      <c r="B350" s="26" t="s">
        <v>1386</v>
      </c>
      <c r="C350" s="26" t="s">
        <v>1386</v>
      </c>
      <c r="D350" s="26" t="s">
        <v>1386</v>
      </c>
      <c r="E350" s="26" t="s">
        <v>1386</v>
      </c>
      <c r="F350" t="s">
        <v>1650</v>
      </c>
      <c r="G350" t="s">
        <v>1650</v>
      </c>
      <c r="H350" t="s">
        <v>1575</v>
      </c>
      <c r="I350" s="55" t="s">
        <v>1650</v>
      </c>
      <c r="J350" s="3">
        <v>6000000</v>
      </c>
    </row>
    <row r="351" spans="1:10">
      <c r="A351" s="26">
        <v>2020</v>
      </c>
      <c r="B351" s="26" t="s">
        <v>1386</v>
      </c>
      <c r="C351" s="26" t="s">
        <v>1386</v>
      </c>
      <c r="D351" s="26" t="s">
        <v>1386</v>
      </c>
      <c r="E351" s="26" t="s">
        <v>1386</v>
      </c>
      <c r="F351" t="s">
        <v>1650</v>
      </c>
      <c r="G351" t="s">
        <v>1650</v>
      </c>
      <c r="H351" t="s">
        <v>1576</v>
      </c>
      <c r="I351" s="55" t="s">
        <v>1650</v>
      </c>
      <c r="J351" s="3">
        <v>630000</v>
      </c>
    </row>
    <row r="352" spans="1:10">
      <c r="A352" s="26">
        <v>2020</v>
      </c>
      <c r="B352" s="26" t="s">
        <v>1386</v>
      </c>
      <c r="C352" s="26" t="s">
        <v>1386</v>
      </c>
      <c r="D352" s="26" t="s">
        <v>1386</v>
      </c>
      <c r="E352" s="26" t="s">
        <v>1386</v>
      </c>
      <c r="F352" t="s">
        <v>1650</v>
      </c>
      <c r="G352" t="s">
        <v>1650</v>
      </c>
      <c r="H352" t="s">
        <v>1577</v>
      </c>
      <c r="I352" s="55" t="s">
        <v>1650</v>
      </c>
      <c r="J352" s="3">
        <v>137000</v>
      </c>
    </row>
    <row r="353" spans="1:10">
      <c r="A353" s="26">
        <v>2020</v>
      </c>
      <c r="B353" s="26" t="s">
        <v>1386</v>
      </c>
      <c r="C353" s="26" t="s">
        <v>1386</v>
      </c>
      <c r="D353" s="26" t="s">
        <v>1386</v>
      </c>
      <c r="E353" s="26" t="s">
        <v>1386</v>
      </c>
      <c r="F353" t="s">
        <v>1650</v>
      </c>
      <c r="G353" t="s">
        <v>1650</v>
      </c>
      <c r="H353" t="s">
        <v>1578</v>
      </c>
      <c r="I353" s="55" t="s">
        <v>1650</v>
      </c>
      <c r="J353" s="3">
        <v>1528000</v>
      </c>
    </row>
    <row r="354" spans="1:10">
      <c r="A354" s="26">
        <v>2020</v>
      </c>
      <c r="B354" s="26" t="s">
        <v>1386</v>
      </c>
      <c r="C354" s="26" t="s">
        <v>1386</v>
      </c>
      <c r="D354" s="26" t="s">
        <v>1386</v>
      </c>
      <c r="E354" s="26" t="s">
        <v>1386</v>
      </c>
      <c r="F354" t="s">
        <v>1650</v>
      </c>
      <c r="G354" t="s">
        <v>1650</v>
      </c>
      <c r="H354" t="s">
        <v>1579</v>
      </c>
      <c r="I354" s="55" t="s">
        <v>1650</v>
      </c>
      <c r="J354" s="3">
        <v>1000000</v>
      </c>
    </row>
    <row r="355" spans="1:10">
      <c r="A355" s="26">
        <v>2020</v>
      </c>
      <c r="B355" s="26" t="s">
        <v>1386</v>
      </c>
      <c r="C355" s="26" t="s">
        <v>1386</v>
      </c>
      <c r="D355" s="26" t="s">
        <v>1386</v>
      </c>
      <c r="E355" s="26" t="s">
        <v>1386</v>
      </c>
      <c r="F355" t="s">
        <v>1650</v>
      </c>
      <c r="G355" t="s">
        <v>1650</v>
      </c>
      <c r="H355" t="s">
        <v>1580</v>
      </c>
      <c r="I355" s="55" t="s">
        <v>1650</v>
      </c>
      <c r="J355" s="3">
        <v>500000</v>
      </c>
    </row>
    <row r="356" spans="1:10">
      <c r="A356" s="26">
        <v>2020</v>
      </c>
      <c r="B356" s="26" t="s">
        <v>1386</v>
      </c>
      <c r="C356" s="26" t="s">
        <v>1386</v>
      </c>
      <c r="D356" s="26" t="s">
        <v>1386</v>
      </c>
      <c r="E356" s="26" t="s">
        <v>1386</v>
      </c>
      <c r="F356" t="s">
        <v>1650</v>
      </c>
      <c r="G356" t="s">
        <v>1650</v>
      </c>
      <c r="H356" t="s">
        <v>1581</v>
      </c>
      <c r="I356" s="55" t="s">
        <v>1650</v>
      </c>
      <c r="J356" s="3">
        <v>13000</v>
      </c>
    </row>
    <row r="357" spans="1:10">
      <c r="A357" s="26">
        <v>2020</v>
      </c>
      <c r="B357" s="26" t="s">
        <v>1386</v>
      </c>
      <c r="C357" s="26" t="s">
        <v>1386</v>
      </c>
      <c r="D357" s="26" t="s">
        <v>1386</v>
      </c>
      <c r="E357" s="26" t="s">
        <v>1386</v>
      </c>
      <c r="F357" t="s">
        <v>1650</v>
      </c>
      <c r="G357" t="s">
        <v>1650</v>
      </c>
      <c r="H357" s="56" t="s">
        <v>1582</v>
      </c>
      <c r="I357" s="55" t="s">
        <v>1650</v>
      </c>
      <c r="J357" s="3">
        <v>5486000</v>
      </c>
    </row>
    <row r="358" spans="1:10">
      <c r="A358" s="26">
        <v>2020</v>
      </c>
      <c r="B358" s="26" t="s">
        <v>1386</v>
      </c>
      <c r="C358" s="26" t="s">
        <v>1386</v>
      </c>
      <c r="D358" s="26" t="s">
        <v>1386</v>
      </c>
      <c r="E358" s="26" t="s">
        <v>1386</v>
      </c>
      <c r="F358" t="s">
        <v>1650</v>
      </c>
      <c r="G358" t="s">
        <v>1650</v>
      </c>
      <c r="H358" s="56" t="s">
        <v>1583</v>
      </c>
      <c r="I358" s="55" t="s">
        <v>1650</v>
      </c>
      <c r="J358" s="3">
        <v>469000</v>
      </c>
    </row>
    <row r="359" spans="1:10">
      <c r="A359" s="26">
        <v>2020</v>
      </c>
      <c r="B359" s="26" t="s">
        <v>1386</v>
      </c>
      <c r="C359" s="26" t="s">
        <v>1386</v>
      </c>
      <c r="D359" s="26" t="s">
        <v>1386</v>
      </c>
      <c r="E359" s="26" t="s">
        <v>1386</v>
      </c>
      <c r="F359" t="s">
        <v>1650</v>
      </c>
      <c r="G359" t="s">
        <v>1650</v>
      </c>
      <c r="H359" t="s">
        <v>1584</v>
      </c>
      <c r="I359" s="55" t="s">
        <v>1650</v>
      </c>
      <c r="J359" s="3">
        <v>700000</v>
      </c>
    </row>
    <row r="360" spans="1:10">
      <c r="A360" s="26">
        <v>2020</v>
      </c>
      <c r="B360" s="26" t="s">
        <v>1386</v>
      </c>
      <c r="C360" s="26" t="s">
        <v>1386</v>
      </c>
      <c r="D360" s="26" t="s">
        <v>1386</v>
      </c>
      <c r="E360" s="26" t="s">
        <v>1386</v>
      </c>
      <c r="F360" t="s">
        <v>1650</v>
      </c>
      <c r="G360" t="s">
        <v>1650</v>
      </c>
      <c r="H360" s="56" t="s">
        <v>1585</v>
      </c>
      <c r="I360" s="55" t="s">
        <v>1650</v>
      </c>
      <c r="J360" s="3">
        <v>250000</v>
      </c>
    </row>
    <row r="361" spans="1:10">
      <c r="A361" s="26">
        <v>2020</v>
      </c>
      <c r="B361" s="26" t="s">
        <v>1386</v>
      </c>
      <c r="C361" s="26" t="s">
        <v>1386</v>
      </c>
      <c r="D361" s="26" t="s">
        <v>1386</v>
      </c>
      <c r="E361" s="26" t="s">
        <v>1386</v>
      </c>
      <c r="F361" t="s">
        <v>1650</v>
      </c>
      <c r="G361" t="s">
        <v>1650</v>
      </c>
      <c r="H361" t="s">
        <v>1586</v>
      </c>
      <c r="I361" s="55" t="s">
        <v>1650</v>
      </c>
      <c r="J361" s="3">
        <v>1500000</v>
      </c>
    </row>
    <row r="362" spans="1:10">
      <c r="A362" s="26">
        <v>2020</v>
      </c>
      <c r="B362" s="26" t="s">
        <v>1386</v>
      </c>
      <c r="C362" s="26" t="s">
        <v>1386</v>
      </c>
      <c r="D362" s="26" t="s">
        <v>1386</v>
      </c>
      <c r="E362" s="26" t="s">
        <v>1386</v>
      </c>
      <c r="F362" t="s">
        <v>1650</v>
      </c>
      <c r="G362" t="s">
        <v>1650</v>
      </c>
      <c r="H362" s="56" t="s">
        <v>1587</v>
      </c>
      <c r="I362" s="55" t="s">
        <v>1650</v>
      </c>
      <c r="J362" s="3">
        <v>590000</v>
      </c>
    </row>
    <row r="363" spans="1:10">
      <c r="A363" s="26">
        <v>2020</v>
      </c>
      <c r="B363" s="26" t="s">
        <v>1386</v>
      </c>
      <c r="C363" s="26" t="s">
        <v>1386</v>
      </c>
      <c r="D363" s="26" t="s">
        <v>1386</v>
      </c>
      <c r="E363" s="26" t="s">
        <v>1386</v>
      </c>
      <c r="F363" t="s">
        <v>1650</v>
      </c>
      <c r="G363" t="s">
        <v>1650</v>
      </c>
      <c r="H363" t="s">
        <v>1588</v>
      </c>
      <c r="I363" s="55" t="s">
        <v>1650</v>
      </c>
      <c r="J363" s="3">
        <v>500000</v>
      </c>
    </row>
    <row r="364" spans="1:10">
      <c r="A364" s="26">
        <v>2020</v>
      </c>
      <c r="B364" s="26" t="s">
        <v>1386</v>
      </c>
      <c r="C364" s="26" t="s">
        <v>1386</v>
      </c>
      <c r="D364" s="26" t="s">
        <v>1386</v>
      </c>
      <c r="E364" s="26" t="s">
        <v>1386</v>
      </c>
      <c r="F364" t="s">
        <v>1650</v>
      </c>
      <c r="G364" t="s">
        <v>1650</v>
      </c>
      <c r="H364" t="s">
        <v>1589</v>
      </c>
      <c r="I364" s="55" t="s">
        <v>1650</v>
      </c>
      <c r="J364" s="3">
        <v>350000</v>
      </c>
    </row>
    <row r="365" spans="1:10">
      <c r="A365" s="26">
        <v>2020</v>
      </c>
      <c r="B365" s="26" t="s">
        <v>1386</v>
      </c>
      <c r="C365" s="26" t="s">
        <v>1386</v>
      </c>
      <c r="D365" s="26" t="s">
        <v>1386</v>
      </c>
      <c r="E365" s="26" t="s">
        <v>1386</v>
      </c>
      <c r="F365" t="s">
        <v>1650</v>
      </c>
      <c r="G365" t="s">
        <v>1650</v>
      </c>
      <c r="H365" t="s">
        <v>1590</v>
      </c>
      <c r="I365" s="55" t="s">
        <v>1650</v>
      </c>
      <c r="J365" s="3">
        <v>446000</v>
      </c>
    </row>
    <row r="366" spans="1:10">
      <c r="A366" s="26">
        <v>2020</v>
      </c>
      <c r="B366" s="26" t="s">
        <v>1386</v>
      </c>
      <c r="C366" s="26" t="s">
        <v>1386</v>
      </c>
      <c r="D366" s="26" t="s">
        <v>1386</v>
      </c>
      <c r="E366" s="26" t="s">
        <v>1386</v>
      </c>
      <c r="F366" t="s">
        <v>1650</v>
      </c>
      <c r="G366" t="s">
        <v>1650</v>
      </c>
      <c r="H366" t="s">
        <v>1591</v>
      </c>
      <c r="I366" s="55" t="s">
        <v>1650</v>
      </c>
      <c r="J366" s="3">
        <v>7303000</v>
      </c>
    </row>
    <row r="367" spans="1:10">
      <c r="A367" s="26">
        <v>2020</v>
      </c>
      <c r="B367" s="26" t="s">
        <v>1386</v>
      </c>
      <c r="C367" s="26" t="s">
        <v>1386</v>
      </c>
      <c r="D367" s="26" t="s">
        <v>1386</v>
      </c>
      <c r="E367" s="26" t="s">
        <v>1386</v>
      </c>
      <c r="F367" t="s">
        <v>1650</v>
      </c>
      <c r="G367" t="s">
        <v>1650</v>
      </c>
      <c r="H367" t="s">
        <v>1592</v>
      </c>
      <c r="I367" s="55" t="s">
        <v>1650</v>
      </c>
      <c r="J367" s="3">
        <v>1582000</v>
      </c>
    </row>
    <row r="368" spans="1:10">
      <c r="A368" s="26">
        <v>2020</v>
      </c>
      <c r="B368" s="26" t="s">
        <v>1386</v>
      </c>
      <c r="C368" s="26" t="s">
        <v>1386</v>
      </c>
      <c r="D368" s="26" t="s">
        <v>1386</v>
      </c>
      <c r="E368" s="26" t="s">
        <v>1386</v>
      </c>
      <c r="F368" t="s">
        <v>1650</v>
      </c>
      <c r="G368" t="s">
        <v>1650</v>
      </c>
      <c r="H368" t="s">
        <v>1593</v>
      </c>
      <c r="I368" s="55" t="s">
        <v>1650</v>
      </c>
      <c r="J368" s="3">
        <v>700000</v>
      </c>
    </row>
    <row r="369" spans="1:10">
      <c r="A369" s="26">
        <v>2020</v>
      </c>
      <c r="B369" s="26" t="s">
        <v>1386</v>
      </c>
      <c r="C369" s="26" t="s">
        <v>1386</v>
      </c>
      <c r="D369" s="26" t="s">
        <v>1386</v>
      </c>
      <c r="E369" s="26" t="s">
        <v>1386</v>
      </c>
      <c r="F369" t="s">
        <v>1650</v>
      </c>
      <c r="G369" t="s">
        <v>1650</v>
      </c>
      <c r="H369" t="s">
        <v>1594</v>
      </c>
      <c r="I369" s="55" t="s">
        <v>1650</v>
      </c>
      <c r="J369" s="3">
        <v>1000000</v>
      </c>
    </row>
    <row r="370" spans="1:10">
      <c r="A370" s="26">
        <v>2020</v>
      </c>
      <c r="B370" s="26" t="s">
        <v>1386</v>
      </c>
      <c r="C370" s="26" t="s">
        <v>1386</v>
      </c>
      <c r="D370" s="26" t="s">
        <v>1386</v>
      </c>
      <c r="E370" s="26" t="s">
        <v>1386</v>
      </c>
      <c r="F370" t="s">
        <v>1650</v>
      </c>
      <c r="G370" t="s">
        <v>1650</v>
      </c>
      <c r="H370" t="s">
        <v>1595</v>
      </c>
      <c r="I370" s="55" t="s">
        <v>1650</v>
      </c>
      <c r="J370" s="3">
        <v>1000000</v>
      </c>
    </row>
    <row r="371" spans="1:10">
      <c r="A371" s="26">
        <v>2020</v>
      </c>
      <c r="B371" s="26" t="s">
        <v>1386</v>
      </c>
      <c r="C371" s="26" t="s">
        <v>1386</v>
      </c>
      <c r="D371" s="26" t="s">
        <v>1386</v>
      </c>
      <c r="E371" s="26" t="s">
        <v>1386</v>
      </c>
      <c r="F371" t="s">
        <v>1650</v>
      </c>
      <c r="G371" t="s">
        <v>1650</v>
      </c>
      <c r="H371" t="s">
        <v>1596</v>
      </c>
      <c r="I371" s="55" t="s">
        <v>1650</v>
      </c>
      <c r="J371" s="3">
        <v>6000000</v>
      </c>
    </row>
    <row r="372" spans="1:10">
      <c r="A372" s="26">
        <v>2020</v>
      </c>
      <c r="B372" s="26" t="s">
        <v>1386</v>
      </c>
      <c r="C372" s="26" t="s">
        <v>1386</v>
      </c>
      <c r="D372" s="26" t="s">
        <v>1386</v>
      </c>
      <c r="E372" s="26" t="s">
        <v>1386</v>
      </c>
      <c r="F372" t="s">
        <v>1650</v>
      </c>
      <c r="G372" t="s">
        <v>1650</v>
      </c>
      <c r="H372" t="s">
        <v>1597</v>
      </c>
      <c r="I372" s="55" t="s">
        <v>1650</v>
      </c>
      <c r="J372" s="3">
        <v>9750000</v>
      </c>
    </row>
    <row r="373" spans="1:10">
      <c r="A373" s="26">
        <v>2020</v>
      </c>
      <c r="B373" s="26" t="s">
        <v>1386</v>
      </c>
      <c r="C373" s="26" t="s">
        <v>1386</v>
      </c>
      <c r="D373" s="26" t="s">
        <v>1386</v>
      </c>
      <c r="E373" s="26" t="s">
        <v>1386</v>
      </c>
      <c r="F373" t="s">
        <v>1650</v>
      </c>
      <c r="G373" t="s">
        <v>1650</v>
      </c>
      <c r="H373" t="s">
        <v>1598</v>
      </c>
      <c r="I373" s="55" t="s">
        <v>1650</v>
      </c>
      <c r="J373" s="3">
        <v>93000</v>
      </c>
    </row>
    <row r="374" spans="1:10">
      <c r="A374" s="26">
        <v>2020</v>
      </c>
      <c r="B374" s="26" t="s">
        <v>1386</v>
      </c>
      <c r="C374" s="26" t="s">
        <v>1386</v>
      </c>
      <c r="D374" s="26" t="s">
        <v>1386</v>
      </c>
      <c r="E374" s="26" t="s">
        <v>1386</v>
      </c>
      <c r="F374" t="s">
        <v>1650</v>
      </c>
      <c r="G374" t="s">
        <v>1650</v>
      </c>
      <c r="H374" t="s">
        <v>1599</v>
      </c>
      <c r="I374" s="55" t="s">
        <v>1650</v>
      </c>
      <c r="J374" s="3">
        <v>22225000</v>
      </c>
    </row>
    <row r="375" spans="1:10">
      <c r="A375" s="26">
        <v>2020</v>
      </c>
      <c r="B375" s="26" t="s">
        <v>1386</v>
      </c>
      <c r="C375" s="26" t="s">
        <v>1386</v>
      </c>
      <c r="D375" s="26" t="s">
        <v>1386</v>
      </c>
      <c r="E375" s="26" t="s">
        <v>1386</v>
      </c>
      <c r="F375" t="s">
        <v>1650</v>
      </c>
      <c r="G375" t="s">
        <v>1650</v>
      </c>
      <c r="H375" t="s">
        <v>1600</v>
      </c>
      <c r="I375" s="55" t="s">
        <v>1650</v>
      </c>
      <c r="J375" s="3">
        <v>12260000</v>
      </c>
    </row>
    <row r="376" spans="1:10">
      <c r="A376" s="26">
        <v>2020</v>
      </c>
      <c r="B376" s="26" t="s">
        <v>1386</v>
      </c>
      <c r="C376" s="26" t="s">
        <v>1386</v>
      </c>
      <c r="D376" s="26" t="s">
        <v>1386</v>
      </c>
      <c r="E376" s="26" t="s">
        <v>1386</v>
      </c>
      <c r="F376" t="s">
        <v>1650</v>
      </c>
      <c r="G376" t="s">
        <v>1650</v>
      </c>
      <c r="H376" t="s">
        <v>1601</v>
      </c>
      <c r="I376" s="55" t="s">
        <v>1650</v>
      </c>
      <c r="J376" s="3">
        <v>375000</v>
      </c>
    </row>
    <row r="377" spans="1:10">
      <c r="A377" s="26">
        <v>2020</v>
      </c>
      <c r="B377" s="26" t="s">
        <v>1386</v>
      </c>
      <c r="C377" s="26" t="s">
        <v>1386</v>
      </c>
      <c r="D377" s="26" t="s">
        <v>1386</v>
      </c>
      <c r="E377" s="26" t="s">
        <v>1386</v>
      </c>
      <c r="F377" t="s">
        <v>1650</v>
      </c>
      <c r="G377" t="s">
        <v>1650</v>
      </c>
      <c r="H377" s="56" t="s">
        <v>1602</v>
      </c>
      <c r="I377" s="55" t="s">
        <v>1650</v>
      </c>
      <c r="J377" s="3">
        <v>0</v>
      </c>
    </row>
    <row r="378" spans="1:10">
      <c r="A378" s="26">
        <v>2020</v>
      </c>
      <c r="B378" s="26" t="s">
        <v>1386</v>
      </c>
      <c r="C378" s="26" t="s">
        <v>1386</v>
      </c>
      <c r="D378" s="26" t="s">
        <v>1386</v>
      </c>
      <c r="E378" s="26" t="s">
        <v>1386</v>
      </c>
      <c r="F378" t="s">
        <v>1650</v>
      </c>
      <c r="G378" t="s">
        <v>1650</v>
      </c>
      <c r="H378" s="56" t="s">
        <v>1603</v>
      </c>
      <c r="I378" s="55" t="s">
        <v>1650</v>
      </c>
      <c r="J378" s="3">
        <v>7069000</v>
      </c>
    </row>
    <row r="379" spans="1:10">
      <c r="A379" s="26">
        <v>2020</v>
      </c>
      <c r="B379" s="26" t="s">
        <v>1386</v>
      </c>
      <c r="C379" s="26" t="s">
        <v>1386</v>
      </c>
      <c r="D379" s="26" t="s">
        <v>1386</v>
      </c>
      <c r="E379" s="26" t="s">
        <v>1386</v>
      </c>
      <c r="F379" t="s">
        <v>1650</v>
      </c>
      <c r="G379" t="s">
        <v>1650</v>
      </c>
      <c r="H379" s="56" t="s">
        <v>1604</v>
      </c>
      <c r="I379" s="55" t="s">
        <v>1650</v>
      </c>
      <c r="J379" s="3">
        <v>0</v>
      </c>
    </row>
    <row r="380" spans="1:10">
      <c r="A380" s="26">
        <v>2020</v>
      </c>
      <c r="B380" s="26" t="s">
        <v>1386</v>
      </c>
      <c r="C380" s="26" t="s">
        <v>1386</v>
      </c>
      <c r="D380" s="26" t="s">
        <v>1386</v>
      </c>
      <c r="E380" s="26" t="s">
        <v>1386</v>
      </c>
      <c r="F380" t="s">
        <v>1650</v>
      </c>
      <c r="G380" t="s">
        <v>1650</v>
      </c>
      <c r="H380" t="s">
        <v>1605</v>
      </c>
      <c r="I380" s="55" t="s">
        <v>1650</v>
      </c>
      <c r="J380" s="3">
        <v>5648000</v>
      </c>
    </row>
    <row r="381" spans="1:10">
      <c r="A381" s="26">
        <v>2020</v>
      </c>
      <c r="B381" s="26" t="s">
        <v>1386</v>
      </c>
      <c r="C381" s="26" t="s">
        <v>1386</v>
      </c>
      <c r="D381" s="26" t="s">
        <v>1386</v>
      </c>
      <c r="E381" s="26" t="s">
        <v>1386</v>
      </c>
      <c r="F381" t="s">
        <v>1650</v>
      </c>
      <c r="G381" t="s">
        <v>1650</v>
      </c>
      <c r="H381" t="s">
        <v>1606</v>
      </c>
      <c r="I381" s="55" t="s">
        <v>1650</v>
      </c>
      <c r="J381" s="3">
        <v>304000</v>
      </c>
    </row>
    <row r="382" spans="1:10">
      <c r="A382" s="26">
        <v>2020</v>
      </c>
      <c r="B382" s="26" t="s">
        <v>1386</v>
      </c>
      <c r="C382" s="26" t="s">
        <v>1386</v>
      </c>
      <c r="D382" s="26" t="s">
        <v>1386</v>
      </c>
      <c r="E382" s="26" t="s">
        <v>1386</v>
      </c>
      <c r="F382" t="s">
        <v>1650</v>
      </c>
      <c r="G382" t="s">
        <v>1650</v>
      </c>
      <c r="H382" t="s">
        <v>1607</v>
      </c>
      <c r="I382" s="55" t="s">
        <v>1650</v>
      </c>
      <c r="J382" s="3">
        <v>152000</v>
      </c>
    </row>
    <row r="383" spans="1:10">
      <c r="A383" s="26">
        <v>2020</v>
      </c>
      <c r="B383" s="26" t="s">
        <v>1386</v>
      </c>
      <c r="C383" s="26" t="s">
        <v>1386</v>
      </c>
      <c r="D383" s="26" t="s">
        <v>1386</v>
      </c>
      <c r="E383" s="26" t="s">
        <v>1386</v>
      </c>
      <c r="F383" t="s">
        <v>1650</v>
      </c>
      <c r="G383" t="s">
        <v>1650</v>
      </c>
      <c r="H383" t="s">
        <v>1608</v>
      </c>
      <c r="I383" s="55" t="s">
        <v>1650</v>
      </c>
      <c r="J383" s="3">
        <v>825000</v>
      </c>
    </row>
    <row r="384" spans="1:10">
      <c r="A384" s="26">
        <v>2020</v>
      </c>
      <c r="B384" s="26" t="s">
        <v>1386</v>
      </c>
      <c r="C384" s="26" t="s">
        <v>1386</v>
      </c>
      <c r="D384" s="26" t="s">
        <v>1386</v>
      </c>
      <c r="E384" s="26" t="s">
        <v>1386</v>
      </c>
      <c r="F384" t="s">
        <v>1650</v>
      </c>
      <c r="G384" t="s">
        <v>1650</v>
      </c>
      <c r="H384" t="s">
        <v>1609</v>
      </c>
      <c r="I384" s="55" t="s">
        <v>1650</v>
      </c>
      <c r="J384" s="3">
        <v>181000</v>
      </c>
    </row>
    <row r="385" spans="1:10">
      <c r="A385" s="26">
        <v>2020</v>
      </c>
      <c r="B385" s="26" t="s">
        <v>1386</v>
      </c>
      <c r="C385" s="26" t="s">
        <v>1386</v>
      </c>
      <c r="D385" s="26" t="s">
        <v>1386</v>
      </c>
      <c r="E385" s="26" t="s">
        <v>1386</v>
      </c>
      <c r="F385" t="s">
        <v>1650</v>
      </c>
      <c r="G385" t="s">
        <v>1650</v>
      </c>
      <c r="H385" t="s">
        <v>1610</v>
      </c>
      <c r="I385" s="55" t="s">
        <v>1650</v>
      </c>
      <c r="J385" s="3">
        <v>2633000</v>
      </c>
    </row>
    <row r="386" spans="1:10">
      <c r="A386" s="26">
        <v>2020</v>
      </c>
      <c r="B386" s="26" t="s">
        <v>1386</v>
      </c>
      <c r="C386" s="26" t="s">
        <v>1386</v>
      </c>
      <c r="D386" s="26" t="s">
        <v>1386</v>
      </c>
      <c r="E386" s="26" t="s">
        <v>1386</v>
      </c>
      <c r="F386" t="s">
        <v>1650</v>
      </c>
      <c r="G386" t="s">
        <v>1650</v>
      </c>
      <c r="H386" s="56" t="s">
        <v>1611</v>
      </c>
      <c r="I386" s="55" t="s">
        <v>1650</v>
      </c>
      <c r="J386" s="3">
        <v>1226000</v>
      </c>
    </row>
    <row r="387" spans="1:10">
      <c r="A387" s="26">
        <v>2020</v>
      </c>
      <c r="B387" s="26" t="s">
        <v>1386</v>
      </c>
      <c r="C387" s="26" t="s">
        <v>1386</v>
      </c>
      <c r="D387" s="26" t="s">
        <v>1386</v>
      </c>
      <c r="E387" s="26" t="s">
        <v>1386</v>
      </c>
      <c r="F387" t="s">
        <v>1650</v>
      </c>
      <c r="G387" t="s">
        <v>1650</v>
      </c>
      <c r="H387" s="56" t="s">
        <v>1612</v>
      </c>
      <c r="I387" s="55" t="s">
        <v>1650</v>
      </c>
      <c r="J387" s="3">
        <v>1100000</v>
      </c>
    </row>
    <row r="388" spans="1:10">
      <c r="A388" s="26">
        <v>2020</v>
      </c>
      <c r="B388" s="26" t="s">
        <v>1386</v>
      </c>
      <c r="C388" s="26" t="s">
        <v>1386</v>
      </c>
      <c r="D388" s="26" t="s">
        <v>1386</v>
      </c>
      <c r="E388" s="26" t="s">
        <v>1386</v>
      </c>
      <c r="F388" t="s">
        <v>1650</v>
      </c>
      <c r="G388" t="s">
        <v>1650</v>
      </c>
      <c r="H388" s="56" t="s">
        <v>1613</v>
      </c>
      <c r="I388" s="55" t="s">
        <v>1650</v>
      </c>
      <c r="J388" s="3">
        <v>10133000</v>
      </c>
    </row>
    <row r="389" spans="1:10">
      <c r="A389" s="26">
        <v>2020</v>
      </c>
      <c r="B389" s="26" t="s">
        <v>1386</v>
      </c>
      <c r="C389" s="26" t="s">
        <v>1386</v>
      </c>
      <c r="D389" s="26" t="s">
        <v>1386</v>
      </c>
      <c r="E389" s="26" t="s">
        <v>1386</v>
      </c>
      <c r="F389" t="s">
        <v>1650</v>
      </c>
      <c r="G389" t="s">
        <v>1650</v>
      </c>
      <c r="H389" s="56" t="s">
        <v>1614</v>
      </c>
      <c r="I389" s="55" t="s">
        <v>1650</v>
      </c>
      <c r="J389" s="3">
        <v>709000</v>
      </c>
    </row>
    <row r="390" spans="1:10">
      <c r="A390" s="26">
        <v>2020</v>
      </c>
      <c r="B390" s="26" t="s">
        <v>1386</v>
      </c>
      <c r="C390" s="26" t="s">
        <v>1386</v>
      </c>
      <c r="D390" s="26" t="s">
        <v>1386</v>
      </c>
      <c r="E390" s="26" t="s">
        <v>1386</v>
      </c>
      <c r="F390" t="s">
        <v>1650</v>
      </c>
      <c r="G390" t="s">
        <v>1650</v>
      </c>
      <c r="H390" t="s">
        <v>1615</v>
      </c>
      <c r="I390" s="55" t="s">
        <v>1650</v>
      </c>
      <c r="J390" s="3">
        <v>74000</v>
      </c>
    </row>
    <row r="391" spans="1:10">
      <c r="A391" s="26">
        <v>2020</v>
      </c>
      <c r="B391" s="26" t="s">
        <v>1386</v>
      </c>
      <c r="C391" s="26" t="s">
        <v>1386</v>
      </c>
      <c r="D391" s="26" t="s">
        <v>1386</v>
      </c>
      <c r="E391" s="26" t="s">
        <v>1386</v>
      </c>
      <c r="F391" t="s">
        <v>1650</v>
      </c>
      <c r="G391" t="s">
        <v>1650</v>
      </c>
      <c r="H391" t="s">
        <v>1616</v>
      </c>
      <c r="I391" s="55" t="s">
        <v>1650</v>
      </c>
      <c r="J391" s="3">
        <v>110000</v>
      </c>
    </row>
    <row r="392" spans="1:10">
      <c r="A392" s="26">
        <v>2020</v>
      </c>
      <c r="B392" s="26" t="s">
        <v>1386</v>
      </c>
      <c r="C392" s="26" t="s">
        <v>1386</v>
      </c>
      <c r="D392" s="26" t="s">
        <v>1386</v>
      </c>
      <c r="E392" s="26" t="s">
        <v>1386</v>
      </c>
      <c r="F392" t="s">
        <v>1650</v>
      </c>
      <c r="G392" t="s">
        <v>1650</v>
      </c>
      <c r="H392" t="s">
        <v>1617</v>
      </c>
      <c r="I392" s="55" t="s">
        <v>1650</v>
      </c>
      <c r="J392" s="3">
        <v>2190000</v>
      </c>
    </row>
    <row r="393" spans="1:10">
      <c r="A393" s="26">
        <v>2020</v>
      </c>
      <c r="B393" s="26" t="s">
        <v>1386</v>
      </c>
      <c r="C393" s="26" t="s">
        <v>1386</v>
      </c>
      <c r="D393" s="26" t="s">
        <v>1386</v>
      </c>
      <c r="E393" s="26" t="s">
        <v>1386</v>
      </c>
      <c r="F393" t="s">
        <v>1650</v>
      </c>
      <c r="G393" t="s">
        <v>1650</v>
      </c>
      <c r="H393" t="s">
        <v>1618</v>
      </c>
      <c r="I393" s="55" t="s">
        <v>1650</v>
      </c>
      <c r="J393" s="3">
        <v>4814000</v>
      </c>
    </row>
    <row r="394" spans="1:10">
      <c r="A394" s="26">
        <v>2020</v>
      </c>
      <c r="B394" s="26" t="s">
        <v>1386</v>
      </c>
      <c r="C394" s="26" t="s">
        <v>1386</v>
      </c>
      <c r="D394" s="26" t="s">
        <v>1386</v>
      </c>
      <c r="E394" s="26" t="s">
        <v>1386</v>
      </c>
      <c r="F394" t="s">
        <v>1650</v>
      </c>
      <c r="G394" t="s">
        <v>1650</v>
      </c>
      <c r="H394" t="s">
        <v>1619</v>
      </c>
      <c r="I394" s="55" t="s">
        <v>1650</v>
      </c>
      <c r="J394" s="3">
        <v>10500000</v>
      </c>
    </row>
    <row r="395" spans="1:10">
      <c r="A395" s="26">
        <v>2020</v>
      </c>
      <c r="B395" s="26" t="s">
        <v>1386</v>
      </c>
      <c r="C395" s="26" t="s">
        <v>1386</v>
      </c>
      <c r="D395" s="26" t="s">
        <v>1386</v>
      </c>
      <c r="E395" s="26" t="s">
        <v>1386</v>
      </c>
      <c r="F395" t="s">
        <v>1650</v>
      </c>
      <c r="G395" t="s">
        <v>1650</v>
      </c>
      <c r="H395" t="s">
        <v>1620</v>
      </c>
      <c r="I395" s="55" t="s">
        <v>1650</v>
      </c>
      <c r="J395" s="3">
        <v>21000000</v>
      </c>
    </row>
    <row r="396" spans="1:10">
      <c r="A396" s="26">
        <v>2020</v>
      </c>
      <c r="B396" s="26" t="s">
        <v>1386</v>
      </c>
      <c r="C396" s="26" t="s">
        <v>1386</v>
      </c>
      <c r="D396" s="26" t="s">
        <v>1386</v>
      </c>
      <c r="E396" s="26" t="s">
        <v>1386</v>
      </c>
      <c r="F396" t="s">
        <v>1650</v>
      </c>
      <c r="G396" t="s">
        <v>1650</v>
      </c>
      <c r="H396" t="s">
        <v>1621</v>
      </c>
      <c r="I396" s="55" t="s">
        <v>1650</v>
      </c>
      <c r="J396" s="3">
        <v>641000</v>
      </c>
    </row>
    <row r="397" spans="1:10">
      <c r="A397" s="26">
        <v>2020</v>
      </c>
      <c r="B397" s="26" t="s">
        <v>1386</v>
      </c>
      <c r="C397" s="26" t="s">
        <v>1386</v>
      </c>
      <c r="D397" s="26" t="s">
        <v>1386</v>
      </c>
      <c r="E397" s="26" t="s">
        <v>1386</v>
      </c>
      <c r="F397" t="s">
        <v>1650</v>
      </c>
      <c r="G397" t="s">
        <v>1650</v>
      </c>
      <c r="H397" s="56" t="s">
        <v>1622</v>
      </c>
      <c r="I397" s="55" t="s">
        <v>1650</v>
      </c>
      <c r="J397" s="3">
        <v>4100000</v>
      </c>
    </row>
    <row r="398" spans="1:10">
      <c r="A398" s="26">
        <v>2020</v>
      </c>
      <c r="B398" s="26" t="s">
        <v>1386</v>
      </c>
      <c r="C398" s="26" t="s">
        <v>1386</v>
      </c>
      <c r="D398" s="26" t="s">
        <v>1386</v>
      </c>
      <c r="E398" s="26" t="s">
        <v>1386</v>
      </c>
      <c r="F398" t="s">
        <v>1650</v>
      </c>
      <c r="G398" t="s">
        <v>1650</v>
      </c>
      <c r="H398" t="s">
        <v>1623</v>
      </c>
      <c r="I398" s="55" t="s">
        <v>1650</v>
      </c>
      <c r="J398" s="3">
        <v>3250000</v>
      </c>
    </row>
    <row r="399" spans="1:10">
      <c r="A399" s="26">
        <v>2020</v>
      </c>
      <c r="B399" s="26" t="s">
        <v>1386</v>
      </c>
      <c r="C399" s="26" t="s">
        <v>1386</v>
      </c>
      <c r="D399" s="26" t="s">
        <v>1386</v>
      </c>
      <c r="E399" s="26" t="s">
        <v>1386</v>
      </c>
      <c r="F399" t="s">
        <v>1650</v>
      </c>
      <c r="G399" t="s">
        <v>1650</v>
      </c>
      <c r="H399" t="s">
        <v>1624</v>
      </c>
      <c r="I399" s="55" t="s">
        <v>1650</v>
      </c>
      <c r="J399" s="3">
        <v>6696000</v>
      </c>
    </row>
    <row r="400" spans="1:10">
      <c r="A400" s="26">
        <v>2020</v>
      </c>
      <c r="B400" s="26" t="s">
        <v>1386</v>
      </c>
      <c r="C400" s="26" t="s">
        <v>1386</v>
      </c>
      <c r="D400" s="26" t="s">
        <v>1386</v>
      </c>
      <c r="E400" s="26" t="s">
        <v>1386</v>
      </c>
      <c r="F400" t="s">
        <v>1650</v>
      </c>
      <c r="G400" t="s">
        <v>1650</v>
      </c>
      <c r="H400" t="s">
        <v>1625</v>
      </c>
      <c r="I400" s="55" t="s">
        <v>1650</v>
      </c>
      <c r="J400" s="3">
        <v>9000</v>
      </c>
    </row>
    <row r="401" spans="1:10">
      <c r="A401" s="26">
        <v>2020</v>
      </c>
      <c r="B401" s="26" t="s">
        <v>1386</v>
      </c>
      <c r="C401" s="26" t="s">
        <v>1386</v>
      </c>
      <c r="D401" s="26" t="s">
        <v>1386</v>
      </c>
      <c r="E401" s="26" t="s">
        <v>1386</v>
      </c>
      <c r="F401" t="s">
        <v>1650</v>
      </c>
      <c r="G401" t="s">
        <v>1650</v>
      </c>
      <c r="H401" t="s">
        <v>1626</v>
      </c>
      <c r="I401" s="55" t="s">
        <v>1650</v>
      </c>
      <c r="J401" s="3">
        <v>23000</v>
      </c>
    </row>
    <row r="402" spans="1:10">
      <c r="A402" s="26">
        <v>2020</v>
      </c>
      <c r="B402" s="26" t="s">
        <v>1386</v>
      </c>
      <c r="C402" s="26" t="s">
        <v>1386</v>
      </c>
      <c r="D402" s="26" t="s">
        <v>1386</v>
      </c>
      <c r="E402" s="26" t="s">
        <v>1386</v>
      </c>
      <c r="F402" t="s">
        <v>1650</v>
      </c>
      <c r="G402" t="s">
        <v>1650</v>
      </c>
      <c r="H402" t="s">
        <v>1627</v>
      </c>
      <c r="I402" s="55" t="s">
        <v>1650</v>
      </c>
      <c r="J402" s="3">
        <v>170000</v>
      </c>
    </row>
    <row r="403" spans="1:10">
      <c r="A403" s="26">
        <v>2020</v>
      </c>
      <c r="B403" s="26" t="s">
        <v>1386</v>
      </c>
      <c r="C403" s="26" t="s">
        <v>1386</v>
      </c>
      <c r="D403" s="26" t="s">
        <v>1386</v>
      </c>
      <c r="E403" s="26" t="s">
        <v>1386</v>
      </c>
      <c r="F403" t="s">
        <v>1650</v>
      </c>
      <c r="G403" t="s">
        <v>1650</v>
      </c>
      <c r="H403" t="s">
        <v>1628</v>
      </c>
      <c r="I403" s="55" t="s">
        <v>1650</v>
      </c>
      <c r="J403" s="3">
        <v>342000</v>
      </c>
    </row>
    <row r="404" spans="1:10">
      <c r="A404" s="26">
        <v>2020</v>
      </c>
      <c r="B404" s="26" t="s">
        <v>1386</v>
      </c>
      <c r="C404" s="26" t="s">
        <v>1386</v>
      </c>
      <c r="D404" s="26" t="s">
        <v>1386</v>
      </c>
      <c r="E404" s="26" t="s">
        <v>1386</v>
      </c>
      <c r="F404" t="s">
        <v>1650</v>
      </c>
      <c r="G404" t="s">
        <v>1650</v>
      </c>
      <c r="H404" t="s">
        <v>1629</v>
      </c>
      <c r="I404" s="55" t="s">
        <v>1650</v>
      </c>
      <c r="J404" s="3">
        <v>760000</v>
      </c>
    </row>
    <row r="405" spans="1:10">
      <c r="A405" s="26">
        <v>2020</v>
      </c>
      <c r="B405" s="26" t="s">
        <v>1386</v>
      </c>
      <c r="C405" s="26" t="s">
        <v>1386</v>
      </c>
      <c r="D405" s="26" t="s">
        <v>1386</v>
      </c>
      <c r="E405" s="26" t="s">
        <v>1386</v>
      </c>
      <c r="F405" t="s">
        <v>1650</v>
      </c>
      <c r="G405" t="s">
        <v>1650</v>
      </c>
      <c r="H405" s="56" t="s">
        <v>1630</v>
      </c>
      <c r="I405" s="55" t="s">
        <v>1650</v>
      </c>
      <c r="J405" s="3">
        <v>989000</v>
      </c>
    </row>
    <row r="406" spans="1:10">
      <c r="A406" s="26">
        <v>2020</v>
      </c>
      <c r="B406" s="26" t="s">
        <v>1386</v>
      </c>
      <c r="C406" s="26" t="s">
        <v>1386</v>
      </c>
      <c r="D406" s="26" t="s">
        <v>1386</v>
      </c>
      <c r="E406" s="26" t="s">
        <v>1386</v>
      </c>
      <c r="F406" t="s">
        <v>1650</v>
      </c>
      <c r="G406" t="s">
        <v>1650</v>
      </c>
      <c r="H406" t="s">
        <v>1631</v>
      </c>
      <c r="I406" s="55" t="s">
        <v>1650</v>
      </c>
      <c r="J406" s="3">
        <v>40900000</v>
      </c>
    </row>
    <row r="407" spans="1:10">
      <c r="A407" s="26">
        <v>2020</v>
      </c>
      <c r="B407" s="26" t="s">
        <v>1386</v>
      </c>
      <c r="C407" s="26" t="s">
        <v>1386</v>
      </c>
      <c r="D407" s="26" t="s">
        <v>1386</v>
      </c>
      <c r="E407" s="26" t="s">
        <v>1386</v>
      </c>
      <c r="F407" t="s">
        <v>1650</v>
      </c>
      <c r="G407" t="s">
        <v>1650</v>
      </c>
      <c r="H407" t="s">
        <v>1632</v>
      </c>
      <c r="I407" s="55" t="s">
        <v>1650</v>
      </c>
      <c r="J407" s="3">
        <v>81800000</v>
      </c>
    </row>
    <row r="408" spans="1:10">
      <c r="A408" s="26">
        <v>2020</v>
      </c>
      <c r="B408" s="26" t="s">
        <v>1386</v>
      </c>
      <c r="C408" s="26" t="s">
        <v>1386</v>
      </c>
      <c r="D408" s="26" t="s">
        <v>1386</v>
      </c>
      <c r="E408" s="26" t="s">
        <v>1386</v>
      </c>
      <c r="F408" t="s">
        <v>1650</v>
      </c>
      <c r="G408" t="s">
        <v>1650</v>
      </c>
      <c r="H408" t="s">
        <v>1633</v>
      </c>
      <c r="I408" s="55" t="s">
        <v>1650</v>
      </c>
      <c r="J408" s="3">
        <v>1067000</v>
      </c>
    </row>
    <row r="409" spans="1:10">
      <c r="A409" s="26">
        <v>2020</v>
      </c>
      <c r="B409" s="26" t="s">
        <v>1386</v>
      </c>
      <c r="C409" s="26" t="s">
        <v>1386</v>
      </c>
      <c r="D409" s="26" t="s">
        <v>1386</v>
      </c>
      <c r="E409" s="26" t="s">
        <v>1386</v>
      </c>
      <c r="F409" t="s">
        <v>1650</v>
      </c>
      <c r="G409" t="s">
        <v>1650</v>
      </c>
      <c r="H409" t="s">
        <v>1634</v>
      </c>
      <c r="I409" s="55" t="s">
        <v>1650</v>
      </c>
      <c r="J409" s="3">
        <v>200000</v>
      </c>
    </row>
    <row r="410" spans="1:10">
      <c r="A410" s="26">
        <v>2020</v>
      </c>
      <c r="B410" s="26" t="s">
        <v>1386</v>
      </c>
      <c r="C410" s="26" t="s">
        <v>1386</v>
      </c>
      <c r="D410" s="26" t="s">
        <v>1386</v>
      </c>
      <c r="E410" s="26" t="s">
        <v>1386</v>
      </c>
      <c r="F410" t="s">
        <v>1650</v>
      </c>
      <c r="G410" t="s">
        <v>1650</v>
      </c>
      <c r="H410" t="s">
        <v>1635</v>
      </c>
      <c r="I410" s="55" t="s">
        <v>1650</v>
      </c>
      <c r="J410" s="3">
        <v>91000</v>
      </c>
    </row>
    <row r="411" spans="1:10">
      <c r="A411" s="26">
        <v>2020</v>
      </c>
      <c r="B411" s="26" t="s">
        <v>1386</v>
      </c>
      <c r="C411" s="26" t="s">
        <v>1386</v>
      </c>
      <c r="D411" s="26" t="s">
        <v>1386</v>
      </c>
      <c r="E411" s="26" t="s">
        <v>1386</v>
      </c>
      <c r="F411" t="s">
        <v>1650</v>
      </c>
      <c r="G411" t="s">
        <v>1650</v>
      </c>
      <c r="H411" s="56" t="s">
        <v>1636</v>
      </c>
      <c r="I411" s="55" t="s">
        <v>1650</v>
      </c>
      <c r="J411" s="3">
        <v>500000</v>
      </c>
    </row>
    <row r="412" spans="1:10">
      <c r="A412" s="26">
        <v>2020</v>
      </c>
      <c r="B412" s="26" t="s">
        <v>1386</v>
      </c>
      <c r="C412" s="26" t="s">
        <v>1386</v>
      </c>
      <c r="D412" s="26" t="s">
        <v>1386</v>
      </c>
      <c r="E412" s="26" t="s">
        <v>1386</v>
      </c>
      <c r="F412" t="s">
        <v>1650</v>
      </c>
      <c r="G412" t="s">
        <v>1650</v>
      </c>
      <c r="H412" t="s">
        <v>1637</v>
      </c>
      <c r="I412" s="55" t="s">
        <v>1650</v>
      </c>
      <c r="J412" s="3">
        <v>103000</v>
      </c>
    </row>
    <row r="413" spans="1:10">
      <c r="A413" s="26">
        <v>2020</v>
      </c>
      <c r="B413" s="26" t="s">
        <v>1386</v>
      </c>
      <c r="C413" s="26" t="s">
        <v>1386</v>
      </c>
      <c r="D413" s="26" t="s">
        <v>1386</v>
      </c>
      <c r="E413" s="26" t="s">
        <v>1386</v>
      </c>
      <c r="F413" t="s">
        <v>1650</v>
      </c>
      <c r="G413" t="s">
        <v>1650</v>
      </c>
      <c r="H413" t="s">
        <v>1638</v>
      </c>
      <c r="I413" s="55" t="s">
        <v>1650</v>
      </c>
      <c r="J413" s="3">
        <v>52000</v>
      </c>
    </row>
    <row r="414" spans="1:10">
      <c r="A414" s="26">
        <v>2020</v>
      </c>
      <c r="B414" s="26" t="s">
        <v>1386</v>
      </c>
      <c r="C414" s="26" t="s">
        <v>1386</v>
      </c>
      <c r="D414" s="26" t="s">
        <v>1386</v>
      </c>
      <c r="E414" s="26" t="s">
        <v>1386</v>
      </c>
      <c r="F414" t="s">
        <v>1650</v>
      </c>
      <c r="G414" t="s">
        <v>1650</v>
      </c>
      <c r="H414" t="s">
        <v>1639</v>
      </c>
      <c r="I414" s="55" t="s">
        <v>1650</v>
      </c>
      <c r="J414" s="3">
        <v>3000000</v>
      </c>
    </row>
    <row r="415" spans="1:10">
      <c r="A415" s="26">
        <v>2020</v>
      </c>
      <c r="B415" s="26" t="s">
        <v>1386</v>
      </c>
      <c r="C415" s="26" t="s">
        <v>1386</v>
      </c>
      <c r="D415" s="26" t="s">
        <v>1386</v>
      </c>
      <c r="E415" s="26" t="s">
        <v>1386</v>
      </c>
      <c r="F415" t="s">
        <v>1650</v>
      </c>
      <c r="G415" t="s">
        <v>1650</v>
      </c>
      <c r="H415" t="s">
        <v>1640</v>
      </c>
      <c r="I415" s="55" t="s">
        <v>1650</v>
      </c>
      <c r="J415" s="3">
        <v>3075000</v>
      </c>
    </row>
    <row r="416" spans="1:10">
      <c r="A416" s="26">
        <v>2020</v>
      </c>
      <c r="B416" s="26" t="s">
        <v>1386</v>
      </c>
      <c r="C416" s="26" t="s">
        <v>1386</v>
      </c>
      <c r="D416" s="26" t="s">
        <v>1386</v>
      </c>
      <c r="E416" s="26" t="s">
        <v>1386</v>
      </c>
      <c r="F416" t="s">
        <v>1650</v>
      </c>
      <c r="G416" t="s">
        <v>1650</v>
      </c>
      <c r="H416" t="s">
        <v>1640</v>
      </c>
      <c r="I416" s="55" t="s">
        <v>1650</v>
      </c>
      <c r="J416" s="3">
        <v>3075000</v>
      </c>
    </row>
    <row r="417" spans="1:10">
      <c r="A417" s="26">
        <v>2020</v>
      </c>
      <c r="B417" s="26" t="s">
        <v>1386</v>
      </c>
      <c r="C417" s="26" t="s">
        <v>1386</v>
      </c>
      <c r="D417" s="26" t="s">
        <v>1386</v>
      </c>
      <c r="E417" s="26" t="s">
        <v>1386</v>
      </c>
      <c r="F417" t="s">
        <v>1650</v>
      </c>
      <c r="G417" t="s">
        <v>1650</v>
      </c>
      <c r="H417" t="s">
        <v>1641</v>
      </c>
      <c r="I417" s="55" t="s">
        <v>1650</v>
      </c>
      <c r="J417" s="3">
        <v>8251000</v>
      </c>
    </row>
    <row r="418" spans="1:10">
      <c r="A418" s="26">
        <v>2020</v>
      </c>
      <c r="B418" s="26" t="s">
        <v>1386</v>
      </c>
      <c r="C418" s="26" t="s">
        <v>1386</v>
      </c>
      <c r="D418" s="26" t="s">
        <v>1386</v>
      </c>
      <c r="E418" s="26" t="s">
        <v>1386</v>
      </c>
      <c r="F418" t="s">
        <v>1650</v>
      </c>
      <c r="G418" t="s">
        <v>1650</v>
      </c>
      <c r="H418" t="s">
        <v>1641</v>
      </c>
      <c r="I418" s="55" t="s">
        <v>1650</v>
      </c>
      <c r="J418" s="3">
        <v>8251000</v>
      </c>
    </row>
    <row r="419" spans="1:10">
      <c r="A419" s="26">
        <v>2020</v>
      </c>
      <c r="B419" s="26" t="s">
        <v>1386</v>
      </c>
      <c r="C419" s="26" t="s">
        <v>1386</v>
      </c>
      <c r="D419" s="26" t="s">
        <v>1386</v>
      </c>
      <c r="E419" s="26" t="s">
        <v>1386</v>
      </c>
      <c r="F419" t="s">
        <v>1650</v>
      </c>
      <c r="G419" t="s">
        <v>1650</v>
      </c>
      <c r="H419" t="s">
        <v>1642</v>
      </c>
      <c r="I419" s="55" t="s">
        <v>1650</v>
      </c>
      <c r="J419" s="3">
        <v>4242000</v>
      </c>
    </row>
    <row r="420" spans="1:10">
      <c r="A420" s="26">
        <v>2020</v>
      </c>
      <c r="B420" s="26" t="s">
        <v>1386</v>
      </c>
      <c r="C420" s="26" t="s">
        <v>1386</v>
      </c>
      <c r="D420" s="26" t="s">
        <v>1386</v>
      </c>
      <c r="E420" s="26" t="s">
        <v>1386</v>
      </c>
      <c r="F420" t="s">
        <v>1650</v>
      </c>
      <c r="G420" t="s">
        <v>1650</v>
      </c>
      <c r="H420" t="s">
        <v>1642</v>
      </c>
      <c r="I420" s="55" t="s">
        <v>1650</v>
      </c>
      <c r="J420" s="3">
        <v>4242000</v>
      </c>
    </row>
    <row r="421" spans="1:10">
      <c r="A421" s="26">
        <v>2020</v>
      </c>
      <c r="B421" s="26" t="s">
        <v>1386</v>
      </c>
      <c r="C421" s="26" t="s">
        <v>1386</v>
      </c>
      <c r="D421" s="26" t="s">
        <v>1386</v>
      </c>
      <c r="E421" s="26" t="s">
        <v>1386</v>
      </c>
      <c r="F421" t="s">
        <v>1650</v>
      </c>
      <c r="G421" t="s">
        <v>1650</v>
      </c>
      <c r="H421" t="s">
        <v>1643</v>
      </c>
      <c r="I421" s="55" t="s">
        <v>1650</v>
      </c>
      <c r="J421" s="3">
        <v>4242000</v>
      </c>
    </row>
    <row r="422" spans="1:10">
      <c r="A422" s="26">
        <v>2020</v>
      </c>
      <c r="B422" s="26" t="s">
        <v>1386</v>
      </c>
      <c r="C422" s="26" t="s">
        <v>1386</v>
      </c>
      <c r="D422" s="26" t="s">
        <v>1386</v>
      </c>
      <c r="E422" s="26" t="s">
        <v>1386</v>
      </c>
      <c r="F422" t="s">
        <v>1650</v>
      </c>
      <c r="G422" t="s">
        <v>1650</v>
      </c>
      <c r="H422" t="s">
        <v>1643</v>
      </c>
      <c r="I422" s="55" t="s">
        <v>1650</v>
      </c>
      <c r="J422" s="3">
        <v>4242000</v>
      </c>
    </row>
    <row r="423" spans="1:10">
      <c r="A423" s="26">
        <v>2020</v>
      </c>
      <c r="B423" s="26" t="s">
        <v>1386</v>
      </c>
      <c r="C423" s="26" t="s">
        <v>1386</v>
      </c>
      <c r="D423" s="26" t="s">
        <v>1386</v>
      </c>
      <c r="E423" s="26" t="s">
        <v>1386</v>
      </c>
      <c r="F423" t="s">
        <v>1650</v>
      </c>
      <c r="G423" t="s">
        <v>1650</v>
      </c>
      <c r="H423" t="s">
        <v>1644</v>
      </c>
      <c r="I423" s="55" t="s">
        <v>1650</v>
      </c>
      <c r="J423" s="3">
        <v>395000</v>
      </c>
    </row>
    <row r="424" spans="1:10">
      <c r="A424" s="26">
        <v>2020</v>
      </c>
      <c r="B424" s="26" t="s">
        <v>1386</v>
      </c>
      <c r="C424" s="26" t="s">
        <v>1386</v>
      </c>
      <c r="D424" s="26" t="s">
        <v>1386</v>
      </c>
      <c r="E424" s="26" t="s">
        <v>1386</v>
      </c>
      <c r="F424" t="s">
        <v>1650</v>
      </c>
      <c r="G424" t="s">
        <v>1650</v>
      </c>
      <c r="H424" t="s">
        <v>1645</v>
      </c>
      <c r="I424" s="55" t="s">
        <v>1650</v>
      </c>
      <c r="J424" s="3">
        <v>2304000</v>
      </c>
    </row>
    <row r="425" spans="1:10">
      <c r="A425" s="26">
        <v>2020</v>
      </c>
      <c r="B425" s="26" t="s">
        <v>1386</v>
      </c>
      <c r="C425" s="26" t="s">
        <v>1386</v>
      </c>
      <c r="D425" s="26" t="s">
        <v>1386</v>
      </c>
      <c r="E425" s="26" t="s">
        <v>1386</v>
      </c>
      <c r="F425" t="s">
        <v>1650</v>
      </c>
      <c r="G425" t="s">
        <v>1650</v>
      </c>
      <c r="H425" t="s">
        <v>1646</v>
      </c>
      <c r="I425" s="55" t="s">
        <v>1650</v>
      </c>
      <c r="J425" s="3">
        <v>28898000</v>
      </c>
    </row>
    <row r="426" spans="1:10">
      <c r="A426" s="26">
        <v>2020</v>
      </c>
      <c r="B426" s="26" t="s">
        <v>1386</v>
      </c>
      <c r="C426" s="26" t="s">
        <v>1386</v>
      </c>
      <c r="D426" s="26" t="s">
        <v>1386</v>
      </c>
      <c r="E426" s="26" t="s">
        <v>1386</v>
      </c>
      <c r="F426" t="s">
        <v>1650</v>
      </c>
      <c r="G426" t="s">
        <v>1650</v>
      </c>
      <c r="H426" t="s">
        <v>1647</v>
      </c>
      <c r="I426" s="55" t="s">
        <v>1650</v>
      </c>
      <c r="J426" s="3">
        <v>250000</v>
      </c>
    </row>
    <row r="427" spans="1:10">
      <c r="A427" s="26">
        <v>2020</v>
      </c>
      <c r="B427" s="26" t="s">
        <v>1386</v>
      </c>
      <c r="C427" s="26" t="s">
        <v>1386</v>
      </c>
      <c r="D427" s="26" t="s">
        <v>1386</v>
      </c>
      <c r="E427" s="26" t="s">
        <v>1386</v>
      </c>
      <c r="F427" t="s">
        <v>1650</v>
      </c>
      <c r="G427" t="s">
        <v>1650</v>
      </c>
      <c r="H427" t="s">
        <v>1648</v>
      </c>
      <c r="I427" s="55" t="s">
        <v>1650</v>
      </c>
      <c r="J427" s="3">
        <v>1685000</v>
      </c>
    </row>
    <row r="428" spans="1:10">
      <c r="A428" s="26">
        <v>2020</v>
      </c>
      <c r="B428" s="26" t="s">
        <v>1386</v>
      </c>
      <c r="C428" s="26" t="s">
        <v>1386</v>
      </c>
      <c r="D428" s="26" t="s">
        <v>1386</v>
      </c>
      <c r="E428" s="26" t="s">
        <v>1386</v>
      </c>
      <c r="F428" t="s">
        <v>1650</v>
      </c>
      <c r="G428" t="s">
        <v>1650</v>
      </c>
      <c r="H428" t="s">
        <v>1649</v>
      </c>
      <c r="I428" s="55" t="s">
        <v>1650</v>
      </c>
      <c r="J428" s="3">
        <v>143000</v>
      </c>
    </row>
  </sheetData>
  <autoFilter ref="A1:J128" xr:uid="{BD8CDB8E-BAAF-B44F-B399-AE0DA016FECD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0581-1B6A-B14A-B72F-FE99AF0F499E}">
  <dimension ref="A1:I3510"/>
  <sheetViews>
    <sheetView topLeftCell="A152" workbookViewId="0">
      <selection activeCell="E167" sqref="E167"/>
    </sheetView>
  </sheetViews>
  <sheetFormatPr baseColWidth="10" defaultRowHeight="16"/>
  <cols>
    <col min="2" max="2" width="21.33203125" customWidth="1"/>
    <col min="3" max="3" width="20.5" customWidth="1"/>
    <col min="4" max="4" width="24.83203125" customWidth="1"/>
    <col min="5" max="5" width="30.5" customWidth="1"/>
    <col min="6" max="6" width="39.1640625" customWidth="1"/>
    <col min="7" max="7" width="28" customWidth="1"/>
    <col min="8" max="8" width="21.6640625" customWidth="1"/>
  </cols>
  <sheetData>
    <row r="1" spans="1:9">
      <c r="A1" t="s">
        <v>1059</v>
      </c>
      <c r="B1" t="s">
        <v>2</v>
      </c>
      <c r="C1" t="s">
        <v>1345</v>
      </c>
      <c r="D1" t="s">
        <v>1346</v>
      </c>
      <c r="E1" t="s">
        <v>4</v>
      </c>
      <c r="F1" t="s">
        <v>6</v>
      </c>
      <c r="G1" t="s">
        <v>9</v>
      </c>
      <c r="H1" t="s">
        <v>1161</v>
      </c>
      <c r="I1" t="s">
        <v>0</v>
      </c>
    </row>
    <row r="2" spans="1:9">
      <c r="A2">
        <v>2020</v>
      </c>
      <c r="B2" t="s">
        <v>11</v>
      </c>
      <c r="C2" t="s">
        <v>1107</v>
      </c>
      <c r="D2" t="s">
        <v>1351</v>
      </c>
      <c r="E2" t="s">
        <v>219</v>
      </c>
      <c r="F2" t="s">
        <v>220</v>
      </c>
      <c r="G2" s="1">
        <v>1214626152</v>
      </c>
      <c r="H2" s="1" t="s">
        <v>1174</v>
      </c>
      <c r="I2" t="s">
        <v>10</v>
      </c>
    </row>
    <row r="3" spans="1:9">
      <c r="A3">
        <v>2020</v>
      </c>
      <c r="B3" t="s">
        <v>390</v>
      </c>
      <c r="C3" t="s">
        <v>1217</v>
      </c>
      <c r="D3" t="s">
        <v>1348</v>
      </c>
      <c r="E3" t="s">
        <v>317</v>
      </c>
      <c r="F3" t="s">
        <v>317</v>
      </c>
      <c r="G3" s="1">
        <v>737527000</v>
      </c>
      <c r="H3" s="1" t="s">
        <v>1651</v>
      </c>
      <c r="I3" t="s">
        <v>10</v>
      </c>
    </row>
    <row r="4" spans="1:9">
      <c r="A4">
        <v>2020</v>
      </c>
      <c r="B4" t="s">
        <v>386</v>
      </c>
      <c r="C4" t="s">
        <v>1217</v>
      </c>
      <c r="D4" t="s">
        <v>1348</v>
      </c>
      <c r="E4" t="s">
        <v>317</v>
      </c>
      <c r="F4" t="s">
        <v>317</v>
      </c>
      <c r="G4" s="1">
        <v>499000000</v>
      </c>
      <c r="H4" s="1" t="s">
        <v>1651</v>
      </c>
      <c r="I4" t="s">
        <v>10</v>
      </c>
    </row>
    <row r="5" spans="1:9">
      <c r="A5">
        <v>2020</v>
      </c>
      <c r="B5" t="s">
        <v>11</v>
      </c>
      <c r="C5" t="s">
        <v>1107</v>
      </c>
      <c r="D5" t="s">
        <v>1351</v>
      </c>
      <c r="E5" t="s">
        <v>244</v>
      </c>
      <c r="F5" t="s">
        <v>245</v>
      </c>
      <c r="G5" s="1">
        <v>447120744</v>
      </c>
      <c r="H5" s="1" t="s">
        <v>1173</v>
      </c>
      <c r="I5" t="s">
        <v>10</v>
      </c>
    </row>
    <row r="6" spans="1:9">
      <c r="A6">
        <v>2020</v>
      </c>
      <c r="B6" t="s">
        <v>377</v>
      </c>
      <c r="C6" t="s">
        <v>1349</v>
      </c>
      <c r="D6" t="s">
        <v>1349</v>
      </c>
      <c r="E6" t="s">
        <v>317</v>
      </c>
      <c r="F6" t="s">
        <v>317</v>
      </c>
      <c r="G6" s="1">
        <v>425321895</v>
      </c>
      <c r="H6" t="s">
        <v>1652</v>
      </c>
      <c r="I6" t="s">
        <v>10</v>
      </c>
    </row>
    <row r="7" spans="1:9">
      <c r="A7">
        <v>2020</v>
      </c>
      <c r="B7" t="s">
        <v>48</v>
      </c>
      <c r="C7" t="s">
        <v>1370</v>
      </c>
      <c r="D7" t="s">
        <v>1152</v>
      </c>
      <c r="E7" t="s">
        <v>317</v>
      </c>
      <c r="F7" t="s">
        <v>317</v>
      </c>
      <c r="G7" s="1">
        <v>408519456</v>
      </c>
      <c r="H7" s="1" t="s">
        <v>1223</v>
      </c>
      <c r="I7" t="s">
        <v>10</v>
      </c>
    </row>
    <row r="8" spans="1:9">
      <c r="A8">
        <v>2020</v>
      </c>
      <c r="B8" t="s">
        <v>391</v>
      </c>
      <c r="C8" t="s">
        <v>1217</v>
      </c>
      <c r="D8" t="s">
        <v>1348</v>
      </c>
      <c r="E8" t="s">
        <v>317</v>
      </c>
      <c r="F8" t="s">
        <v>317</v>
      </c>
      <c r="G8" s="1">
        <v>371258000</v>
      </c>
      <c r="H8" s="1" t="s">
        <v>1651</v>
      </c>
      <c r="I8" t="s">
        <v>10</v>
      </c>
    </row>
    <row r="9" spans="1:9">
      <c r="A9">
        <v>2020</v>
      </c>
      <c r="B9" t="s">
        <v>11</v>
      </c>
      <c r="C9" t="s">
        <v>1107</v>
      </c>
      <c r="D9" t="s">
        <v>1351</v>
      </c>
      <c r="E9" t="s">
        <v>317</v>
      </c>
      <c r="F9" t="s">
        <v>317</v>
      </c>
      <c r="G9" s="1">
        <v>249578201</v>
      </c>
      <c r="H9" s="1" t="s">
        <v>1223</v>
      </c>
      <c r="I9" t="s">
        <v>10</v>
      </c>
    </row>
    <row r="10" spans="1:9">
      <c r="A10">
        <v>2020</v>
      </c>
      <c r="B10" t="s">
        <v>48</v>
      </c>
      <c r="C10" t="s">
        <v>1370</v>
      </c>
      <c r="D10" t="s">
        <v>1152</v>
      </c>
      <c r="E10" t="s">
        <v>317</v>
      </c>
      <c r="F10" t="s">
        <v>317</v>
      </c>
      <c r="G10" s="1">
        <v>235995000</v>
      </c>
      <c r="H10" t="s">
        <v>1652</v>
      </c>
      <c r="I10" t="s">
        <v>10</v>
      </c>
    </row>
    <row r="11" spans="1:9">
      <c r="A11">
        <v>2020</v>
      </c>
      <c r="B11" t="s">
        <v>377</v>
      </c>
      <c r="C11" t="s">
        <v>1349</v>
      </c>
      <c r="D11" t="s">
        <v>1349</v>
      </c>
      <c r="E11" t="s">
        <v>317</v>
      </c>
      <c r="F11" t="s">
        <v>317</v>
      </c>
      <c r="G11" s="1">
        <v>171384600</v>
      </c>
      <c r="H11" t="s">
        <v>1652</v>
      </c>
      <c r="I11" t="s">
        <v>10</v>
      </c>
    </row>
    <row r="12" spans="1:9">
      <c r="A12">
        <v>2020</v>
      </c>
      <c r="B12" t="s">
        <v>11</v>
      </c>
      <c r="C12" t="s">
        <v>1107</v>
      </c>
      <c r="D12" t="s">
        <v>1351</v>
      </c>
      <c r="E12" t="s">
        <v>317</v>
      </c>
      <c r="F12" t="s">
        <v>317</v>
      </c>
      <c r="G12" s="1">
        <v>143000000</v>
      </c>
      <c r="H12" s="1" t="s">
        <v>1223</v>
      </c>
      <c r="I12" t="s">
        <v>10</v>
      </c>
    </row>
    <row r="13" spans="1:9">
      <c r="A13">
        <v>2020</v>
      </c>
      <c r="B13" t="s">
        <v>11</v>
      </c>
      <c r="C13" t="s">
        <v>1107</v>
      </c>
      <c r="D13" t="s">
        <v>1351</v>
      </c>
      <c r="E13" t="s">
        <v>317</v>
      </c>
      <c r="F13" t="s">
        <v>317</v>
      </c>
      <c r="G13" s="1">
        <v>128264000</v>
      </c>
      <c r="H13" t="s">
        <v>1099</v>
      </c>
      <c r="I13" t="s">
        <v>10</v>
      </c>
    </row>
    <row r="14" spans="1:9">
      <c r="A14">
        <v>2020</v>
      </c>
      <c r="B14" t="s">
        <v>48</v>
      </c>
      <c r="C14" t="s">
        <v>1370</v>
      </c>
      <c r="D14" t="s">
        <v>1152</v>
      </c>
      <c r="E14" t="s">
        <v>71</v>
      </c>
      <c r="F14" t="s">
        <v>299</v>
      </c>
      <c r="G14" s="1">
        <v>127469797</v>
      </c>
      <c r="H14" t="s">
        <v>1387</v>
      </c>
      <c r="I14" t="s">
        <v>10</v>
      </c>
    </row>
    <row r="15" spans="1:9">
      <c r="A15">
        <v>2020</v>
      </c>
      <c r="B15" t="s">
        <v>380</v>
      </c>
      <c r="C15" t="s">
        <v>1349</v>
      </c>
      <c r="D15" t="s">
        <v>1349</v>
      </c>
      <c r="E15" t="s">
        <v>317</v>
      </c>
      <c r="F15" t="s">
        <v>317</v>
      </c>
      <c r="G15" s="1">
        <v>115001000</v>
      </c>
      <c r="H15" t="s">
        <v>1652</v>
      </c>
      <c r="I15" t="s">
        <v>10</v>
      </c>
    </row>
    <row r="16" spans="1:9">
      <c r="A16">
        <v>2020</v>
      </c>
      <c r="B16" t="s">
        <v>703</v>
      </c>
      <c r="C16" t="s">
        <v>1386</v>
      </c>
      <c r="D16" t="s">
        <v>1386</v>
      </c>
      <c r="E16" t="s">
        <v>190</v>
      </c>
      <c r="F16" t="s">
        <v>701</v>
      </c>
      <c r="G16" s="1">
        <v>109317423</v>
      </c>
      <c r="H16" s="1" t="s">
        <v>1183</v>
      </c>
      <c r="I16" t="s">
        <v>403</v>
      </c>
    </row>
    <row r="17" spans="1:9">
      <c r="A17">
        <v>2020</v>
      </c>
      <c r="B17" t="s">
        <v>48</v>
      </c>
      <c r="C17" t="s">
        <v>1370</v>
      </c>
      <c r="D17" t="s">
        <v>1152</v>
      </c>
      <c r="E17" t="s">
        <v>71</v>
      </c>
      <c r="F17" t="s">
        <v>299</v>
      </c>
      <c r="G17" s="1">
        <v>107998900</v>
      </c>
      <c r="H17" t="s">
        <v>1387</v>
      </c>
      <c r="I17" t="s">
        <v>10</v>
      </c>
    </row>
    <row r="18" spans="1:9">
      <c r="A18">
        <v>2020</v>
      </c>
      <c r="B18" t="s">
        <v>45</v>
      </c>
      <c r="C18" t="s">
        <v>1076</v>
      </c>
      <c r="D18" t="s">
        <v>1152</v>
      </c>
      <c r="E18" t="s">
        <v>317</v>
      </c>
      <c r="F18" t="s">
        <v>317</v>
      </c>
      <c r="G18" s="1">
        <v>107256821</v>
      </c>
      <c r="H18" s="1" t="s">
        <v>1223</v>
      </c>
      <c r="I18" t="s">
        <v>10</v>
      </c>
    </row>
    <row r="19" spans="1:9">
      <c r="A19">
        <v>2020</v>
      </c>
      <c r="B19" t="s">
        <v>45</v>
      </c>
      <c r="C19" t="s">
        <v>1076</v>
      </c>
      <c r="D19" t="s">
        <v>1152</v>
      </c>
      <c r="E19" t="s">
        <v>317</v>
      </c>
      <c r="F19" t="s">
        <v>317</v>
      </c>
      <c r="G19" s="1">
        <v>103931656</v>
      </c>
      <c r="H19" t="s">
        <v>1652</v>
      </c>
      <c r="I19" t="s">
        <v>10</v>
      </c>
    </row>
    <row r="20" spans="1:9">
      <c r="A20">
        <v>2020</v>
      </c>
      <c r="B20" t="s">
        <v>703</v>
      </c>
      <c r="C20" t="s">
        <v>1386</v>
      </c>
      <c r="D20" t="s">
        <v>1386</v>
      </c>
      <c r="E20" t="s">
        <v>190</v>
      </c>
      <c r="F20" t="s">
        <v>701</v>
      </c>
      <c r="G20" s="1">
        <v>98953822</v>
      </c>
      <c r="H20" s="1" t="s">
        <v>1183</v>
      </c>
      <c r="I20" t="s">
        <v>403</v>
      </c>
    </row>
    <row r="21" spans="1:9">
      <c r="A21">
        <v>2020</v>
      </c>
      <c r="B21" t="s">
        <v>11</v>
      </c>
      <c r="C21" t="s">
        <v>1107</v>
      </c>
      <c r="D21" t="s">
        <v>1351</v>
      </c>
      <c r="E21" t="s">
        <v>317</v>
      </c>
      <c r="F21" t="s">
        <v>317</v>
      </c>
      <c r="G21" s="1">
        <v>97081128</v>
      </c>
      <c r="H21" s="1" t="s">
        <v>1223</v>
      </c>
      <c r="I21" t="s">
        <v>10</v>
      </c>
    </row>
    <row r="22" spans="1:9">
      <c r="A22">
        <v>2020</v>
      </c>
      <c r="B22" t="s">
        <v>952</v>
      </c>
      <c r="C22" t="s">
        <v>1386</v>
      </c>
      <c r="D22" t="s">
        <v>1386</v>
      </c>
      <c r="E22" t="s">
        <v>282</v>
      </c>
      <c r="F22" t="s">
        <v>952</v>
      </c>
      <c r="G22" s="1">
        <v>97000000</v>
      </c>
      <c r="H22" s="1" t="s">
        <v>1172</v>
      </c>
      <c r="I22" t="s">
        <v>403</v>
      </c>
    </row>
    <row r="23" spans="1:9">
      <c r="A23">
        <v>2020</v>
      </c>
      <c r="B23" t="s">
        <v>11</v>
      </c>
      <c r="C23" t="s">
        <v>1107</v>
      </c>
      <c r="D23" t="s">
        <v>1351</v>
      </c>
      <c r="E23" t="s">
        <v>219</v>
      </c>
      <c r="F23" t="s">
        <v>220</v>
      </c>
      <c r="G23" s="1">
        <v>91360002</v>
      </c>
      <c r="H23" s="1" t="s">
        <v>1174</v>
      </c>
      <c r="I23" t="s">
        <v>10</v>
      </c>
    </row>
    <row r="24" spans="1:9">
      <c r="A24">
        <v>2020</v>
      </c>
      <c r="B24" t="s">
        <v>11</v>
      </c>
      <c r="C24" t="s">
        <v>1107</v>
      </c>
      <c r="D24" t="s">
        <v>1351</v>
      </c>
      <c r="E24" t="s">
        <v>317</v>
      </c>
      <c r="F24" t="s">
        <v>317</v>
      </c>
      <c r="G24" s="1">
        <v>90758000</v>
      </c>
      <c r="H24" t="s">
        <v>1099</v>
      </c>
      <c r="I24" t="s">
        <v>10</v>
      </c>
    </row>
    <row r="25" spans="1:9">
      <c r="A25">
        <v>2020</v>
      </c>
      <c r="B25" t="s">
        <v>46</v>
      </c>
      <c r="C25" t="s">
        <v>1079</v>
      </c>
      <c r="D25" t="s">
        <v>1152</v>
      </c>
      <c r="E25" t="s">
        <v>317</v>
      </c>
      <c r="F25" t="s">
        <v>317</v>
      </c>
      <c r="G25" s="1">
        <v>87929531</v>
      </c>
      <c r="H25" t="s">
        <v>1652</v>
      </c>
      <c r="I25" t="s">
        <v>10</v>
      </c>
    </row>
    <row r="26" spans="1:9">
      <c r="A26">
        <v>2020</v>
      </c>
      <c r="B26" t="s">
        <v>11</v>
      </c>
      <c r="C26" t="s">
        <v>1107</v>
      </c>
      <c r="D26" t="s">
        <v>1351</v>
      </c>
      <c r="E26" t="s">
        <v>219</v>
      </c>
      <c r="F26" t="s">
        <v>220</v>
      </c>
      <c r="G26" s="1">
        <v>82558000</v>
      </c>
      <c r="H26" s="1" t="s">
        <v>1174</v>
      </c>
      <c r="I26" t="s">
        <v>10</v>
      </c>
    </row>
    <row r="27" spans="1:9">
      <c r="A27">
        <v>2020</v>
      </c>
      <c r="B27" t="s">
        <v>11</v>
      </c>
      <c r="C27" t="s">
        <v>1107</v>
      </c>
      <c r="D27" t="s">
        <v>1351</v>
      </c>
      <c r="E27" t="s">
        <v>317</v>
      </c>
      <c r="F27" t="s">
        <v>317</v>
      </c>
      <c r="G27" s="1">
        <v>81271000</v>
      </c>
      <c r="H27" t="s">
        <v>1099</v>
      </c>
      <c r="I27" t="s">
        <v>10</v>
      </c>
    </row>
    <row r="28" spans="1:9">
      <c r="A28">
        <v>2020</v>
      </c>
      <c r="B28" t="s">
        <v>914</v>
      </c>
      <c r="C28" t="s">
        <v>1386</v>
      </c>
      <c r="D28" t="s">
        <v>1386</v>
      </c>
      <c r="E28" t="s">
        <v>282</v>
      </c>
      <c r="F28" t="s">
        <v>916</v>
      </c>
      <c r="G28" s="1">
        <v>79600000</v>
      </c>
      <c r="H28" s="1" t="s">
        <v>1172</v>
      </c>
      <c r="I28" t="s">
        <v>403</v>
      </c>
    </row>
    <row r="29" spans="1:9">
      <c r="A29">
        <v>2020</v>
      </c>
      <c r="B29" t="s">
        <v>11</v>
      </c>
      <c r="C29" t="s">
        <v>1107</v>
      </c>
      <c r="D29" t="s">
        <v>1351</v>
      </c>
      <c r="E29" t="s">
        <v>317</v>
      </c>
      <c r="F29" t="s">
        <v>317</v>
      </c>
      <c r="G29" s="1">
        <v>79404586</v>
      </c>
      <c r="H29" s="1" t="s">
        <v>1223</v>
      </c>
      <c r="I29" t="s">
        <v>10</v>
      </c>
    </row>
    <row r="30" spans="1:9">
      <c r="A30">
        <v>2020</v>
      </c>
      <c r="B30" t="s">
        <v>705</v>
      </c>
      <c r="C30" t="s">
        <v>1386</v>
      </c>
      <c r="D30" t="s">
        <v>1386</v>
      </c>
      <c r="E30" t="s">
        <v>190</v>
      </c>
      <c r="F30" t="s">
        <v>706</v>
      </c>
      <c r="G30" s="1">
        <v>78068426</v>
      </c>
      <c r="H30" s="1" t="s">
        <v>1183</v>
      </c>
      <c r="I30" t="s">
        <v>403</v>
      </c>
    </row>
    <row r="31" spans="1:9">
      <c r="A31">
        <v>2020</v>
      </c>
      <c r="B31" t="s">
        <v>47</v>
      </c>
      <c r="C31" t="s">
        <v>1364</v>
      </c>
      <c r="D31" t="s">
        <v>1152</v>
      </c>
      <c r="E31" t="s">
        <v>317</v>
      </c>
      <c r="F31" t="s">
        <v>317</v>
      </c>
      <c r="G31" s="1">
        <v>77771560</v>
      </c>
      <c r="H31" t="s">
        <v>1652</v>
      </c>
      <c r="I31" t="s">
        <v>10</v>
      </c>
    </row>
    <row r="32" spans="1:9">
      <c r="A32">
        <v>2020</v>
      </c>
      <c r="B32" t="s">
        <v>45</v>
      </c>
      <c r="C32" t="s">
        <v>1076</v>
      </c>
      <c r="D32" t="s">
        <v>1152</v>
      </c>
      <c r="E32" t="s">
        <v>317</v>
      </c>
      <c r="F32" t="s">
        <v>317</v>
      </c>
      <c r="G32" s="1">
        <v>74675000</v>
      </c>
      <c r="H32" t="s">
        <v>1652</v>
      </c>
      <c r="I32" t="s">
        <v>10</v>
      </c>
    </row>
    <row r="33" spans="1:9">
      <c r="A33">
        <v>2020</v>
      </c>
      <c r="B33" t="s">
        <v>389</v>
      </c>
      <c r="C33" t="s">
        <v>1217</v>
      </c>
      <c r="D33" t="s">
        <v>1348</v>
      </c>
      <c r="E33" t="s">
        <v>317</v>
      </c>
      <c r="F33" t="s">
        <v>317</v>
      </c>
      <c r="G33" s="1">
        <v>72000000</v>
      </c>
      <c r="H33" s="1" t="s">
        <v>1651</v>
      </c>
      <c r="I33" t="s">
        <v>10</v>
      </c>
    </row>
    <row r="34" spans="1:9">
      <c r="A34">
        <v>2020</v>
      </c>
      <c r="B34" t="s">
        <v>48</v>
      </c>
      <c r="C34" t="s">
        <v>1370</v>
      </c>
      <c r="D34" t="s">
        <v>1152</v>
      </c>
      <c r="E34" t="s">
        <v>71</v>
      </c>
      <c r="F34" t="s">
        <v>299</v>
      </c>
      <c r="G34" s="1">
        <v>71047400</v>
      </c>
      <c r="H34" t="s">
        <v>1387</v>
      </c>
      <c r="I34" t="s">
        <v>10</v>
      </c>
    </row>
    <row r="35" spans="1:9">
      <c r="A35">
        <v>2020</v>
      </c>
      <c r="B35" t="s">
        <v>972</v>
      </c>
      <c r="C35" t="s">
        <v>1386</v>
      </c>
      <c r="D35" t="s">
        <v>1386</v>
      </c>
      <c r="E35" t="s">
        <v>71</v>
      </c>
      <c r="F35" t="s">
        <v>974</v>
      </c>
      <c r="G35" s="1">
        <v>70218000</v>
      </c>
      <c r="H35" t="s">
        <v>1387</v>
      </c>
      <c r="I35" t="s">
        <v>403</v>
      </c>
    </row>
    <row r="36" spans="1:9">
      <c r="A36">
        <v>2020</v>
      </c>
      <c r="B36" t="s">
        <v>45</v>
      </c>
      <c r="C36" t="s">
        <v>1076</v>
      </c>
      <c r="D36" t="s">
        <v>1152</v>
      </c>
      <c r="E36" t="s">
        <v>317</v>
      </c>
      <c r="F36" t="s">
        <v>317</v>
      </c>
      <c r="G36" s="1">
        <v>67626000</v>
      </c>
      <c r="H36" s="1" t="s">
        <v>1223</v>
      </c>
      <c r="I36" t="s">
        <v>10</v>
      </c>
    </row>
    <row r="37" spans="1:9">
      <c r="A37">
        <v>2020</v>
      </c>
      <c r="B37" t="s">
        <v>48</v>
      </c>
      <c r="C37" t="s">
        <v>1370</v>
      </c>
      <c r="D37" t="s">
        <v>1152</v>
      </c>
      <c r="E37" t="s">
        <v>317</v>
      </c>
      <c r="F37" t="s">
        <v>317</v>
      </c>
      <c r="G37" s="1">
        <v>67189594</v>
      </c>
      <c r="H37" s="1" t="s">
        <v>1223</v>
      </c>
      <c r="I37" t="s">
        <v>10</v>
      </c>
    </row>
    <row r="38" spans="1:9">
      <c r="A38">
        <v>2020</v>
      </c>
      <c r="B38" t="s">
        <v>45</v>
      </c>
      <c r="C38" t="s">
        <v>1076</v>
      </c>
      <c r="D38" t="s">
        <v>1152</v>
      </c>
      <c r="E38" t="s">
        <v>304</v>
      </c>
      <c r="F38" t="s">
        <v>310</v>
      </c>
      <c r="G38" s="1">
        <v>65131598</v>
      </c>
      <c r="H38" t="s">
        <v>1388</v>
      </c>
      <c r="I38" t="s">
        <v>10</v>
      </c>
    </row>
    <row r="39" spans="1:9">
      <c r="A39">
        <v>2020</v>
      </c>
      <c r="B39" t="s">
        <v>972</v>
      </c>
      <c r="C39" t="s">
        <v>1386</v>
      </c>
      <c r="D39" t="s">
        <v>1386</v>
      </c>
      <c r="E39" t="s">
        <v>71</v>
      </c>
      <c r="F39" t="s">
        <v>978</v>
      </c>
      <c r="G39" s="1">
        <v>65000000</v>
      </c>
      <c r="H39" t="s">
        <v>1387</v>
      </c>
      <c r="I39" t="s">
        <v>403</v>
      </c>
    </row>
    <row r="40" spans="1:9">
      <c r="A40">
        <v>2020</v>
      </c>
      <c r="B40" t="s">
        <v>178</v>
      </c>
      <c r="C40" t="s">
        <v>1080</v>
      </c>
      <c r="D40" t="s">
        <v>1155</v>
      </c>
      <c r="E40" t="s">
        <v>312</v>
      </c>
      <c r="F40" t="s">
        <v>313</v>
      </c>
      <c r="G40" s="1">
        <v>64606483</v>
      </c>
      <c r="H40" t="s">
        <v>1355</v>
      </c>
      <c r="I40" t="s">
        <v>10</v>
      </c>
    </row>
    <row r="41" spans="1:9">
      <c r="A41">
        <v>2020</v>
      </c>
      <c r="B41" t="s">
        <v>281</v>
      </c>
      <c r="C41" t="s">
        <v>1093</v>
      </c>
      <c r="D41" t="s">
        <v>1155</v>
      </c>
      <c r="E41" t="s">
        <v>266</v>
      </c>
      <c r="F41" t="s">
        <v>269</v>
      </c>
      <c r="G41" s="1">
        <v>62918274</v>
      </c>
      <c r="H41" s="1" t="s">
        <v>1172</v>
      </c>
      <c r="I41" t="s">
        <v>10</v>
      </c>
    </row>
    <row r="42" spans="1:9">
      <c r="A42">
        <v>2020</v>
      </c>
      <c r="B42" t="s">
        <v>394</v>
      </c>
      <c r="C42" t="s">
        <v>1374</v>
      </c>
      <c r="D42" t="s">
        <v>1155</v>
      </c>
      <c r="E42" t="s">
        <v>317</v>
      </c>
      <c r="F42" t="s">
        <v>317</v>
      </c>
      <c r="G42" s="1">
        <v>60192000</v>
      </c>
      <c r="H42" s="1" t="s">
        <v>1223</v>
      </c>
      <c r="I42" t="s">
        <v>10</v>
      </c>
    </row>
    <row r="43" spans="1:9">
      <c r="A43">
        <v>2020</v>
      </c>
      <c r="B43" t="s">
        <v>45</v>
      </c>
      <c r="C43" t="s">
        <v>1076</v>
      </c>
      <c r="D43" t="s">
        <v>1152</v>
      </c>
      <c r="E43" t="s">
        <v>304</v>
      </c>
      <c r="F43" t="s">
        <v>308</v>
      </c>
      <c r="G43" s="1">
        <v>57184842</v>
      </c>
      <c r="H43" t="s">
        <v>1388</v>
      </c>
      <c r="I43" t="s">
        <v>10</v>
      </c>
    </row>
    <row r="44" spans="1:9">
      <c r="A44">
        <v>2020</v>
      </c>
      <c r="B44" t="s">
        <v>47</v>
      </c>
      <c r="C44" t="s">
        <v>1364</v>
      </c>
      <c r="D44" t="s">
        <v>1152</v>
      </c>
      <c r="E44" t="s">
        <v>317</v>
      </c>
      <c r="F44" t="s">
        <v>317</v>
      </c>
      <c r="G44" s="1">
        <v>53895000</v>
      </c>
      <c r="H44" t="s">
        <v>1652</v>
      </c>
      <c r="I44" t="s">
        <v>10</v>
      </c>
    </row>
    <row r="45" spans="1:9">
      <c r="A45">
        <v>2020</v>
      </c>
      <c r="B45" t="s">
        <v>11</v>
      </c>
      <c r="C45" t="s">
        <v>1107</v>
      </c>
      <c r="D45" t="s">
        <v>1351</v>
      </c>
      <c r="E45" t="s">
        <v>317</v>
      </c>
      <c r="F45" t="s">
        <v>317</v>
      </c>
      <c r="G45" s="1">
        <v>52976768</v>
      </c>
      <c r="H45" s="1" t="s">
        <v>1223</v>
      </c>
      <c r="I45" t="s">
        <v>10</v>
      </c>
    </row>
    <row r="46" spans="1:9">
      <c r="A46">
        <v>2020</v>
      </c>
      <c r="B46" t="s">
        <v>972</v>
      </c>
      <c r="C46" t="s">
        <v>1386</v>
      </c>
      <c r="D46" t="s">
        <v>1386</v>
      </c>
      <c r="E46" t="s">
        <v>71</v>
      </c>
      <c r="F46" t="s">
        <v>975</v>
      </c>
      <c r="G46" s="1">
        <v>51306000</v>
      </c>
      <c r="H46" t="s">
        <v>1387</v>
      </c>
      <c r="I46" t="s">
        <v>403</v>
      </c>
    </row>
    <row r="47" spans="1:9">
      <c r="A47">
        <v>2020</v>
      </c>
      <c r="B47" t="s">
        <v>46</v>
      </c>
      <c r="C47" t="s">
        <v>1079</v>
      </c>
      <c r="D47" t="s">
        <v>1152</v>
      </c>
      <c r="E47" t="s">
        <v>304</v>
      </c>
      <c r="F47" t="s">
        <v>310</v>
      </c>
      <c r="G47" s="1">
        <v>49154454</v>
      </c>
      <c r="H47" t="s">
        <v>1388</v>
      </c>
      <c r="I47" t="s">
        <v>10</v>
      </c>
    </row>
    <row r="48" spans="1:9">
      <c r="A48">
        <v>2020</v>
      </c>
      <c r="B48" t="s">
        <v>46</v>
      </c>
      <c r="C48" t="s">
        <v>1079</v>
      </c>
      <c r="D48" t="s">
        <v>1152</v>
      </c>
      <c r="E48" t="s">
        <v>317</v>
      </c>
      <c r="F48" t="s">
        <v>317</v>
      </c>
      <c r="G48" s="1">
        <v>48945559</v>
      </c>
      <c r="H48" s="1" t="s">
        <v>1223</v>
      </c>
      <c r="I48" t="s">
        <v>10</v>
      </c>
    </row>
    <row r="49" spans="1:9">
      <c r="A49">
        <v>2020</v>
      </c>
      <c r="B49" t="s">
        <v>11</v>
      </c>
      <c r="C49" t="s">
        <v>1107</v>
      </c>
      <c r="D49" t="s">
        <v>1351</v>
      </c>
      <c r="E49" t="s">
        <v>317</v>
      </c>
      <c r="F49" t="s">
        <v>317</v>
      </c>
      <c r="G49" s="1">
        <v>48681746</v>
      </c>
      <c r="H49" s="1" t="s">
        <v>1223</v>
      </c>
      <c r="I49" t="s">
        <v>10</v>
      </c>
    </row>
    <row r="50" spans="1:9">
      <c r="A50">
        <v>2020</v>
      </c>
      <c r="B50" t="s">
        <v>211</v>
      </c>
      <c r="C50" t="s">
        <v>1081</v>
      </c>
      <c r="D50" t="s">
        <v>1155</v>
      </c>
      <c r="E50" t="s">
        <v>239</v>
      </c>
      <c r="F50" t="s">
        <v>239</v>
      </c>
      <c r="G50" s="1">
        <v>46257126</v>
      </c>
      <c r="H50" s="1" t="s">
        <v>1214</v>
      </c>
      <c r="I50" t="s">
        <v>10</v>
      </c>
    </row>
    <row r="51" spans="1:9">
      <c r="A51">
        <v>2020</v>
      </c>
      <c r="B51" t="s">
        <v>46</v>
      </c>
      <c r="C51" t="s">
        <v>1079</v>
      </c>
      <c r="D51" t="s">
        <v>1152</v>
      </c>
      <c r="E51" t="s">
        <v>317</v>
      </c>
      <c r="F51" t="s">
        <v>317</v>
      </c>
      <c r="G51" s="1">
        <v>45397538</v>
      </c>
      <c r="H51" t="s">
        <v>1652</v>
      </c>
      <c r="I51" t="s">
        <v>10</v>
      </c>
    </row>
    <row r="52" spans="1:9">
      <c r="A52">
        <v>2020</v>
      </c>
      <c r="B52" t="s">
        <v>477</v>
      </c>
      <c r="C52" t="s">
        <v>1386</v>
      </c>
      <c r="D52" t="s">
        <v>1386</v>
      </c>
      <c r="E52" t="s">
        <v>155</v>
      </c>
      <c r="F52" t="s">
        <v>478</v>
      </c>
      <c r="G52" s="1">
        <v>45005055</v>
      </c>
      <c r="H52" s="1" t="s">
        <v>1165</v>
      </c>
      <c r="I52" t="s">
        <v>403</v>
      </c>
    </row>
    <row r="53" spans="1:9">
      <c r="A53">
        <v>2020</v>
      </c>
      <c r="B53" t="s">
        <v>100</v>
      </c>
      <c r="C53" t="s">
        <v>1088</v>
      </c>
      <c r="D53" t="s">
        <v>1155</v>
      </c>
      <c r="E53" t="s">
        <v>89</v>
      </c>
      <c r="F53" t="s">
        <v>90</v>
      </c>
      <c r="G53" s="1">
        <v>44338219</v>
      </c>
      <c r="H53" s="1" t="s">
        <v>1189</v>
      </c>
      <c r="I53" t="s">
        <v>10</v>
      </c>
    </row>
    <row r="54" spans="1:9">
      <c r="A54">
        <v>2020</v>
      </c>
      <c r="B54" t="s">
        <v>11</v>
      </c>
      <c r="C54" t="s">
        <v>1107</v>
      </c>
      <c r="D54" t="s">
        <v>1351</v>
      </c>
      <c r="E54" t="s">
        <v>266</v>
      </c>
      <c r="F54" t="s">
        <v>269</v>
      </c>
      <c r="G54" s="1">
        <v>42910780</v>
      </c>
      <c r="H54" s="1" t="s">
        <v>1172</v>
      </c>
      <c r="I54" t="s">
        <v>10</v>
      </c>
    </row>
    <row r="55" spans="1:9">
      <c r="A55">
        <v>2020</v>
      </c>
      <c r="B55" t="s">
        <v>216</v>
      </c>
      <c r="C55" t="s">
        <v>1096</v>
      </c>
      <c r="D55" t="s">
        <v>1155</v>
      </c>
      <c r="E55" t="s">
        <v>212</v>
      </c>
      <c r="F55" t="s">
        <v>213</v>
      </c>
      <c r="G55" s="1">
        <v>40892391</v>
      </c>
      <c r="H55" s="1" t="s">
        <v>1189</v>
      </c>
      <c r="I55" t="s">
        <v>10</v>
      </c>
    </row>
    <row r="56" spans="1:9">
      <c r="A56">
        <v>2020</v>
      </c>
      <c r="B56" t="s">
        <v>11</v>
      </c>
      <c r="C56" t="s">
        <v>1107</v>
      </c>
      <c r="D56" t="s">
        <v>1351</v>
      </c>
      <c r="E56" t="s">
        <v>317</v>
      </c>
      <c r="F56" t="s">
        <v>317</v>
      </c>
      <c r="G56" s="1">
        <v>39535000</v>
      </c>
      <c r="H56" s="1" t="s">
        <v>1223</v>
      </c>
      <c r="I56" t="s">
        <v>10</v>
      </c>
    </row>
    <row r="57" spans="1:9">
      <c r="A57">
        <v>2020</v>
      </c>
      <c r="B57" t="s">
        <v>48</v>
      </c>
      <c r="C57" t="s">
        <v>1370</v>
      </c>
      <c r="D57" t="s">
        <v>1152</v>
      </c>
      <c r="E57" t="s">
        <v>71</v>
      </c>
      <c r="F57" t="s">
        <v>299</v>
      </c>
      <c r="G57" s="1">
        <v>39302500</v>
      </c>
      <c r="H57" t="s">
        <v>1387</v>
      </c>
      <c r="I57" t="s">
        <v>10</v>
      </c>
    </row>
    <row r="58" spans="1:9">
      <c r="A58">
        <v>2020</v>
      </c>
      <c r="B58" t="s">
        <v>11</v>
      </c>
      <c r="C58" t="s">
        <v>1107</v>
      </c>
      <c r="D58" t="s">
        <v>1351</v>
      </c>
      <c r="E58" t="s">
        <v>317</v>
      </c>
      <c r="F58" t="s">
        <v>317</v>
      </c>
      <c r="G58" s="1">
        <v>39023227</v>
      </c>
      <c r="H58" s="1" t="s">
        <v>1223</v>
      </c>
      <c r="I58" t="s">
        <v>10</v>
      </c>
    </row>
    <row r="59" spans="1:9">
      <c r="A59">
        <v>2020</v>
      </c>
      <c r="B59" t="s">
        <v>11</v>
      </c>
      <c r="C59" t="s">
        <v>1107</v>
      </c>
      <c r="D59" t="s">
        <v>1351</v>
      </c>
      <c r="E59" t="s">
        <v>317</v>
      </c>
      <c r="F59" t="s">
        <v>317</v>
      </c>
      <c r="G59" s="1">
        <v>39000000</v>
      </c>
      <c r="H59" s="1" t="s">
        <v>1223</v>
      </c>
      <c r="I59" t="s">
        <v>10</v>
      </c>
    </row>
    <row r="60" spans="1:9">
      <c r="A60">
        <v>2020</v>
      </c>
      <c r="B60" t="s">
        <v>11</v>
      </c>
      <c r="C60" t="s">
        <v>1107</v>
      </c>
      <c r="D60" t="s">
        <v>1351</v>
      </c>
      <c r="E60" t="s">
        <v>219</v>
      </c>
      <c r="F60" t="s">
        <v>220</v>
      </c>
      <c r="G60" s="1">
        <v>38767800</v>
      </c>
      <c r="H60" s="1" t="s">
        <v>1174</v>
      </c>
      <c r="I60" t="s">
        <v>10</v>
      </c>
    </row>
    <row r="61" spans="1:9">
      <c r="A61">
        <v>2020</v>
      </c>
      <c r="B61" t="s">
        <v>11</v>
      </c>
      <c r="C61" t="s">
        <v>1107</v>
      </c>
      <c r="D61" t="s">
        <v>1351</v>
      </c>
      <c r="E61" t="s">
        <v>244</v>
      </c>
      <c r="F61" t="s">
        <v>245</v>
      </c>
      <c r="G61" s="1">
        <v>38000000</v>
      </c>
      <c r="H61" s="1" t="s">
        <v>1173</v>
      </c>
      <c r="I61" t="s">
        <v>10</v>
      </c>
    </row>
    <row r="62" spans="1:9">
      <c r="A62">
        <v>2020</v>
      </c>
      <c r="B62" t="s">
        <v>705</v>
      </c>
      <c r="C62" t="s">
        <v>1386</v>
      </c>
      <c r="D62" t="s">
        <v>1386</v>
      </c>
      <c r="E62" t="s">
        <v>190</v>
      </c>
      <c r="F62" t="s">
        <v>706</v>
      </c>
      <c r="G62" s="1">
        <v>37886265</v>
      </c>
      <c r="H62" s="1" t="s">
        <v>1183</v>
      </c>
      <c r="I62" t="s">
        <v>403</v>
      </c>
    </row>
    <row r="63" spans="1:9">
      <c r="A63">
        <v>2020</v>
      </c>
      <c r="B63" t="s">
        <v>11</v>
      </c>
      <c r="C63" t="s">
        <v>1107</v>
      </c>
      <c r="D63" t="s">
        <v>1351</v>
      </c>
      <c r="E63" t="s">
        <v>155</v>
      </c>
      <c r="F63" t="s">
        <v>171</v>
      </c>
      <c r="G63" s="1">
        <v>37133003</v>
      </c>
      <c r="H63" s="1" t="s">
        <v>1165</v>
      </c>
      <c r="I63" t="s">
        <v>10</v>
      </c>
    </row>
    <row r="64" spans="1:9">
      <c r="A64">
        <v>2020</v>
      </c>
      <c r="B64" t="s">
        <v>46</v>
      </c>
      <c r="C64" t="s">
        <v>1079</v>
      </c>
      <c r="D64" t="s">
        <v>1152</v>
      </c>
      <c r="E64" t="s">
        <v>317</v>
      </c>
      <c r="F64" t="s">
        <v>317</v>
      </c>
      <c r="G64" s="1">
        <v>36727000</v>
      </c>
      <c r="H64" s="1" t="s">
        <v>1223</v>
      </c>
      <c r="I64" t="s">
        <v>10</v>
      </c>
    </row>
    <row r="65" spans="1:9">
      <c r="A65">
        <v>2020</v>
      </c>
      <c r="B65" t="s">
        <v>176</v>
      </c>
      <c r="C65" t="s">
        <v>1078</v>
      </c>
      <c r="D65" t="s">
        <v>1155</v>
      </c>
      <c r="E65" t="s">
        <v>282</v>
      </c>
      <c r="F65" t="s">
        <v>291</v>
      </c>
      <c r="G65" s="1">
        <v>35652658</v>
      </c>
      <c r="H65" s="1" t="s">
        <v>1172</v>
      </c>
      <c r="I65" t="s">
        <v>10</v>
      </c>
    </row>
    <row r="66" spans="1:9">
      <c r="A66">
        <v>2020</v>
      </c>
      <c r="B66" t="s">
        <v>11</v>
      </c>
      <c r="C66" t="s">
        <v>1107</v>
      </c>
      <c r="D66" t="s">
        <v>1351</v>
      </c>
      <c r="E66" t="s">
        <v>317</v>
      </c>
      <c r="F66" t="s">
        <v>317</v>
      </c>
      <c r="G66" s="1">
        <v>35309800</v>
      </c>
      <c r="H66" s="1" t="s">
        <v>1223</v>
      </c>
      <c r="I66" t="s">
        <v>10</v>
      </c>
    </row>
    <row r="67" spans="1:9">
      <c r="A67">
        <v>2020</v>
      </c>
      <c r="B67" t="s">
        <v>11</v>
      </c>
      <c r="C67" t="s">
        <v>1107</v>
      </c>
      <c r="D67" t="s">
        <v>1351</v>
      </c>
      <c r="E67" t="s">
        <v>317</v>
      </c>
      <c r="F67" t="s">
        <v>317</v>
      </c>
      <c r="G67" s="1">
        <v>35202000</v>
      </c>
      <c r="H67" t="s">
        <v>1099</v>
      </c>
      <c r="I67" t="s">
        <v>10</v>
      </c>
    </row>
    <row r="68" spans="1:9">
      <c r="A68">
        <v>2020</v>
      </c>
      <c r="B68" t="s">
        <v>48</v>
      </c>
      <c r="C68" t="s">
        <v>1370</v>
      </c>
      <c r="D68" t="s">
        <v>1152</v>
      </c>
      <c r="E68" t="s">
        <v>317</v>
      </c>
      <c r="F68" t="s">
        <v>317</v>
      </c>
      <c r="G68" s="1">
        <v>35130000</v>
      </c>
      <c r="H68" t="s">
        <v>1099</v>
      </c>
      <c r="I68" t="s">
        <v>10</v>
      </c>
    </row>
    <row r="69" spans="1:9">
      <c r="A69">
        <v>2020</v>
      </c>
      <c r="B69" t="s">
        <v>11</v>
      </c>
      <c r="C69" t="s">
        <v>1107</v>
      </c>
      <c r="D69" t="s">
        <v>1351</v>
      </c>
      <c r="E69" t="s">
        <v>155</v>
      </c>
      <c r="F69" t="s">
        <v>158</v>
      </c>
      <c r="G69" s="1">
        <v>34012599</v>
      </c>
      <c r="H69" s="1" t="s">
        <v>1165</v>
      </c>
      <c r="I69" t="s">
        <v>10</v>
      </c>
    </row>
    <row r="70" spans="1:9">
      <c r="A70">
        <v>2020</v>
      </c>
      <c r="B70" t="s">
        <v>969</v>
      </c>
      <c r="C70" t="s">
        <v>1386</v>
      </c>
      <c r="D70" t="s">
        <v>1386</v>
      </c>
      <c r="E70" t="s">
        <v>71</v>
      </c>
      <c r="F70" t="s">
        <v>969</v>
      </c>
      <c r="G70" s="1">
        <v>33906000</v>
      </c>
      <c r="H70" t="s">
        <v>1387</v>
      </c>
      <c r="I70" t="s">
        <v>403</v>
      </c>
    </row>
    <row r="71" spans="1:9">
      <c r="A71">
        <v>2020</v>
      </c>
      <c r="B71" t="s">
        <v>45</v>
      </c>
      <c r="C71" t="s">
        <v>1076</v>
      </c>
      <c r="D71" t="s">
        <v>1152</v>
      </c>
      <c r="E71" t="s">
        <v>317</v>
      </c>
      <c r="F71" t="s">
        <v>317</v>
      </c>
      <c r="G71" s="1">
        <v>33014000</v>
      </c>
      <c r="H71" t="s">
        <v>1099</v>
      </c>
      <c r="I71" t="s">
        <v>10</v>
      </c>
    </row>
    <row r="72" spans="1:9">
      <c r="A72">
        <v>2020</v>
      </c>
      <c r="B72" t="s">
        <v>11</v>
      </c>
      <c r="C72" t="s">
        <v>1107</v>
      </c>
      <c r="D72" t="s">
        <v>1351</v>
      </c>
      <c r="E72" t="s">
        <v>219</v>
      </c>
      <c r="F72" t="s">
        <v>220</v>
      </c>
      <c r="G72" s="1">
        <v>31898508</v>
      </c>
      <c r="H72" s="1" t="s">
        <v>1174</v>
      </c>
      <c r="I72" t="s">
        <v>10</v>
      </c>
    </row>
    <row r="73" spans="1:9">
      <c r="A73">
        <v>2020</v>
      </c>
      <c r="B73" t="s">
        <v>48</v>
      </c>
      <c r="C73" t="s">
        <v>1370</v>
      </c>
      <c r="D73" t="s">
        <v>1152</v>
      </c>
      <c r="E73" t="s">
        <v>317</v>
      </c>
      <c r="F73" t="s">
        <v>317</v>
      </c>
      <c r="G73" s="1">
        <v>29690000</v>
      </c>
      <c r="H73" s="1" t="s">
        <v>1223</v>
      </c>
      <c r="I73" t="s">
        <v>10</v>
      </c>
    </row>
    <row r="74" spans="1:9">
      <c r="A74">
        <v>2020</v>
      </c>
      <c r="B74" t="s">
        <v>11</v>
      </c>
      <c r="C74" t="s">
        <v>1107</v>
      </c>
      <c r="D74" t="s">
        <v>1351</v>
      </c>
      <c r="E74" t="s">
        <v>266</v>
      </c>
      <c r="F74" t="s">
        <v>269</v>
      </c>
      <c r="G74" s="1">
        <v>28942709</v>
      </c>
      <c r="H74" s="1" t="s">
        <v>1172</v>
      </c>
      <c r="I74" t="s">
        <v>10</v>
      </c>
    </row>
    <row r="75" spans="1:9">
      <c r="A75">
        <v>2020</v>
      </c>
      <c r="B75" t="s">
        <v>954</v>
      </c>
      <c r="C75" t="s">
        <v>1386</v>
      </c>
      <c r="D75" t="s">
        <v>1386</v>
      </c>
      <c r="E75" t="s">
        <v>282</v>
      </c>
      <c r="F75" t="s">
        <v>955</v>
      </c>
      <c r="G75" s="1">
        <v>28898000</v>
      </c>
      <c r="H75" s="1" t="s">
        <v>1172</v>
      </c>
      <c r="I75" t="s">
        <v>403</v>
      </c>
    </row>
    <row r="76" spans="1:9">
      <c r="A76">
        <v>2020</v>
      </c>
      <c r="B76" t="s">
        <v>45</v>
      </c>
      <c r="C76" t="s">
        <v>1076</v>
      </c>
      <c r="D76" t="s">
        <v>1152</v>
      </c>
      <c r="E76" t="s">
        <v>317</v>
      </c>
      <c r="F76" t="s">
        <v>317</v>
      </c>
      <c r="G76" s="1">
        <v>28089582</v>
      </c>
      <c r="H76" t="s">
        <v>1652</v>
      </c>
      <c r="I76" t="s">
        <v>10</v>
      </c>
    </row>
    <row r="77" spans="1:9">
      <c r="A77">
        <v>2020</v>
      </c>
      <c r="B77" t="s">
        <v>11</v>
      </c>
      <c r="C77" t="s">
        <v>1107</v>
      </c>
      <c r="D77" t="s">
        <v>1351</v>
      </c>
      <c r="E77" t="s">
        <v>144</v>
      </c>
      <c r="F77" t="s">
        <v>144</v>
      </c>
      <c r="G77" s="1">
        <v>27343264</v>
      </c>
      <c r="H77" s="1" t="s">
        <v>1165</v>
      </c>
      <c r="I77" t="s">
        <v>10</v>
      </c>
    </row>
    <row r="78" spans="1:9">
      <c r="A78">
        <v>2020</v>
      </c>
      <c r="B78" t="s">
        <v>930</v>
      </c>
      <c r="C78" t="s">
        <v>1386</v>
      </c>
      <c r="D78" t="s">
        <v>1386</v>
      </c>
      <c r="E78" t="s">
        <v>282</v>
      </c>
      <c r="F78" t="s">
        <v>930</v>
      </c>
      <c r="G78" s="1">
        <v>26052000</v>
      </c>
      <c r="H78" s="1" t="s">
        <v>1172</v>
      </c>
      <c r="I78" t="s">
        <v>403</v>
      </c>
    </row>
    <row r="79" spans="1:9">
      <c r="A79">
        <v>2020</v>
      </c>
      <c r="B79" t="s">
        <v>85</v>
      </c>
      <c r="C79" t="s">
        <v>1077</v>
      </c>
      <c r="D79" t="s">
        <v>1155</v>
      </c>
      <c r="E79" t="s">
        <v>282</v>
      </c>
      <c r="F79" t="s">
        <v>291</v>
      </c>
      <c r="G79" s="1">
        <v>25958010</v>
      </c>
      <c r="H79" s="1" t="s">
        <v>1172</v>
      </c>
      <c r="I79" t="s">
        <v>10</v>
      </c>
    </row>
    <row r="80" spans="1:9">
      <c r="A80">
        <v>2020</v>
      </c>
      <c r="B80" t="s">
        <v>383</v>
      </c>
      <c r="C80" t="s">
        <v>1349</v>
      </c>
      <c r="D80" t="s">
        <v>1349</v>
      </c>
      <c r="E80" t="s">
        <v>317</v>
      </c>
      <c r="F80" t="s">
        <v>317</v>
      </c>
      <c r="G80" s="1">
        <v>25575111</v>
      </c>
      <c r="H80" t="s">
        <v>1652</v>
      </c>
      <c r="I80" t="s">
        <v>10</v>
      </c>
    </row>
    <row r="81" spans="1:9">
      <c r="A81">
        <v>2020</v>
      </c>
      <c r="B81" t="s">
        <v>386</v>
      </c>
      <c r="C81" t="s">
        <v>1217</v>
      </c>
      <c r="D81" t="s">
        <v>1348</v>
      </c>
      <c r="E81" t="s">
        <v>317</v>
      </c>
      <c r="F81" t="s">
        <v>317</v>
      </c>
      <c r="G81" s="1">
        <v>25534000</v>
      </c>
      <c r="H81" s="1" t="s">
        <v>1652</v>
      </c>
      <c r="I81" t="s">
        <v>10</v>
      </c>
    </row>
    <row r="82" spans="1:9">
      <c r="A82">
        <v>2020</v>
      </c>
      <c r="B82" t="s">
        <v>969</v>
      </c>
      <c r="C82" t="s">
        <v>1386</v>
      </c>
      <c r="D82" t="s">
        <v>1386</v>
      </c>
      <c r="E82" t="s">
        <v>71</v>
      </c>
      <c r="F82" t="s">
        <v>971</v>
      </c>
      <c r="G82" s="1">
        <v>25000000</v>
      </c>
      <c r="H82" t="s">
        <v>1387</v>
      </c>
      <c r="I82" t="s">
        <v>403</v>
      </c>
    </row>
    <row r="83" spans="1:9">
      <c r="A83">
        <v>2020</v>
      </c>
      <c r="B83" t="s">
        <v>11</v>
      </c>
      <c r="C83" t="s">
        <v>1107</v>
      </c>
      <c r="D83" t="s">
        <v>1351</v>
      </c>
      <c r="E83" t="s">
        <v>155</v>
      </c>
      <c r="F83" t="s">
        <v>158</v>
      </c>
      <c r="G83" s="1">
        <v>24703510</v>
      </c>
      <c r="H83" s="1" t="s">
        <v>1165</v>
      </c>
      <c r="I83" t="s">
        <v>10</v>
      </c>
    </row>
    <row r="84" spans="1:9">
      <c r="A84">
        <v>2020</v>
      </c>
      <c r="B84" t="s">
        <v>85</v>
      </c>
      <c r="C84" t="s">
        <v>1077</v>
      </c>
      <c r="D84" t="s">
        <v>1155</v>
      </c>
      <c r="E84" t="s">
        <v>317</v>
      </c>
      <c r="F84" t="s">
        <v>317</v>
      </c>
      <c r="G84" s="1">
        <v>24689000</v>
      </c>
      <c r="H84" t="s">
        <v>1652</v>
      </c>
      <c r="I84" t="s">
        <v>10</v>
      </c>
    </row>
    <row r="85" spans="1:9">
      <c r="A85">
        <v>2020</v>
      </c>
      <c r="B85" t="s">
        <v>596</v>
      </c>
      <c r="C85" t="s">
        <v>1386</v>
      </c>
      <c r="D85" t="s">
        <v>1386</v>
      </c>
      <c r="E85" t="s">
        <v>183</v>
      </c>
      <c r="F85" t="s">
        <v>556</v>
      </c>
      <c r="G85" s="1">
        <v>24183602</v>
      </c>
      <c r="H85" s="1" t="s">
        <v>1183</v>
      </c>
      <c r="I85" t="s">
        <v>403</v>
      </c>
    </row>
    <row r="86" spans="1:9">
      <c r="A86">
        <v>2020</v>
      </c>
      <c r="B86" t="s">
        <v>11</v>
      </c>
      <c r="C86" t="s">
        <v>1107</v>
      </c>
      <c r="D86" t="s">
        <v>1351</v>
      </c>
      <c r="E86" t="s">
        <v>244</v>
      </c>
      <c r="F86" t="s">
        <v>245</v>
      </c>
      <c r="G86" s="1">
        <v>24000000</v>
      </c>
      <c r="H86" s="1" t="s">
        <v>1173</v>
      </c>
      <c r="I86" t="s">
        <v>10</v>
      </c>
    </row>
    <row r="87" spans="1:9">
      <c r="A87">
        <v>2020</v>
      </c>
      <c r="B87" t="s">
        <v>766</v>
      </c>
      <c r="C87" t="s">
        <v>1386</v>
      </c>
      <c r="D87" t="s">
        <v>1386</v>
      </c>
      <c r="E87" t="s">
        <v>239</v>
      </c>
      <c r="F87" t="s">
        <v>807</v>
      </c>
      <c r="G87" s="1">
        <v>23773100</v>
      </c>
      <c r="H87" s="1" t="s">
        <v>1214</v>
      </c>
      <c r="I87" t="s">
        <v>403</v>
      </c>
    </row>
    <row r="88" spans="1:9">
      <c r="A88">
        <v>2020</v>
      </c>
      <c r="B88" t="s">
        <v>11</v>
      </c>
      <c r="C88" t="s">
        <v>1107</v>
      </c>
      <c r="D88" t="s">
        <v>1351</v>
      </c>
      <c r="E88" t="s">
        <v>60</v>
      </c>
      <c r="F88" t="s">
        <v>129</v>
      </c>
      <c r="G88" s="1">
        <v>23649333</v>
      </c>
      <c r="H88" s="1" t="s">
        <v>1165</v>
      </c>
      <c r="I88" t="s">
        <v>10</v>
      </c>
    </row>
    <row r="89" spans="1:9">
      <c r="A89">
        <v>2020</v>
      </c>
      <c r="B89" t="s">
        <v>423</v>
      </c>
      <c r="C89" t="s">
        <v>1386</v>
      </c>
      <c r="D89" t="s">
        <v>1386</v>
      </c>
      <c r="E89" t="s">
        <v>89</v>
      </c>
      <c r="F89" t="s">
        <v>424</v>
      </c>
      <c r="G89" s="1">
        <v>23376868</v>
      </c>
      <c r="H89" s="1" t="s">
        <v>1189</v>
      </c>
      <c r="I89" t="s">
        <v>403</v>
      </c>
    </row>
    <row r="90" spans="1:9">
      <c r="A90">
        <v>2020</v>
      </c>
      <c r="B90" t="s">
        <v>48</v>
      </c>
      <c r="C90" t="s">
        <v>1370</v>
      </c>
      <c r="D90" t="s">
        <v>1152</v>
      </c>
      <c r="E90" t="s">
        <v>244</v>
      </c>
      <c r="F90" t="s">
        <v>245</v>
      </c>
      <c r="G90" s="1">
        <v>23098597</v>
      </c>
      <c r="H90" s="1" t="s">
        <v>1173</v>
      </c>
      <c r="I90" t="s">
        <v>10</v>
      </c>
    </row>
    <row r="91" spans="1:9">
      <c r="A91">
        <v>2020</v>
      </c>
      <c r="B91" t="s">
        <v>703</v>
      </c>
      <c r="C91" t="s">
        <v>1386</v>
      </c>
      <c r="D91" t="s">
        <v>1386</v>
      </c>
      <c r="E91" t="s">
        <v>190</v>
      </c>
      <c r="F91" t="s">
        <v>701</v>
      </c>
      <c r="G91" s="1">
        <v>23094270</v>
      </c>
      <c r="H91" s="1" t="s">
        <v>1183</v>
      </c>
      <c r="I91" t="s">
        <v>403</v>
      </c>
    </row>
    <row r="92" spans="1:9">
      <c r="A92">
        <v>2020</v>
      </c>
      <c r="B92" t="s">
        <v>47</v>
      </c>
      <c r="C92" t="s">
        <v>1364</v>
      </c>
      <c r="D92" t="s">
        <v>1152</v>
      </c>
      <c r="E92" t="s">
        <v>71</v>
      </c>
      <c r="F92" t="s">
        <v>294</v>
      </c>
      <c r="G92" s="1">
        <v>22468300</v>
      </c>
      <c r="H92" t="s">
        <v>1387</v>
      </c>
      <c r="I92" t="s">
        <v>10</v>
      </c>
    </row>
    <row r="93" spans="1:9">
      <c r="A93">
        <v>2020</v>
      </c>
      <c r="B93" t="s">
        <v>435</v>
      </c>
      <c r="C93" t="s">
        <v>1386</v>
      </c>
      <c r="D93" t="s">
        <v>1386</v>
      </c>
      <c r="E93" t="s">
        <v>89</v>
      </c>
      <c r="F93" t="s">
        <v>424</v>
      </c>
      <c r="G93" s="1">
        <v>22423000</v>
      </c>
      <c r="H93" s="1" t="s">
        <v>1189</v>
      </c>
      <c r="I93" t="s">
        <v>403</v>
      </c>
    </row>
    <row r="94" spans="1:9">
      <c r="A94">
        <v>2020</v>
      </c>
      <c r="B94" t="s">
        <v>435</v>
      </c>
      <c r="C94" t="s">
        <v>1386</v>
      </c>
      <c r="D94" t="s">
        <v>1386</v>
      </c>
      <c r="E94" t="s">
        <v>89</v>
      </c>
      <c r="F94" t="s">
        <v>424</v>
      </c>
      <c r="G94" s="1">
        <v>22308000</v>
      </c>
      <c r="H94" s="1" t="s">
        <v>1189</v>
      </c>
      <c r="I94" t="s">
        <v>403</v>
      </c>
    </row>
    <row r="95" spans="1:9">
      <c r="A95">
        <v>2020</v>
      </c>
      <c r="B95" t="s">
        <v>11</v>
      </c>
      <c r="C95" t="s">
        <v>1107</v>
      </c>
      <c r="D95" t="s">
        <v>1351</v>
      </c>
      <c r="E95" t="s">
        <v>239</v>
      </c>
      <c r="F95" t="s">
        <v>239</v>
      </c>
      <c r="G95" s="1">
        <v>21881203</v>
      </c>
      <c r="H95" s="1" t="s">
        <v>1214</v>
      </c>
      <c r="I95" t="s">
        <v>10</v>
      </c>
    </row>
    <row r="96" spans="1:9">
      <c r="A96">
        <v>2020</v>
      </c>
      <c r="B96" t="s">
        <v>45</v>
      </c>
      <c r="C96" t="s">
        <v>1076</v>
      </c>
      <c r="D96" t="s">
        <v>1152</v>
      </c>
      <c r="E96" t="s">
        <v>317</v>
      </c>
      <c r="F96" t="s">
        <v>317</v>
      </c>
      <c r="G96" s="1">
        <v>21728000</v>
      </c>
      <c r="H96" s="1" t="s">
        <v>1223</v>
      </c>
      <c r="I96" t="s">
        <v>10</v>
      </c>
    </row>
    <row r="97" spans="1:9">
      <c r="A97">
        <v>2020</v>
      </c>
      <c r="B97" t="s">
        <v>11</v>
      </c>
      <c r="C97" t="s">
        <v>1107</v>
      </c>
      <c r="D97" t="s">
        <v>1351</v>
      </c>
      <c r="E97" t="s">
        <v>219</v>
      </c>
      <c r="F97" t="s">
        <v>220</v>
      </c>
      <c r="G97" s="1">
        <v>21701525</v>
      </c>
      <c r="H97" s="1" t="s">
        <v>1174</v>
      </c>
      <c r="I97" t="s">
        <v>10</v>
      </c>
    </row>
    <row r="98" spans="1:9">
      <c r="A98">
        <v>2020</v>
      </c>
      <c r="B98" t="s">
        <v>47</v>
      </c>
      <c r="C98" t="s">
        <v>1364</v>
      </c>
      <c r="D98" t="s">
        <v>1152</v>
      </c>
      <c r="E98" t="s">
        <v>71</v>
      </c>
      <c r="F98" t="s">
        <v>294</v>
      </c>
      <c r="G98" s="1">
        <v>21563000</v>
      </c>
      <c r="H98" t="s">
        <v>1387</v>
      </c>
      <c r="I98" t="s">
        <v>10</v>
      </c>
    </row>
    <row r="99" spans="1:9">
      <c r="A99">
        <v>2020</v>
      </c>
      <c r="B99" t="s">
        <v>47</v>
      </c>
      <c r="C99" t="s">
        <v>1364</v>
      </c>
      <c r="D99" t="s">
        <v>1152</v>
      </c>
      <c r="E99" t="s">
        <v>71</v>
      </c>
      <c r="F99" t="s">
        <v>294</v>
      </c>
      <c r="G99" s="1">
        <v>21442023</v>
      </c>
      <c r="H99" t="s">
        <v>1387</v>
      </c>
      <c r="I99" t="s">
        <v>10</v>
      </c>
    </row>
    <row r="100" spans="1:9">
      <c r="A100">
        <v>2020</v>
      </c>
      <c r="B100" t="s">
        <v>972</v>
      </c>
      <c r="C100" t="s">
        <v>1386</v>
      </c>
      <c r="D100" t="s">
        <v>1386</v>
      </c>
      <c r="E100" t="s">
        <v>71</v>
      </c>
      <c r="F100" t="s">
        <v>976</v>
      </c>
      <c r="G100" s="1">
        <v>21418000</v>
      </c>
      <c r="H100" t="s">
        <v>1387</v>
      </c>
      <c r="I100" t="s">
        <v>403</v>
      </c>
    </row>
    <row r="101" spans="1:9">
      <c r="A101">
        <v>2020</v>
      </c>
      <c r="B101" t="s">
        <v>11</v>
      </c>
      <c r="C101" t="s">
        <v>1107</v>
      </c>
      <c r="D101" t="s">
        <v>1351</v>
      </c>
      <c r="E101" t="s">
        <v>183</v>
      </c>
      <c r="F101" t="s">
        <v>184</v>
      </c>
      <c r="G101" s="1">
        <v>21133882</v>
      </c>
      <c r="H101" s="1" t="s">
        <v>1183</v>
      </c>
      <c r="I101" t="s">
        <v>10</v>
      </c>
    </row>
    <row r="102" spans="1:9">
      <c r="A102">
        <v>2020</v>
      </c>
      <c r="B102" t="s">
        <v>11</v>
      </c>
      <c r="C102" t="s">
        <v>1107</v>
      </c>
      <c r="D102" t="s">
        <v>1351</v>
      </c>
      <c r="E102" t="s">
        <v>155</v>
      </c>
      <c r="F102" t="s">
        <v>171</v>
      </c>
      <c r="G102" s="1">
        <v>21006579</v>
      </c>
      <c r="H102" s="1" t="s">
        <v>1165</v>
      </c>
      <c r="I102" t="s">
        <v>10</v>
      </c>
    </row>
    <row r="103" spans="1:9">
      <c r="A103">
        <v>2020</v>
      </c>
      <c r="B103" t="s">
        <v>48</v>
      </c>
      <c r="C103" t="s">
        <v>1370</v>
      </c>
      <c r="D103" t="s">
        <v>1152</v>
      </c>
      <c r="E103" t="s">
        <v>155</v>
      </c>
      <c r="F103" t="s">
        <v>161</v>
      </c>
      <c r="G103" s="1">
        <v>20790354</v>
      </c>
      <c r="H103" s="1" t="s">
        <v>1165</v>
      </c>
      <c r="I103" t="s">
        <v>10</v>
      </c>
    </row>
    <row r="104" spans="1:9">
      <c r="A104">
        <v>2020</v>
      </c>
      <c r="B104" t="s">
        <v>48</v>
      </c>
      <c r="C104" t="s">
        <v>1370</v>
      </c>
      <c r="D104" t="s">
        <v>1152</v>
      </c>
      <c r="E104" t="s">
        <v>219</v>
      </c>
      <c r="F104" t="s">
        <v>220</v>
      </c>
      <c r="G104" s="1">
        <v>20299397</v>
      </c>
      <c r="H104" s="1" t="s">
        <v>1174</v>
      </c>
      <c r="I104" t="s">
        <v>10</v>
      </c>
    </row>
    <row r="105" spans="1:9">
      <c r="A105">
        <v>2020</v>
      </c>
      <c r="B105" t="s">
        <v>11</v>
      </c>
      <c r="C105" t="s">
        <v>1107</v>
      </c>
      <c r="D105" t="s">
        <v>1351</v>
      </c>
      <c r="E105" t="s">
        <v>190</v>
      </c>
      <c r="F105" t="s">
        <v>191</v>
      </c>
      <c r="G105" s="1">
        <v>20215635</v>
      </c>
      <c r="H105" s="1" t="s">
        <v>1183</v>
      </c>
      <c r="I105" t="s">
        <v>10</v>
      </c>
    </row>
    <row r="106" spans="1:9">
      <c r="A106">
        <v>2020</v>
      </c>
      <c r="B106" t="s">
        <v>11</v>
      </c>
      <c r="C106" t="s">
        <v>1107</v>
      </c>
      <c r="D106" t="s">
        <v>1351</v>
      </c>
      <c r="E106" t="s">
        <v>253</v>
      </c>
      <c r="F106" t="s">
        <v>253</v>
      </c>
      <c r="G106" s="1">
        <v>20180396</v>
      </c>
      <c r="H106" s="1" t="s">
        <v>1167</v>
      </c>
      <c r="I106" t="s">
        <v>10</v>
      </c>
    </row>
    <row r="107" spans="1:9">
      <c r="A107">
        <v>2020</v>
      </c>
      <c r="B107" t="s">
        <v>47</v>
      </c>
      <c r="C107" t="s">
        <v>1364</v>
      </c>
      <c r="D107" t="s">
        <v>1152</v>
      </c>
      <c r="E107" t="s">
        <v>71</v>
      </c>
      <c r="F107" t="s">
        <v>294</v>
      </c>
      <c r="G107" s="1">
        <v>19530000</v>
      </c>
      <c r="H107" t="s">
        <v>1387</v>
      </c>
      <c r="I107" t="s">
        <v>10</v>
      </c>
    </row>
    <row r="108" spans="1:9">
      <c r="A108">
        <v>2020</v>
      </c>
      <c r="B108" t="s">
        <v>48</v>
      </c>
      <c r="C108" t="s">
        <v>1370</v>
      </c>
      <c r="D108" t="s">
        <v>1152</v>
      </c>
      <c r="E108" t="s">
        <v>317</v>
      </c>
      <c r="F108" t="s">
        <v>317</v>
      </c>
      <c r="G108" s="1">
        <v>19456867</v>
      </c>
      <c r="H108" s="1" t="s">
        <v>1223</v>
      </c>
      <c r="I108" t="s">
        <v>10</v>
      </c>
    </row>
    <row r="109" spans="1:9">
      <c r="A109">
        <v>2020</v>
      </c>
      <c r="B109" t="s">
        <v>11</v>
      </c>
      <c r="C109" t="s">
        <v>1107</v>
      </c>
      <c r="D109" t="s">
        <v>1351</v>
      </c>
      <c r="E109" t="s">
        <v>60</v>
      </c>
      <c r="F109" t="s">
        <v>129</v>
      </c>
      <c r="G109" s="1">
        <v>19350000</v>
      </c>
      <c r="H109" s="1" t="s">
        <v>1165</v>
      </c>
      <c r="I109" t="s">
        <v>10</v>
      </c>
    </row>
    <row r="110" spans="1:9">
      <c r="A110">
        <v>2020</v>
      </c>
      <c r="B110" t="s">
        <v>11</v>
      </c>
      <c r="C110" t="s">
        <v>1107</v>
      </c>
      <c r="D110" t="s">
        <v>1351</v>
      </c>
      <c r="E110" t="s">
        <v>219</v>
      </c>
      <c r="F110" t="s">
        <v>220</v>
      </c>
      <c r="G110" s="1">
        <v>19000000</v>
      </c>
      <c r="H110" s="1" t="s">
        <v>1174</v>
      </c>
      <c r="I110" t="s">
        <v>10</v>
      </c>
    </row>
    <row r="111" spans="1:9">
      <c r="A111">
        <v>2020</v>
      </c>
      <c r="B111" t="s">
        <v>11</v>
      </c>
      <c r="C111" t="s">
        <v>1107</v>
      </c>
      <c r="D111" t="s">
        <v>1351</v>
      </c>
      <c r="E111" t="s">
        <v>183</v>
      </c>
      <c r="F111" t="s">
        <v>184</v>
      </c>
      <c r="G111" s="1">
        <v>18759969</v>
      </c>
      <c r="H111" s="1" t="s">
        <v>1183</v>
      </c>
      <c r="I111" t="s">
        <v>10</v>
      </c>
    </row>
    <row r="112" spans="1:9">
      <c r="A112">
        <v>2020</v>
      </c>
      <c r="B112" t="s">
        <v>176</v>
      </c>
      <c r="C112" t="s">
        <v>1078</v>
      </c>
      <c r="D112" t="s">
        <v>1155</v>
      </c>
      <c r="E112" t="s">
        <v>282</v>
      </c>
      <c r="F112" t="s">
        <v>290</v>
      </c>
      <c r="G112" s="1">
        <v>18632279</v>
      </c>
      <c r="H112" s="1" t="s">
        <v>1172</v>
      </c>
      <c r="I112" t="s">
        <v>10</v>
      </c>
    </row>
    <row r="113" spans="1:9">
      <c r="A113">
        <v>2020</v>
      </c>
      <c r="B113" t="s">
        <v>11</v>
      </c>
      <c r="C113" t="s">
        <v>1107</v>
      </c>
      <c r="D113" t="s">
        <v>1351</v>
      </c>
      <c r="E113" t="s">
        <v>244</v>
      </c>
      <c r="F113" t="s">
        <v>245</v>
      </c>
      <c r="G113" s="1">
        <v>18453600</v>
      </c>
      <c r="H113" s="1" t="s">
        <v>1173</v>
      </c>
      <c r="I113" t="s">
        <v>10</v>
      </c>
    </row>
    <row r="114" spans="1:9">
      <c r="A114">
        <v>2020</v>
      </c>
      <c r="B114" t="s">
        <v>48</v>
      </c>
      <c r="C114" t="s">
        <v>1370</v>
      </c>
      <c r="D114" t="s">
        <v>1152</v>
      </c>
      <c r="E114" t="s">
        <v>317</v>
      </c>
      <c r="F114" t="s">
        <v>317</v>
      </c>
      <c r="G114" s="1">
        <v>18404000</v>
      </c>
      <c r="H114" t="s">
        <v>1099</v>
      </c>
      <c r="I114" t="s">
        <v>10</v>
      </c>
    </row>
    <row r="115" spans="1:9">
      <c r="A115">
        <v>2020</v>
      </c>
      <c r="B115" t="s">
        <v>807</v>
      </c>
      <c r="C115" t="s">
        <v>1386</v>
      </c>
      <c r="D115" t="s">
        <v>1386</v>
      </c>
      <c r="E115" t="s">
        <v>239</v>
      </c>
      <c r="F115" t="s">
        <v>807</v>
      </c>
      <c r="G115" s="1">
        <v>18397000</v>
      </c>
      <c r="H115" s="1" t="s">
        <v>1214</v>
      </c>
      <c r="I115" t="s">
        <v>403</v>
      </c>
    </row>
    <row r="116" spans="1:9">
      <c r="A116">
        <v>2020</v>
      </c>
      <c r="B116" t="s">
        <v>11</v>
      </c>
      <c r="C116" t="s">
        <v>1107</v>
      </c>
      <c r="D116" t="s">
        <v>1351</v>
      </c>
      <c r="E116" t="s">
        <v>209</v>
      </c>
      <c r="F116" t="s">
        <v>210</v>
      </c>
      <c r="G116" s="1">
        <v>18198019</v>
      </c>
      <c r="H116" s="1" t="s">
        <v>1183</v>
      </c>
      <c r="I116" t="s">
        <v>10</v>
      </c>
    </row>
    <row r="117" spans="1:9">
      <c r="A117">
        <v>2020</v>
      </c>
      <c r="B117" t="s">
        <v>11</v>
      </c>
      <c r="C117" t="s">
        <v>1107</v>
      </c>
      <c r="D117" t="s">
        <v>1351</v>
      </c>
      <c r="E117" t="s">
        <v>266</v>
      </c>
      <c r="F117" t="s">
        <v>272</v>
      </c>
      <c r="G117" s="1">
        <v>17692510</v>
      </c>
      <c r="H117" s="1" t="s">
        <v>1172</v>
      </c>
      <c r="I117" t="s">
        <v>10</v>
      </c>
    </row>
    <row r="118" spans="1:9">
      <c r="A118">
        <v>2020</v>
      </c>
      <c r="B118" t="s">
        <v>722</v>
      </c>
      <c r="C118" t="s">
        <v>1386</v>
      </c>
      <c r="D118" t="s">
        <v>1386</v>
      </c>
      <c r="E118" t="s">
        <v>190</v>
      </c>
      <c r="F118" t="s">
        <v>723</v>
      </c>
      <c r="G118" s="1">
        <v>17632162</v>
      </c>
      <c r="H118" s="1" t="s">
        <v>1183</v>
      </c>
      <c r="I118" t="s">
        <v>403</v>
      </c>
    </row>
    <row r="119" spans="1:9">
      <c r="A119">
        <v>2020</v>
      </c>
      <c r="B119" t="s">
        <v>48</v>
      </c>
      <c r="C119" t="s">
        <v>1370</v>
      </c>
      <c r="D119" t="s">
        <v>1152</v>
      </c>
      <c r="E119" t="s">
        <v>71</v>
      </c>
      <c r="F119" t="s">
        <v>299</v>
      </c>
      <c r="G119" s="1">
        <v>17532900</v>
      </c>
      <c r="H119" t="s">
        <v>1387</v>
      </c>
      <c r="I119" t="s">
        <v>10</v>
      </c>
    </row>
    <row r="120" spans="1:9">
      <c r="A120">
        <v>2020</v>
      </c>
      <c r="B120" t="s">
        <v>46</v>
      </c>
      <c r="C120" t="s">
        <v>1079</v>
      </c>
      <c r="D120" t="s">
        <v>1152</v>
      </c>
      <c r="E120" t="s">
        <v>317</v>
      </c>
      <c r="F120" t="s">
        <v>317</v>
      </c>
      <c r="G120" s="1">
        <v>17467696</v>
      </c>
      <c r="H120" t="s">
        <v>1652</v>
      </c>
      <c r="I120" t="s">
        <v>10</v>
      </c>
    </row>
    <row r="121" spans="1:9">
      <c r="A121">
        <v>2020</v>
      </c>
      <c r="B121" t="s">
        <v>11</v>
      </c>
      <c r="C121" t="s">
        <v>1107</v>
      </c>
      <c r="D121" t="s">
        <v>1351</v>
      </c>
      <c r="E121" t="s">
        <v>244</v>
      </c>
      <c r="F121" t="s">
        <v>245</v>
      </c>
      <c r="G121" s="1">
        <v>17377873</v>
      </c>
      <c r="H121" s="1" t="s">
        <v>1173</v>
      </c>
      <c r="I121" t="s">
        <v>10</v>
      </c>
    </row>
    <row r="122" spans="1:9">
      <c r="A122">
        <v>2020</v>
      </c>
      <c r="B122" t="s">
        <v>211</v>
      </c>
      <c r="C122" t="s">
        <v>1081</v>
      </c>
      <c r="D122" t="s">
        <v>1155</v>
      </c>
      <c r="E122" t="s">
        <v>239</v>
      </c>
      <c r="F122" t="s">
        <v>239</v>
      </c>
      <c r="G122" s="1">
        <v>17146905</v>
      </c>
      <c r="H122" s="1" t="s">
        <v>1214</v>
      </c>
      <c r="I122" t="s">
        <v>10</v>
      </c>
    </row>
    <row r="123" spans="1:9">
      <c r="A123">
        <v>2020</v>
      </c>
      <c r="B123" t="s">
        <v>11</v>
      </c>
      <c r="C123" t="s">
        <v>1107</v>
      </c>
      <c r="D123" t="s">
        <v>1351</v>
      </c>
      <c r="E123" t="s">
        <v>266</v>
      </c>
      <c r="F123" t="s">
        <v>269</v>
      </c>
      <c r="G123" s="1">
        <v>17138131</v>
      </c>
      <c r="H123" s="1" t="s">
        <v>1172</v>
      </c>
      <c r="I123" t="s">
        <v>10</v>
      </c>
    </row>
    <row r="124" spans="1:9">
      <c r="A124">
        <v>2020</v>
      </c>
      <c r="B124" t="s">
        <v>176</v>
      </c>
      <c r="C124" t="s">
        <v>1078</v>
      </c>
      <c r="D124" t="s">
        <v>1155</v>
      </c>
      <c r="E124" t="s">
        <v>266</v>
      </c>
      <c r="F124" t="s">
        <v>272</v>
      </c>
      <c r="G124" s="1">
        <v>16557500</v>
      </c>
      <c r="H124" s="1" t="s">
        <v>1172</v>
      </c>
      <c r="I124" t="s">
        <v>10</v>
      </c>
    </row>
    <row r="125" spans="1:9">
      <c r="A125">
        <v>2020</v>
      </c>
      <c r="B125" t="s">
        <v>11</v>
      </c>
      <c r="C125" t="s">
        <v>1107</v>
      </c>
      <c r="D125" t="s">
        <v>1351</v>
      </c>
      <c r="E125" t="s">
        <v>219</v>
      </c>
      <c r="F125" t="s">
        <v>220</v>
      </c>
      <c r="G125" s="1">
        <v>16435725</v>
      </c>
      <c r="H125" s="1" t="s">
        <v>1174</v>
      </c>
      <c r="I125" t="s">
        <v>10</v>
      </c>
    </row>
    <row r="126" spans="1:9">
      <c r="A126">
        <v>2020</v>
      </c>
      <c r="B126" t="s">
        <v>766</v>
      </c>
      <c r="C126" t="s">
        <v>1386</v>
      </c>
      <c r="D126" t="s">
        <v>1386</v>
      </c>
      <c r="E126" t="s">
        <v>239</v>
      </c>
      <c r="F126" t="s">
        <v>807</v>
      </c>
      <c r="G126" s="1">
        <v>16322000</v>
      </c>
      <c r="H126" s="1" t="s">
        <v>1214</v>
      </c>
      <c r="I126" t="s">
        <v>403</v>
      </c>
    </row>
    <row r="127" spans="1:9">
      <c r="A127">
        <v>2020</v>
      </c>
      <c r="B127" t="s">
        <v>423</v>
      </c>
      <c r="C127" t="s">
        <v>1386</v>
      </c>
      <c r="D127" t="s">
        <v>1386</v>
      </c>
      <c r="E127" t="s">
        <v>89</v>
      </c>
      <c r="F127" t="s">
        <v>424</v>
      </c>
      <c r="G127" s="1">
        <v>16302000</v>
      </c>
      <c r="H127" s="1" t="s">
        <v>1189</v>
      </c>
      <c r="I127" t="s">
        <v>403</v>
      </c>
    </row>
    <row r="128" spans="1:9">
      <c r="A128">
        <v>2020</v>
      </c>
      <c r="B128" t="s">
        <v>48</v>
      </c>
      <c r="C128" t="s">
        <v>1370</v>
      </c>
      <c r="D128" t="s">
        <v>1152</v>
      </c>
      <c r="E128" t="s">
        <v>71</v>
      </c>
      <c r="F128" t="s">
        <v>299</v>
      </c>
      <c r="G128" s="1">
        <v>16226000</v>
      </c>
      <c r="H128" t="s">
        <v>1387</v>
      </c>
      <c r="I128" t="s">
        <v>10</v>
      </c>
    </row>
    <row r="129" spans="1:9">
      <c r="A129">
        <v>2020</v>
      </c>
      <c r="B129" t="s">
        <v>377</v>
      </c>
      <c r="C129" t="s">
        <v>1349</v>
      </c>
      <c r="D129" t="s">
        <v>1349</v>
      </c>
      <c r="E129" t="s">
        <v>317</v>
      </c>
      <c r="F129" t="s">
        <v>317</v>
      </c>
      <c r="G129" s="1">
        <v>16206505</v>
      </c>
      <c r="H129" t="s">
        <v>1652</v>
      </c>
      <c r="I129" t="s">
        <v>10</v>
      </c>
    </row>
    <row r="130" spans="1:9">
      <c r="A130">
        <v>2020</v>
      </c>
      <c r="B130" t="s">
        <v>11</v>
      </c>
      <c r="C130" t="s">
        <v>1107</v>
      </c>
      <c r="D130" t="s">
        <v>1351</v>
      </c>
      <c r="E130" t="s">
        <v>317</v>
      </c>
      <c r="F130" t="s">
        <v>317</v>
      </c>
      <c r="G130" s="1">
        <v>16000000</v>
      </c>
      <c r="H130" s="1" t="s">
        <v>1223</v>
      </c>
      <c r="I130" t="s">
        <v>10</v>
      </c>
    </row>
    <row r="131" spans="1:9">
      <c r="A131">
        <v>2020</v>
      </c>
      <c r="B131" t="s">
        <v>11</v>
      </c>
      <c r="C131" t="s">
        <v>1107</v>
      </c>
      <c r="D131" t="s">
        <v>1351</v>
      </c>
      <c r="E131" t="s">
        <v>190</v>
      </c>
      <c r="F131" t="s">
        <v>191</v>
      </c>
      <c r="G131" s="1">
        <v>15917176</v>
      </c>
      <c r="H131" s="1" t="s">
        <v>1183</v>
      </c>
      <c r="I131" t="s">
        <v>10</v>
      </c>
    </row>
    <row r="132" spans="1:9">
      <c r="A132">
        <v>2020</v>
      </c>
      <c r="B132" t="s">
        <v>11</v>
      </c>
      <c r="C132" t="s">
        <v>1107</v>
      </c>
      <c r="D132" t="s">
        <v>1351</v>
      </c>
      <c r="E132" t="s">
        <v>266</v>
      </c>
      <c r="F132" t="s">
        <v>274</v>
      </c>
      <c r="G132" s="1">
        <v>15808609</v>
      </c>
      <c r="H132" s="1" t="s">
        <v>1172</v>
      </c>
      <c r="I132" t="s">
        <v>10</v>
      </c>
    </row>
    <row r="133" spans="1:9">
      <c r="A133">
        <v>2020</v>
      </c>
      <c r="B133" t="s">
        <v>11</v>
      </c>
      <c r="C133" t="s">
        <v>1107</v>
      </c>
      <c r="D133" t="s">
        <v>1351</v>
      </c>
      <c r="E133" t="s">
        <v>317</v>
      </c>
      <c r="F133" t="s">
        <v>317</v>
      </c>
      <c r="G133" s="1">
        <v>15232758</v>
      </c>
      <c r="H133" s="1" t="s">
        <v>1223</v>
      </c>
      <c r="I133" t="s">
        <v>10</v>
      </c>
    </row>
    <row r="134" spans="1:9">
      <c r="A134">
        <v>2020</v>
      </c>
      <c r="B134" t="s">
        <v>11</v>
      </c>
      <c r="C134" t="s">
        <v>1107</v>
      </c>
      <c r="D134" t="s">
        <v>1351</v>
      </c>
      <c r="E134" t="s">
        <v>282</v>
      </c>
      <c r="F134" t="s">
        <v>286</v>
      </c>
      <c r="G134" s="1">
        <v>15098726</v>
      </c>
      <c r="H134" s="1" t="s">
        <v>1172</v>
      </c>
      <c r="I134" t="s">
        <v>10</v>
      </c>
    </row>
    <row r="135" spans="1:9">
      <c r="A135">
        <v>2020</v>
      </c>
      <c r="B135" t="s">
        <v>11</v>
      </c>
      <c r="C135" t="s">
        <v>1107</v>
      </c>
      <c r="D135" t="s">
        <v>1351</v>
      </c>
      <c r="E135" t="s">
        <v>190</v>
      </c>
      <c r="F135" t="s">
        <v>191</v>
      </c>
      <c r="G135" s="1">
        <v>15075000</v>
      </c>
      <c r="H135" s="1" t="s">
        <v>1183</v>
      </c>
      <c r="I135" t="s">
        <v>10</v>
      </c>
    </row>
    <row r="136" spans="1:9">
      <c r="A136">
        <v>2020</v>
      </c>
      <c r="B136" t="s">
        <v>176</v>
      </c>
      <c r="C136" t="s">
        <v>1078</v>
      </c>
      <c r="D136" t="s">
        <v>1155</v>
      </c>
      <c r="E136" t="s">
        <v>155</v>
      </c>
      <c r="F136" t="s">
        <v>161</v>
      </c>
      <c r="G136" s="1">
        <v>14659391</v>
      </c>
      <c r="H136" s="1" t="s">
        <v>1165</v>
      </c>
      <c r="I136" t="s">
        <v>10</v>
      </c>
    </row>
    <row r="137" spans="1:9">
      <c r="A137">
        <v>2020</v>
      </c>
      <c r="B137" t="s">
        <v>11</v>
      </c>
      <c r="C137" t="s">
        <v>1107</v>
      </c>
      <c r="D137" t="s">
        <v>1351</v>
      </c>
      <c r="E137" t="s">
        <v>256</v>
      </c>
      <c r="F137" t="s">
        <v>256</v>
      </c>
      <c r="G137" s="1">
        <v>14643990</v>
      </c>
      <c r="H137" s="1" t="s">
        <v>1167</v>
      </c>
      <c r="I137" t="s">
        <v>10</v>
      </c>
    </row>
    <row r="138" spans="1:9">
      <c r="A138">
        <v>2020</v>
      </c>
      <c r="B138" t="s">
        <v>45</v>
      </c>
      <c r="C138" t="s">
        <v>1076</v>
      </c>
      <c r="D138" t="s">
        <v>1152</v>
      </c>
      <c r="E138" t="s">
        <v>317</v>
      </c>
      <c r="F138" t="s">
        <v>317</v>
      </c>
      <c r="G138" s="1">
        <v>14572028</v>
      </c>
      <c r="H138" s="1" t="s">
        <v>1223</v>
      </c>
      <c r="I138" t="s">
        <v>10</v>
      </c>
    </row>
    <row r="139" spans="1:9">
      <c r="A139">
        <v>2020</v>
      </c>
      <c r="B139" t="s">
        <v>211</v>
      </c>
      <c r="C139" t="s">
        <v>1081</v>
      </c>
      <c r="D139" t="s">
        <v>1155</v>
      </c>
      <c r="E139" t="s">
        <v>317</v>
      </c>
      <c r="F139" t="s">
        <v>317</v>
      </c>
      <c r="G139" s="1">
        <v>14529000</v>
      </c>
      <c r="H139" t="s">
        <v>1099</v>
      </c>
      <c r="I139" t="s">
        <v>10</v>
      </c>
    </row>
    <row r="140" spans="1:9">
      <c r="A140">
        <v>2020</v>
      </c>
      <c r="B140" t="s">
        <v>11</v>
      </c>
      <c r="C140" t="s">
        <v>1107</v>
      </c>
      <c r="D140" t="s">
        <v>1351</v>
      </c>
      <c r="E140" t="s">
        <v>219</v>
      </c>
      <c r="F140" t="s">
        <v>220</v>
      </c>
      <c r="G140" s="1">
        <v>14305886</v>
      </c>
      <c r="H140" s="1" t="s">
        <v>1174</v>
      </c>
      <c r="I140" t="s">
        <v>10</v>
      </c>
    </row>
    <row r="141" spans="1:9">
      <c r="A141">
        <v>2020</v>
      </c>
      <c r="B141" t="s">
        <v>11</v>
      </c>
      <c r="C141" t="s">
        <v>1107</v>
      </c>
      <c r="D141" t="s">
        <v>1351</v>
      </c>
      <c r="E141" t="s">
        <v>219</v>
      </c>
      <c r="F141" t="s">
        <v>220</v>
      </c>
      <c r="G141" s="1">
        <v>14250000</v>
      </c>
      <c r="H141" s="1" t="s">
        <v>1174</v>
      </c>
      <c r="I141" t="s">
        <v>10</v>
      </c>
    </row>
    <row r="142" spans="1:9">
      <c r="A142">
        <v>2020</v>
      </c>
      <c r="B142" t="s">
        <v>46</v>
      </c>
      <c r="C142" t="s">
        <v>1079</v>
      </c>
      <c r="D142" t="s">
        <v>1152</v>
      </c>
      <c r="E142" t="s">
        <v>317</v>
      </c>
      <c r="F142" t="s">
        <v>317</v>
      </c>
      <c r="G142" s="1">
        <v>14024000</v>
      </c>
      <c r="H142" s="1" t="s">
        <v>1223</v>
      </c>
      <c r="I142" t="s">
        <v>10</v>
      </c>
    </row>
    <row r="143" spans="1:9">
      <c r="A143">
        <v>2020</v>
      </c>
      <c r="B143" t="s">
        <v>139</v>
      </c>
      <c r="C143" s="26" t="s">
        <v>1092</v>
      </c>
      <c r="D143" t="s">
        <v>1155</v>
      </c>
      <c r="E143" t="s">
        <v>60</v>
      </c>
      <c r="F143" t="s">
        <v>125</v>
      </c>
      <c r="G143" s="1">
        <v>14000000</v>
      </c>
      <c r="H143" s="1" t="s">
        <v>1165</v>
      </c>
      <c r="I143" t="s">
        <v>10</v>
      </c>
    </row>
    <row r="144" spans="1:9">
      <c r="A144">
        <v>2020</v>
      </c>
      <c r="B144" t="s">
        <v>382</v>
      </c>
      <c r="C144" t="s">
        <v>1349</v>
      </c>
      <c r="D144" t="s">
        <v>1349</v>
      </c>
      <c r="E144" t="s">
        <v>317</v>
      </c>
      <c r="F144" t="s">
        <v>317</v>
      </c>
      <c r="G144" s="1">
        <v>13990000</v>
      </c>
      <c r="H144" t="s">
        <v>1652</v>
      </c>
      <c r="I144" t="s">
        <v>10</v>
      </c>
    </row>
    <row r="145" spans="1:9">
      <c r="A145">
        <v>2020</v>
      </c>
      <c r="B145" t="s">
        <v>48</v>
      </c>
      <c r="C145" t="s">
        <v>1370</v>
      </c>
      <c r="D145" t="s">
        <v>1152</v>
      </c>
      <c r="E145" t="s">
        <v>317</v>
      </c>
      <c r="F145" t="s">
        <v>317</v>
      </c>
      <c r="G145" s="1">
        <v>13846000</v>
      </c>
      <c r="H145" s="1" t="s">
        <v>1223</v>
      </c>
      <c r="I145" t="s">
        <v>10</v>
      </c>
    </row>
    <row r="146" spans="1:9">
      <c r="A146">
        <v>2020</v>
      </c>
      <c r="B146" t="s">
        <v>176</v>
      </c>
      <c r="C146" t="s">
        <v>1078</v>
      </c>
      <c r="D146" t="s">
        <v>1155</v>
      </c>
      <c r="E146" t="s">
        <v>317</v>
      </c>
      <c r="F146" t="s">
        <v>317</v>
      </c>
      <c r="G146" s="1">
        <v>13734115</v>
      </c>
      <c r="H146" s="1" t="s">
        <v>1223</v>
      </c>
      <c r="I146" t="s">
        <v>10</v>
      </c>
    </row>
    <row r="147" spans="1:9">
      <c r="A147">
        <v>2020</v>
      </c>
      <c r="B147" t="s">
        <v>48</v>
      </c>
      <c r="C147" t="s">
        <v>1370</v>
      </c>
      <c r="D147" t="s">
        <v>1152</v>
      </c>
      <c r="E147" t="s">
        <v>71</v>
      </c>
      <c r="F147" t="s">
        <v>299</v>
      </c>
      <c r="G147" s="1">
        <v>13679000</v>
      </c>
      <c r="H147" t="s">
        <v>1387</v>
      </c>
      <c r="I147" t="s">
        <v>10</v>
      </c>
    </row>
    <row r="148" spans="1:9">
      <c r="A148">
        <v>2020</v>
      </c>
      <c r="B148" t="s">
        <v>85</v>
      </c>
      <c r="C148" t="s">
        <v>1077</v>
      </c>
      <c r="D148" t="s">
        <v>1155</v>
      </c>
      <c r="E148" t="s">
        <v>266</v>
      </c>
      <c r="F148" t="s">
        <v>278</v>
      </c>
      <c r="G148" s="1">
        <v>13419680</v>
      </c>
      <c r="H148" s="1" t="s">
        <v>1172</v>
      </c>
      <c r="I148" t="s">
        <v>10</v>
      </c>
    </row>
    <row r="149" spans="1:9">
      <c r="A149">
        <v>2020</v>
      </c>
      <c r="B149" t="s">
        <v>740</v>
      </c>
      <c r="C149" t="s">
        <v>1386</v>
      </c>
      <c r="D149" t="s">
        <v>1386</v>
      </c>
      <c r="E149" t="s">
        <v>190</v>
      </c>
      <c r="F149" t="s">
        <v>701</v>
      </c>
      <c r="G149" s="1">
        <v>13378994</v>
      </c>
      <c r="H149" s="1" t="s">
        <v>1183</v>
      </c>
      <c r="I149" t="s">
        <v>403</v>
      </c>
    </row>
    <row r="150" spans="1:9">
      <c r="A150">
        <v>2020</v>
      </c>
      <c r="B150" t="s">
        <v>85</v>
      </c>
      <c r="C150" t="s">
        <v>1077</v>
      </c>
      <c r="D150" t="s">
        <v>1155</v>
      </c>
      <c r="E150" t="s">
        <v>317</v>
      </c>
      <c r="F150" t="s">
        <v>317</v>
      </c>
      <c r="G150" s="1">
        <v>13316000</v>
      </c>
      <c r="H150" s="1" t="s">
        <v>1223</v>
      </c>
      <c r="I150" t="s">
        <v>10</v>
      </c>
    </row>
    <row r="151" spans="1:9">
      <c r="A151">
        <v>2020</v>
      </c>
      <c r="B151" t="s">
        <v>700</v>
      </c>
      <c r="C151" t="s">
        <v>1386</v>
      </c>
      <c r="D151" t="s">
        <v>1386</v>
      </c>
      <c r="E151" t="s">
        <v>190</v>
      </c>
      <c r="F151" t="s">
        <v>701</v>
      </c>
      <c r="G151" s="1">
        <v>13313861</v>
      </c>
      <c r="H151" s="1" t="s">
        <v>1183</v>
      </c>
      <c r="I151" t="s">
        <v>403</v>
      </c>
    </row>
    <row r="152" spans="1:9">
      <c r="A152">
        <v>2020</v>
      </c>
      <c r="B152" t="s">
        <v>11</v>
      </c>
      <c r="C152" t="s">
        <v>1107</v>
      </c>
      <c r="D152" t="s">
        <v>1351</v>
      </c>
      <c r="E152" t="s">
        <v>155</v>
      </c>
      <c r="F152" t="s">
        <v>161</v>
      </c>
      <c r="G152" s="1">
        <v>13029965</v>
      </c>
      <c r="H152" s="1" t="s">
        <v>1165</v>
      </c>
      <c r="I152" t="s">
        <v>10</v>
      </c>
    </row>
    <row r="153" spans="1:9">
      <c r="A153">
        <v>2020</v>
      </c>
      <c r="B153" t="s">
        <v>11</v>
      </c>
      <c r="C153" t="s">
        <v>1107</v>
      </c>
      <c r="D153" t="s">
        <v>1351</v>
      </c>
      <c r="E153" t="s">
        <v>155</v>
      </c>
      <c r="F153" t="s">
        <v>161</v>
      </c>
      <c r="G153" s="1">
        <v>13013762</v>
      </c>
      <c r="H153" s="1" t="s">
        <v>1165</v>
      </c>
      <c r="I153" t="s">
        <v>10</v>
      </c>
    </row>
    <row r="154" spans="1:9">
      <c r="A154">
        <v>2020</v>
      </c>
      <c r="B154" t="s">
        <v>45</v>
      </c>
      <c r="C154" t="s">
        <v>1076</v>
      </c>
      <c r="D154" t="s">
        <v>1152</v>
      </c>
      <c r="E154" t="s">
        <v>317</v>
      </c>
      <c r="F154" t="s">
        <v>317</v>
      </c>
      <c r="G154" s="1">
        <v>13000000</v>
      </c>
      <c r="H154" s="1" t="s">
        <v>1223</v>
      </c>
      <c r="I154" t="s">
        <v>10</v>
      </c>
    </row>
    <row r="155" spans="1:9">
      <c r="A155">
        <v>2020</v>
      </c>
      <c r="B155" t="s">
        <v>499</v>
      </c>
      <c r="C155" t="s">
        <v>1386</v>
      </c>
      <c r="D155" t="s">
        <v>1386</v>
      </c>
      <c r="E155" t="s">
        <v>183</v>
      </c>
      <c r="F155" t="s">
        <v>500</v>
      </c>
      <c r="G155" s="1">
        <v>12915325</v>
      </c>
      <c r="H155" s="1" t="s">
        <v>1183</v>
      </c>
      <c r="I155" t="s">
        <v>403</v>
      </c>
    </row>
    <row r="156" spans="1:9">
      <c r="A156">
        <v>2020</v>
      </c>
      <c r="B156" t="s">
        <v>11</v>
      </c>
      <c r="C156" t="s">
        <v>1107</v>
      </c>
      <c r="D156" t="s">
        <v>1351</v>
      </c>
      <c r="E156" t="s">
        <v>244</v>
      </c>
      <c r="F156" t="s">
        <v>245</v>
      </c>
      <c r="G156" s="1">
        <v>12907000</v>
      </c>
      <c r="H156" s="1" t="s">
        <v>1173</v>
      </c>
      <c r="I156" t="s">
        <v>10</v>
      </c>
    </row>
    <row r="157" spans="1:9">
      <c r="A157">
        <v>2020</v>
      </c>
      <c r="B157" t="s">
        <v>11</v>
      </c>
      <c r="C157" t="s">
        <v>1107</v>
      </c>
      <c r="D157" t="s">
        <v>1351</v>
      </c>
      <c r="E157" t="s">
        <v>219</v>
      </c>
      <c r="F157" t="s">
        <v>220</v>
      </c>
      <c r="G157" s="1">
        <v>12700000</v>
      </c>
      <c r="H157" s="1" t="s">
        <v>1174</v>
      </c>
      <c r="I157" t="s">
        <v>10</v>
      </c>
    </row>
    <row r="158" spans="1:9">
      <c r="A158">
        <v>2020</v>
      </c>
      <c r="B158" t="s">
        <v>11</v>
      </c>
      <c r="C158" t="s">
        <v>1107</v>
      </c>
      <c r="D158" t="s">
        <v>1351</v>
      </c>
      <c r="E158" t="s">
        <v>317</v>
      </c>
      <c r="F158" t="s">
        <v>317</v>
      </c>
      <c r="G158" s="1">
        <v>12583187</v>
      </c>
      <c r="H158" s="1" t="s">
        <v>1223</v>
      </c>
      <c r="I158" t="s">
        <v>10</v>
      </c>
    </row>
    <row r="159" spans="1:9">
      <c r="A159">
        <v>2020</v>
      </c>
      <c r="B159" t="s">
        <v>85</v>
      </c>
      <c r="C159" t="s">
        <v>1077</v>
      </c>
      <c r="D159" t="s">
        <v>1155</v>
      </c>
      <c r="E159" t="s">
        <v>317</v>
      </c>
      <c r="F159" t="s">
        <v>317</v>
      </c>
      <c r="G159" s="1">
        <v>12500000</v>
      </c>
      <c r="H159" s="1" t="s">
        <v>1223</v>
      </c>
      <c r="I159" t="s">
        <v>10</v>
      </c>
    </row>
    <row r="160" spans="1:9">
      <c r="A160">
        <v>2020</v>
      </c>
      <c r="B160" t="s">
        <v>760</v>
      </c>
      <c r="C160" t="s">
        <v>1386</v>
      </c>
      <c r="D160" t="s">
        <v>1386</v>
      </c>
      <c r="E160" t="s">
        <v>244</v>
      </c>
      <c r="F160" t="s">
        <v>761</v>
      </c>
      <c r="G160" s="1">
        <v>12499523</v>
      </c>
      <c r="H160" s="1" t="s">
        <v>1173</v>
      </c>
      <c r="I160" t="s">
        <v>403</v>
      </c>
    </row>
    <row r="161" spans="1:9">
      <c r="A161">
        <v>2020</v>
      </c>
      <c r="B161" t="s">
        <v>48</v>
      </c>
      <c r="C161" t="s">
        <v>1370</v>
      </c>
      <c r="D161" t="s">
        <v>1152</v>
      </c>
      <c r="E161" t="s">
        <v>317</v>
      </c>
      <c r="F161" t="s">
        <v>317</v>
      </c>
      <c r="G161" s="1">
        <v>12473000</v>
      </c>
      <c r="H161" t="s">
        <v>1099</v>
      </c>
      <c r="I161" t="s">
        <v>10</v>
      </c>
    </row>
    <row r="162" spans="1:9">
      <c r="A162">
        <v>2020</v>
      </c>
      <c r="B162" t="s">
        <v>45</v>
      </c>
      <c r="C162" t="s">
        <v>1076</v>
      </c>
      <c r="D162" t="s">
        <v>1152</v>
      </c>
      <c r="E162" t="s">
        <v>155</v>
      </c>
      <c r="F162" t="s">
        <v>161</v>
      </c>
      <c r="G162" s="1">
        <v>12329159</v>
      </c>
      <c r="H162" s="1" t="s">
        <v>1165</v>
      </c>
      <c r="I162" t="s">
        <v>10</v>
      </c>
    </row>
    <row r="163" spans="1:9">
      <c r="A163">
        <v>2020</v>
      </c>
      <c r="B163" t="s">
        <v>946</v>
      </c>
      <c r="C163" t="s">
        <v>1386</v>
      </c>
      <c r="D163" t="s">
        <v>1386</v>
      </c>
      <c r="E163" t="s">
        <v>282</v>
      </c>
      <c r="F163" t="s">
        <v>947</v>
      </c>
      <c r="G163" s="1">
        <v>12260000</v>
      </c>
      <c r="H163" s="1" t="s">
        <v>1172</v>
      </c>
      <c r="I163" t="s">
        <v>403</v>
      </c>
    </row>
    <row r="164" spans="1:9">
      <c r="A164">
        <v>2020</v>
      </c>
      <c r="B164" t="s">
        <v>48</v>
      </c>
      <c r="C164" t="s">
        <v>1370</v>
      </c>
      <c r="D164" t="s">
        <v>1152</v>
      </c>
      <c r="E164" t="s">
        <v>71</v>
      </c>
      <c r="F164" t="s">
        <v>299</v>
      </c>
      <c r="G164" s="1">
        <v>12000000</v>
      </c>
      <c r="H164" t="s">
        <v>1387</v>
      </c>
      <c r="I164" t="s">
        <v>10</v>
      </c>
    </row>
    <row r="165" spans="1:9">
      <c r="A165">
        <v>2020</v>
      </c>
      <c r="B165" t="s">
        <v>45</v>
      </c>
      <c r="C165" t="s">
        <v>1076</v>
      </c>
      <c r="D165" t="s">
        <v>1152</v>
      </c>
      <c r="E165" t="s">
        <v>317</v>
      </c>
      <c r="F165" t="s">
        <v>317</v>
      </c>
      <c r="G165" s="1">
        <v>12000000</v>
      </c>
      <c r="H165" s="1" t="s">
        <v>1223</v>
      </c>
      <c r="I165" t="s">
        <v>10</v>
      </c>
    </row>
    <row r="166" spans="1:9">
      <c r="A166">
        <v>2020</v>
      </c>
      <c r="B166" t="s">
        <v>48</v>
      </c>
      <c r="C166" t="s">
        <v>1370</v>
      </c>
      <c r="D166" t="s">
        <v>1152</v>
      </c>
      <c r="E166" t="s">
        <v>317</v>
      </c>
      <c r="F166" t="s">
        <v>317</v>
      </c>
      <c r="G166" s="1">
        <v>11903146</v>
      </c>
      <c r="H166" s="1" t="s">
        <v>1223</v>
      </c>
      <c r="I166" t="s">
        <v>10</v>
      </c>
    </row>
    <row r="167" spans="1:9">
      <c r="A167">
        <v>2020</v>
      </c>
      <c r="B167" t="s">
        <v>211</v>
      </c>
      <c r="C167" t="s">
        <v>1081</v>
      </c>
      <c r="D167" t="s">
        <v>1155</v>
      </c>
      <c r="E167" t="s">
        <v>209</v>
      </c>
      <c r="F167" t="s">
        <v>210</v>
      </c>
      <c r="G167" s="1">
        <v>11874840</v>
      </c>
      <c r="H167" s="1" t="s">
        <v>1183</v>
      </c>
      <c r="I167" t="s">
        <v>10</v>
      </c>
    </row>
    <row r="168" spans="1:9">
      <c r="A168">
        <v>2020</v>
      </c>
      <c r="B168" t="s">
        <v>725</v>
      </c>
      <c r="C168" t="s">
        <v>1386</v>
      </c>
      <c r="D168" t="s">
        <v>1386</v>
      </c>
      <c r="E168" t="s">
        <v>190</v>
      </c>
      <c r="F168" t="s">
        <v>701</v>
      </c>
      <c r="G168" s="1">
        <v>11841970</v>
      </c>
      <c r="H168" s="1" t="s">
        <v>1183</v>
      </c>
      <c r="I168" t="s">
        <v>403</v>
      </c>
    </row>
    <row r="169" spans="1:9">
      <c r="A169">
        <v>2020</v>
      </c>
      <c r="B169" t="s">
        <v>47</v>
      </c>
      <c r="C169" t="s">
        <v>1364</v>
      </c>
      <c r="D169" t="s">
        <v>1152</v>
      </c>
      <c r="E169" t="s">
        <v>71</v>
      </c>
      <c r="F169" t="s">
        <v>294</v>
      </c>
      <c r="G169" s="1">
        <v>11634300</v>
      </c>
      <c r="H169" t="s">
        <v>1387</v>
      </c>
      <c r="I169" t="s">
        <v>10</v>
      </c>
    </row>
    <row r="170" spans="1:9">
      <c r="A170">
        <v>2020</v>
      </c>
      <c r="B170" t="s">
        <v>45</v>
      </c>
      <c r="C170" t="s">
        <v>1076</v>
      </c>
      <c r="D170" t="s">
        <v>1152</v>
      </c>
      <c r="E170" t="s">
        <v>304</v>
      </c>
      <c r="F170" t="s">
        <v>308</v>
      </c>
      <c r="G170" s="1">
        <v>11609203</v>
      </c>
      <c r="H170" t="s">
        <v>1388</v>
      </c>
      <c r="I170" t="s">
        <v>10</v>
      </c>
    </row>
    <row r="171" spans="1:9">
      <c r="A171">
        <v>2020</v>
      </c>
      <c r="B171" t="s">
        <v>11</v>
      </c>
      <c r="C171" t="s">
        <v>1107</v>
      </c>
      <c r="D171" t="s">
        <v>1351</v>
      </c>
      <c r="E171" t="s">
        <v>155</v>
      </c>
      <c r="F171" t="s">
        <v>161</v>
      </c>
      <c r="G171" s="1">
        <v>11519820</v>
      </c>
      <c r="H171" s="1" t="s">
        <v>1165</v>
      </c>
      <c r="I171" t="s">
        <v>10</v>
      </c>
    </row>
    <row r="172" spans="1:9">
      <c r="A172">
        <v>2020</v>
      </c>
      <c r="B172" t="s">
        <v>211</v>
      </c>
      <c r="C172" t="s">
        <v>1081</v>
      </c>
      <c r="D172" t="s">
        <v>1155</v>
      </c>
      <c r="E172" t="s">
        <v>239</v>
      </c>
      <c r="F172" t="s">
        <v>239</v>
      </c>
      <c r="G172" s="1">
        <v>11516627</v>
      </c>
      <c r="H172" s="1" t="s">
        <v>1214</v>
      </c>
      <c r="I172" t="s">
        <v>10</v>
      </c>
    </row>
    <row r="173" spans="1:9">
      <c r="A173">
        <v>2020</v>
      </c>
      <c r="B173" t="s">
        <v>11</v>
      </c>
      <c r="C173" t="s">
        <v>1107</v>
      </c>
      <c r="D173" t="s">
        <v>1351</v>
      </c>
      <c r="E173" t="s">
        <v>252</v>
      </c>
      <c r="F173" t="s">
        <v>252</v>
      </c>
      <c r="G173" s="1">
        <v>11489794</v>
      </c>
      <c r="H173" s="1" t="s">
        <v>1174</v>
      </c>
      <c r="I173" t="s">
        <v>10</v>
      </c>
    </row>
    <row r="174" spans="1:9">
      <c r="A174">
        <v>2020</v>
      </c>
      <c r="B174" t="s">
        <v>45</v>
      </c>
      <c r="C174" t="s">
        <v>1076</v>
      </c>
      <c r="D174" t="s">
        <v>1152</v>
      </c>
      <c r="E174" t="s">
        <v>317</v>
      </c>
      <c r="F174" t="s">
        <v>317</v>
      </c>
      <c r="G174" s="1">
        <v>11363000</v>
      </c>
      <c r="H174" t="s">
        <v>1099</v>
      </c>
      <c r="I174" t="s">
        <v>10</v>
      </c>
    </row>
    <row r="175" spans="1:9">
      <c r="A175">
        <v>2020</v>
      </c>
      <c r="B175" t="s">
        <v>11</v>
      </c>
      <c r="C175" t="s">
        <v>1107</v>
      </c>
      <c r="D175" t="s">
        <v>1351</v>
      </c>
      <c r="E175" t="s">
        <v>219</v>
      </c>
      <c r="F175" t="s">
        <v>220</v>
      </c>
      <c r="G175" s="1">
        <v>11063987</v>
      </c>
      <c r="H175" s="1" t="s">
        <v>1174</v>
      </c>
      <c r="I175" t="s">
        <v>10</v>
      </c>
    </row>
    <row r="176" spans="1:9">
      <c r="A176">
        <v>2020</v>
      </c>
      <c r="B176" t="s">
        <v>48</v>
      </c>
      <c r="C176" t="s">
        <v>1370</v>
      </c>
      <c r="D176" t="s">
        <v>1152</v>
      </c>
      <c r="E176" t="s">
        <v>71</v>
      </c>
      <c r="F176" t="s">
        <v>299</v>
      </c>
      <c r="G176" s="1">
        <v>11000000</v>
      </c>
      <c r="H176" t="s">
        <v>1387</v>
      </c>
      <c r="I176" t="s">
        <v>10</v>
      </c>
    </row>
    <row r="177" spans="1:9">
      <c r="A177">
        <v>2020</v>
      </c>
      <c r="B177" t="s">
        <v>48</v>
      </c>
      <c r="C177" t="s">
        <v>1370</v>
      </c>
      <c r="D177" t="s">
        <v>1152</v>
      </c>
      <c r="E177" t="s">
        <v>71</v>
      </c>
      <c r="F177" t="s">
        <v>299</v>
      </c>
      <c r="G177" s="1">
        <v>10955800</v>
      </c>
      <c r="H177" t="s">
        <v>1387</v>
      </c>
      <c r="I177" t="s">
        <v>10</v>
      </c>
    </row>
    <row r="178" spans="1:9">
      <c r="A178">
        <v>2020</v>
      </c>
      <c r="B178" t="s">
        <v>11</v>
      </c>
      <c r="C178" t="s">
        <v>1107</v>
      </c>
      <c r="D178" t="s">
        <v>1351</v>
      </c>
      <c r="E178" t="s">
        <v>219</v>
      </c>
      <c r="F178" t="s">
        <v>220</v>
      </c>
      <c r="G178" s="1">
        <v>10810147</v>
      </c>
      <c r="H178" s="1" t="s">
        <v>1174</v>
      </c>
      <c r="I178" t="s">
        <v>10</v>
      </c>
    </row>
    <row r="179" spans="1:9">
      <c r="A179">
        <v>2020</v>
      </c>
      <c r="B179" t="s">
        <v>237</v>
      </c>
      <c r="C179" s="26" t="s">
        <v>1091</v>
      </c>
      <c r="D179" t="s">
        <v>1155</v>
      </c>
      <c r="E179" t="s">
        <v>219</v>
      </c>
      <c r="F179" t="s">
        <v>220</v>
      </c>
      <c r="G179" s="1">
        <v>10754000</v>
      </c>
      <c r="H179" s="1" t="s">
        <v>1174</v>
      </c>
      <c r="I179" t="s">
        <v>10</v>
      </c>
    </row>
    <row r="180" spans="1:9">
      <c r="A180">
        <v>2020</v>
      </c>
      <c r="B180" t="s">
        <v>45</v>
      </c>
      <c r="C180" t="s">
        <v>1076</v>
      </c>
      <c r="D180" t="s">
        <v>1152</v>
      </c>
      <c r="E180" t="s">
        <v>317</v>
      </c>
      <c r="F180" t="s">
        <v>317</v>
      </c>
      <c r="G180" s="1">
        <v>10579164</v>
      </c>
      <c r="H180" t="s">
        <v>1652</v>
      </c>
      <c r="I180" t="s">
        <v>10</v>
      </c>
    </row>
    <row r="181" spans="1:9">
      <c r="A181">
        <v>2020</v>
      </c>
      <c r="B181" t="s">
        <v>45</v>
      </c>
      <c r="C181" t="s">
        <v>1076</v>
      </c>
      <c r="D181" t="s">
        <v>1152</v>
      </c>
      <c r="E181" t="s">
        <v>304</v>
      </c>
      <c r="F181" t="s">
        <v>311</v>
      </c>
      <c r="G181" s="1">
        <v>10238428</v>
      </c>
      <c r="H181" t="s">
        <v>1388</v>
      </c>
      <c r="I181" t="s">
        <v>10</v>
      </c>
    </row>
    <row r="182" spans="1:9">
      <c r="A182">
        <v>2020</v>
      </c>
      <c r="B182" t="s">
        <v>46</v>
      </c>
      <c r="C182" t="s">
        <v>1079</v>
      </c>
      <c r="D182" t="s">
        <v>1152</v>
      </c>
      <c r="E182" t="s">
        <v>317</v>
      </c>
      <c r="F182" t="s">
        <v>317</v>
      </c>
      <c r="G182" s="1">
        <v>10000000</v>
      </c>
      <c r="H182" s="1" t="s">
        <v>1223</v>
      </c>
      <c r="I182" t="s">
        <v>10</v>
      </c>
    </row>
    <row r="183" spans="1:9">
      <c r="A183">
        <v>2020</v>
      </c>
      <c r="B183" t="s">
        <v>11</v>
      </c>
      <c r="C183" t="s">
        <v>1107</v>
      </c>
      <c r="D183" t="s">
        <v>1351</v>
      </c>
      <c r="E183" t="s">
        <v>266</v>
      </c>
      <c r="F183" t="s">
        <v>271</v>
      </c>
      <c r="G183" s="1">
        <v>9898712</v>
      </c>
      <c r="H183" s="1" t="s">
        <v>1172</v>
      </c>
      <c r="I183" t="s">
        <v>10</v>
      </c>
    </row>
    <row r="184" spans="1:9">
      <c r="A184">
        <v>2020</v>
      </c>
      <c r="B184" t="s">
        <v>11</v>
      </c>
      <c r="C184" t="s">
        <v>1107</v>
      </c>
      <c r="D184" t="s">
        <v>1351</v>
      </c>
      <c r="E184" t="s">
        <v>317</v>
      </c>
      <c r="F184" t="s">
        <v>317</v>
      </c>
      <c r="G184" s="1">
        <v>9828809</v>
      </c>
      <c r="H184" s="1" t="s">
        <v>1223</v>
      </c>
      <c r="I184" t="s">
        <v>10</v>
      </c>
    </row>
    <row r="185" spans="1:9">
      <c r="A185">
        <v>2020</v>
      </c>
      <c r="B185" t="s">
        <v>11</v>
      </c>
      <c r="C185" t="s">
        <v>1107</v>
      </c>
      <c r="D185" t="s">
        <v>1351</v>
      </c>
      <c r="E185" t="s">
        <v>155</v>
      </c>
      <c r="F185" t="s">
        <v>171</v>
      </c>
      <c r="G185" s="1">
        <v>9766037</v>
      </c>
      <c r="H185" s="1" t="s">
        <v>1165</v>
      </c>
      <c r="I185" t="s">
        <v>10</v>
      </c>
    </row>
    <row r="186" spans="1:9">
      <c r="A186">
        <v>2020</v>
      </c>
      <c r="B186" t="s">
        <v>85</v>
      </c>
      <c r="C186" t="s">
        <v>1077</v>
      </c>
      <c r="D186" t="s">
        <v>1155</v>
      </c>
      <c r="E186" t="s">
        <v>317</v>
      </c>
      <c r="F186" t="s">
        <v>317</v>
      </c>
      <c r="G186" s="1">
        <v>9663750</v>
      </c>
      <c r="H186" s="1" t="s">
        <v>1223</v>
      </c>
      <c r="I186" t="s">
        <v>10</v>
      </c>
    </row>
    <row r="187" spans="1:9">
      <c r="A187">
        <v>2020</v>
      </c>
      <c r="B187" t="s">
        <v>33</v>
      </c>
      <c r="C187" t="s">
        <v>1082</v>
      </c>
      <c r="D187" t="s">
        <v>1155</v>
      </c>
      <c r="E187" t="s">
        <v>103</v>
      </c>
      <c r="F187" t="s">
        <v>104</v>
      </c>
      <c r="G187" s="1">
        <v>9618339</v>
      </c>
      <c r="H187" t="s">
        <v>1389</v>
      </c>
      <c r="I187" t="s">
        <v>10</v>
      </c>
    </row>
    <row r="188" spans="1:9">
      <c r="A188">
        <v>2020</v>
      </c>
      <c r="B188" t="s">
        <v>383</v>
      </c>
      <c r="C188" t="s">
        <v>1349</v>
      </c>
      <c r="D188" t="s">
        <v>1349</v>
      </c>
      <c r="E188" t="s">
        <v>317</v>
      </c>
      <c r="F188" t="s">
        <v>317</v>
      </c>
      <c r="G188" s="1">
        <v>9594640</v>
      </c>
      <c r="H188" t="s">
        <v>1652</v>
      </c>
      <c r="I188" t="s">
        <v>10</v>
      </c>
    </row>
    <row r="189" spans="1:9">
      <c r="A189">
        <v>2020</v>
      </c>
      <c r="B189" t="s">
        <v>11</v>
      </c>
      <c r="C189" t="s">
        <v>1107</v>
      </c>
      <c r="D189" t="s">
        <v>1351</v>
      </c>
      <c r="E189" t="s">
        <v>54</v>
      </c>
      <c r="F189" t="s">
        <v>54</v>
      </c>
      <c r="G189" s="1">
        <v>9548615</v>
      </c>
      <c r="H189" s="1" t="s">
        <v>1165</v>
      </c>
      <c r="I189" t="s">
        <v>10</v>
      </c>
    </row>
    <row r="190" spans="1:9">
      <c r="A190">
        <v>2020</v>
      </c>
      <c r="B190" t="s">
        <v>11</v>
      </c>
      <c r="C190" t="s">
        <v>1107</v>
      </c>
      <c r="D190" t="s">
        <v>1351</v>
      </c>
      <c r="E190" t="s">
        <v>155</v>
      </c>
      <c r="F190" t="s">
        <v>175</v>
      </c>
      <c r="G190" s="1">
        <v>9527609</v>
      </c>
      <c r="H190" s="1" t="s">
        <v>1165</v>
      </c>
      <c r="I190" t="s">
        <v>10</v>
      </c>
    </row>
    <row r="191" spans="1:9">
      <c r="A191">
        <v>2020</v>
      </c>
      <c r="B191" t="s">
        <v>45</v>
      </c>
      <c r="C191" t="s">
        <v>1076</v>
      </c>
      <c r="D191" t="s">
        <v>1152</v>
      </c>
      <c r="E191" t="s">
        <v>155</v>
      </c>
      <c r="F191" t="s">
        <v>161</v>
      </c>
      <c r="G191" s="1">
        <v>9484761</v>
      </c>
      <c r="H191" s="1" t="s">
        <v>1165</v>
      </c>
      <c r="I191" t="s">
        <v>10</v>
      </c>
    </row>
    <row r="192" spans="1:9">
      <c r="A192">
        <v>2020</v>
      </c>
      <c r="B192" t="s">
        <v>11</v>
      </c>
      <c r="C192" t="s">
        <v>1107</v>
      </c>
      <c r="D192" t="s">
        <v>1351</v>
      </c>
      <c r="E192" t="s">
        <v>155</v>
      </c>
      <c r="F192" t="s">
        <v>175</v>
      </c>
      <c r="G192" s="1">
        <v>9469950</v>
      </c>
      <c r="H192" s="1" t="s">
        <v>1165</v>
      </c>
      <c r="I192" t="s">
        <v>10</v>
      </c>
    </row>
    <row r="193" spans="1:9">
      <c r="A193">
        <v>2020</v>
      </c>
      <c r="B193" t="s">
        <v>590</v>
      </c>
      <c r="C193" t="s">
        <v>1386</v>
      </c>
      <c r="D193" t="s">
        <v>1386</v>
      </c>
      <c r="E193" t="s">
        <v>183</v>
      </c>
      <c r="F193" t="s">
        <v>510</v>
      </c>
      <c r="G193" s="1">
        <v>9376716</v>
      </c>
      <c r="H193" s="1" t="s">
        <v>1183</v>
      </c>
      <c r="I193" t="s">
        <v>403</v>
      </c>
    </row>
    <row r="194" spans="1:9">
      <c r="A194">
        <v>2020</v>
      </c>
      <c r="B194" t="s">
        <v>11</v>
      </c>
      <c r="C194" t="s">
        <v>1107</v>
      </c>
      <c r="D194" t="s">
        <v>1351</v>
      </c>
      <c r="E194" t="s">
        <v>219</v>
      </c>
      <c r="F194" t="s">
        <v>220</v>
      </c>
      <c r="G194" s="1">
        <v>9300000</v>
      </c>
      <c r="H194" s="1" t="s">
        <v>1174</v>
      </c>
      <c r="I194" t="s">
        <v>10</v>
      </c>
    </row>
    <row r="195" spans="1:9">
      <c r="A195">
        <v>2020</v>
      </c>
      <c r="B195" t="s">
        <v>85</v>
      </c>
      <c r="C195" t="s">
        <v>1077</v>
      </c>
      <c r="D195" t="s">
        <v>1155</v>
      </c>
      <c r="E195" t="s">
        <v>266</v>
      </c>
      <c r="F195" t="s">
        <v>278</v>
      </c>
      <c r="G195" s="1">
        <v>9248900</v>
      </c>
      <c r="H195" s="1" t="s">
        <v>1172</v>
      </c>
      <c r="I195" t="s">
        <v>10</v>
      </c>
    </row>
    <row r="196" spans="1:9">
      <c r="A196">
        <v>2020</v>
      </c>
      <c r="B196" t="s">
        <v>46</v>
      </c>
      <c r="C196" t="s">
        <v>1079</v>
      </c>
      <c r="D196" t="s">
        <v>1152</v>
      </c>
      <c r="E196" t="s">
        <v>317</v>
      </c>
      <c r="F196" t="s">
        <v>317</v>
      </c>
      <c r="G196" s="1">
        <v>8960000</v>
      </c>
      <c r="H196" t="s">
        <v>1099</v>
      </c>
      <c r="I196" t="s">
        <v>10</v>
      </c>
    </row>
    <row r="197" spans="1:9">
      <c r="A197">
        <v>2020</v>
      </c>
      <c r="B197" t="s">
        <v>1000</v>
      </c>
      <c r="C197" t="s">
        <v>1386</v>
      </c>
      <c r="D197" t="s">
        <v>1386</v>
      </c>
      <c r="E197" t="s">
        <v>190</v>
      </c>
      <c r="F197" t="s">
        <v>201</v>
      </c>
      <c r="G197" s="1">
        <v>8894140</v>
      </c>
      <c r="H197" s="1" t="s">
        <v>1183</v>
      </c>
      <c r="I197" t="s">
        <v>1000</v>
      </c>
    </row>
    <row r="198" spans="1:9">
      <c r="A198">
        <v>2020</v>
      </c>
      <c r="B198" t="s">
        <v>11</v>
      </c>
      <c r="C198" t="s">
        <v>1107</v>
      </c>
      <c r="D198" t="s">
        <v>1351</v>
      </c>
      <c r="E198" t="s">
        <v>190</v>
      </c>
      <c r="F198" t="s">
        <v>191</v>
      </c>
      <c r="G198" s="1">
        <v>8802466</v>
      </c>
      <c r="H198" s="1" t="s">
        <v>1183</v>
      </c>
      <c r="I198" t="s">
        <v>10</v>
      </c>
    </row>
    <row r="199" spans="1:9">
      <c r="A199">
        <v>2020</v>
      </c>
      <c r="B199" t="s">
        <v>11</v>
      </c>
      <c r="C199" t="s">
        <v>1107</v>
      </c>
      <c r="D199" t="s">
        <v>1351</v>
      </c>
      <c r="E199" t="s">
        <v>190</v>
      </c>
      <c r="F199" t="s">
        <v>191</v>
      </c>
      <c r="G199" s="1">
        <v>8643069</v>
      </c>
      <c r="H199" s="1" t="s">
        <v>1183</v>
      </c>
      <c r="I199" t="s">
        <v>10</v>
      </c>
    </row>
    <row r="200" spans="1:9">
      <c r="A200">
        <v>2020</v>
      </c>
      <c r="B200" t="s">
        <v>722</v>
      </c>
      <c r="C200" t="s">
        <v>1386</v>
      </c>
      <c r="D200" t="s">
        <v>1386</v>
      </c>
      <c r="E200" t="s">
        <v>190</v>
      </c>
      <c r="F200" t="s">
        <v>723</v>
      </c>
      <c r="G200" s="1">
        <v>8500000</v>
      </c>
      <c r="H200" s="1" t="s">
        <v>1183</v>
      </c>
      <c r="I200" t="s">
        <v>403</v>
      </c>
    </row>
    <row r="201" spans="1:9">
      <c r="A201">
        <v>2020</v>
      </c>
      <c r="B201" t="s">
        <v>796</v>
      </c>
      <c r="C201" t="s">
        <v>1386</v>
      </c>
      <c r="D201" t="s">
        <v>1386</v>
      </c>
      <c r="E201" t="s">
        <v>219</v>
      </c>
      <c r="F201" t="s">
        <v>796</v>
      </c>
      <c r="G201" s="1">
        <v>8251000</v>
      </c>
      <c r="H201" s="1" t="s">
        <v>1174</v>
      </c>
      <c r="I201" t="s">
        <v>403</v>
      </c>
    </row>
    <row r="202" spans="1:9">
      <c r="A202">
        <v>2020</v>
      </c>
      <c r="B202" t="s">
        <v>48</v>
      </c>
      <c r="C202" t="s">
        <v>1370</v>
      </c>
      <c r="D202" t="s">
        <v>1152</v>
      </c>
      <c r="E202" t="s">
        <v>155</v>
      </c>
      <c r="F202" t="s">
        <v>171</v>
      </c>
      <c r="G202" s="1">
        <v>8235027</v>
      </c>
      <c r="H202" s="1" t="s">
        <v>1165</v>
      </c>
      <c r="I202" t="s">
        <v>10</v>
      </c>
    </row>
    <row r="203" spans="1:9">
      <c r="A203">
        <v>2020</v>
      </c>
      <c r="B203" t="s">
        <v>46</v>
      </c>
      <c r="C203" t="s">
        <v>1079</v>
      </c>
      <c r="D203" t="s">
        <v>1152</v>
      </c>
      <c r="E203" t="s">
        <v>317</v>
      </c>
      <c r="F203" t="s">
        <v>317</v>
      </c>
      <c r="G203" s="1">
        <v>8159000</v>
      </c>
      <c r="H203" t="s">
        <v>1099</v>
      </c>
      <c r="I203" t="s">
        <v>10</v>
      </c>
    </row>
    <row r="204" spans="1:9">
      <c r="A204">
        <v>2020</v>
      </c>
      <c r="B204" t="s">
        <v>33</v>
      </c>
      <c r="C204" t="s">
        <v>1082</v>
      </c>
      <c r="D204" t="s">
        <v>1155</v>
      </c>
      <c r="E204" t="s">
        <v>103</v>
      </c>
      <c r="F204" t="s">
        <v>104</v>
      </c>
      <c r="G204" s="1">
        <v>8139469</v>
      </c>
      <c r="H204" t="s">
        <v>1389</v>
      </c>
      <c r="I204" t="s">
        <v>10</v>
      </c>
    </row>
    <row r="205" spans="1:9">
      <c r="A205">
        <v>2020</v>
      </c>
      <c r="B205" t="s">
        <v>11</v>
      </c>
      <c r="C205" t="s">
        <v>1107</v>
      </c>
      <c r="D205" t="s">
        <v>1351</v>
      </c>
      <c r="E205" t="s">
        <v>212</v>
      </c>
      <c r="F205" t="s">
        <v>213</v>
      </c>
      <c r="G205" s="1">
        <v>8110883</v>
      </c>
      <c r="H205" s="1" t="s">
        <v>1189</v>
      </c>
      <c r="I205" t="s">
        <v>10</v>
      </c>
    </row>
    <row r="206" spans="1:9">
      <c r="A206">
        <v>2020</v>
      </c>
      <c r="B206" t="s">
        <v>11</v>
      </c>
      <c r="C206" t="s">
        <v>1107</v>
      </c>
      <c r="D206" t="s">
        <v>1351</v>
      </c>
      <c r="E206" t="s">
        <v>183</v>
      </c>
      <c r="F206" t="s">
        <v>184</v>
      </c>
      <c r="G206" s="1">
        <v>8000000</v>
      </c>
      <c r="H206" s="1" t="s">
        <v>1183</v>
      </c>
      <c r="I206" t="s">
        <v>10</v>
      </c>
    </row>
    <row r="207" spans="1:9">
      <c r="A207">
        <v>2020</v>
      </c>
      <c r="B207" t="s">
        <v>178</v>
      </c>
      <c r="C207" t="s">
        <v>1080</v>
      </c>
      <c r="D207" t="s">
        <v>1155</v>
      </c>
      <c r="E207" t="s">
        <v>317</v>
      </c>
      <c r="F207" t="s">
        <v>317</v>
      </c>
      <c r="G207" s="1">
        <v>8000000</v>
      </c>
      <c r="H207" s="1" t="s">
        <v>1223</v>
      </c>
      <c r="I207" t="s">
        <v>10</v>
      </c>
    </row>
    <row r="208" spans="1:9">
      <c r="A208">
        <v>2020</v>
      </c>
      <c r="B208" t="s">
        <v>966</v>
      </c>
      <c r="C208" t="s">
        <v>1386</v>
      </c>
      <c r="D208" t="s">
        <v>1386</v>
      </c>
      <c r="E208" t="s">
        <v>282</v>
      </c>
      <c r="F208" t="s">
        <v>968</v>
      </c>
      <c r="G208" s="1">
        <v>8000000</v>
      </c>
      <c r="H208" s="1" t="s">
        <v>1172</v>
      </c>
      <c r="I208" t="s">
        <v>403</v>
      </c>
    </row>
    <row r="209" spans="1:9">
      <c r="A209">
        <v>2020</v>
      </c>
      <c r="B209" t="s">
        <v>555</v>
      </c>
      <c r="C209" t="s">
        <v>1386</v>
      </c>
      <c r="D209" t="s">
        <v>1386</v>
      </c>
      <c r="E209" t="s">
        <v>183</v>
      </c>
      <c r="F209" t="s">
        <v>556</v>
      </c>
      <c r="G209" s="1">
        <v>8000000</v>
      </c>
      <c r="H209" s="1" t="s">
        <v>1183</v>
      </c>
      <c r="I209" t="s">
        <v>403</v>
      </c>
    </row>
    <row r="210" spans="1:9">
      <c r="A210">
        <v>2020</v>
      </c>
      <c r="B210" t="s">
        <v>1000</v>
      </c>
      <c r="C210" t="s">
        <v>1386</v>
      </c>
      <c r="D210" t="s">
        <v>1386</v>
      </c>
      <c r="E210" t="s">
        <v>89</v>
      </c>
      <c r="F210" t="s">
        <v>1003</v>
      </c>
      <c r="G210" s="1">
        <v>8000000</v>
      </c>
      <c r="H210" s="1" t="s">
        <v>1189</v>
      </c>
      <c r="I210" t="s">
        <v>1000</v>
      </c>
    </row>
    <row r="211" spans="1:9">
      <c r="A211">
        <v>2020</v>
      </c>
      <c r="B211" t="s">
        <v>703</v>
      </c>
      <c r="C211" t="s">
        <v>1386</v>
      </c>
      <c r="D211" t="s">
        <v>1386</v>
      </c>
      <c r="E211" t="s">
        <v>190</v>
      </c>
      <c r="F211" t="s">
        <v>701</v>
      </c>
      <c r="G211" s="1">
        <v>7974103</v>
      </c>
      <c r="H211" s="1" t="s">
        <v>1183</v>
      </c>
      <c r="I211" t="s">
        <v>403</v>
      </c>
    </row>
    <row r="212" spans="1:9">
      <c r="A212">
        <v>2020</v>
      </c>
      <c r="B212" t="s">
        <v>11</v>
      </c>
      <c r="C212" t="s">
        <v>1107</v>
      </c>
      <c r="D212" t="s">
        <v>1351</v>
      </c>
      <c r="E212" t="s">
        <v>282</v>
      </c>
      <c r="F212" t="s">
        <v>284</v>
      </c>
      <c r="G212" s="1">
        <v>7969953</v>
      </c>
      <c r="H212" s="1" t="s">
        <v>1172</v>
      </c>
      <c r="I212" t="s">
        <v>10</v>
      </c>
    </row>
    <row r="213" spans="1:9">
      <c r="A213">
        <v>2020</v>
      </c>
      <c r="B213" t="s">
        <v>801</v>
      </c>
      <c r="C213" t="s">
        <v>1386</v>
      </c>
      <c r="D213" t="s">
        <v>1386</v>
      </c>
      <c r="E213" t="s">
        <v>219</v>
      </c>
      <c r="F213" t="s">
        <v>801</v>
      </c>
      <c r="G213" s="1">
        <v>7945000</v>
      </c>
      <c r="H213" s="1" t="s">
        <v>1174</v>
      </c>
      <c r="I213" t="s">
        <v>403</v>
      </c>
    </row>
    <row r="214" spans="1:9">
      <c r="A214">
        <v>2020</v>
      </c>
      <c r="B214" t="s">
        <v>420</v>
      </c>
      <c r="C214" t="s">
        <v>1386</v>
      </c>
      <c r="D214" t="s">
        <v>1386</v>
      </c>
      <c r="E214" t="s">
        <v>304</v>
      </c>
      <c r="F214" t="s">
        <v>421</v>
      </c>
      <c r="G214" s="1">
        <v>7938000</v>
      </c>
      <c r="H214" t="s">
        <v>1388</v>
      </c>
      <c r="I214" t="s">
        <v>403</v>
      </c>
    </row>
    <row r="215" spans="1:9">
      <c r="A215">
        <v>2020</v>
      </c>
      <c r="B215" t="s">
        <v>11</v>
      </c>
      <c r="C215" t="s">
        <v>1107</v>
      </c>
      <c r="D215" t="s">
        <v>1351</v>
      </c>
      <c r="E215" t="s">
        <v>244</v>
      </c>
      <c r="F215" t="s">
        <v>245</v>
      </c>
      <c r="G215" s="1">
        <v>7850000</v>
      </c>
      <c r="H215" s="1" t="s">
        <v>1173</v>
      </c>
      <c r="I215" t="s">
        <v>10</v>
      </c>
    </row>
    <row r="216" spans="1:9">
      <c r="A216">
        <v>2020</v>
      </c>
      <c r="B216" t="s">
        <v>178</v>
      </c>
      <c r="C216" t="s">
        <v>1080</v>
      </c>
      <c r="D216" t="s">
        <v>1155</v>
      </c>
      <c r="E216" t="s">
        <v>317</v>
      </c>
      <c r="F216" t="s">
        <v>317</v>
      </c>
      <c r="G216" s="1">
        <v>7835236</v>
      </c>
      <c r="H216" s="1" t="s">
        <v>1223</v>
      </c>
      <c r="I216" t="s">
        <v>10</v>
      </c>
    </row>
    <row r="217" spans="1:9">
      <c r="A217">
        <v>2020</v>
      </c>
      <c r="B217" t="s">
        <v>46</v>
      </c>
      <c r="C217" t="s">
        <v>1079</v>
      </c>
      <c r="D217" t="s">
        <v>1152</v>
      </c>
      <c r="E217" t="s">
        <v>304</v>
      </c>
      <c r="F217" t="s">
        <v>310</v>
      </c>
      <c r="G217" s="1">
        <v>7767702</v>
      </c>
      <c r="H217" t="s">
        <v>1388</v>
      </c>
      <c r="I217" t="s">
        <v>10</v>
      </c>
    </row>
    <row r="218" spans="1:9">
      <c r="A218">
        <v>2020</v>
      </c>
      <c r="B218" t="s">
        <v>11</v>
      </c>
      <c r="C218" t="s">
        <v>1107</v>
      </c>
      <c r="D218" t="s">
        <v>1351</v>
      </c>
      <c r="E218" t="s">
        <v>282</v>
      </c>
      <c r="F218" t="s">
        <v>290</v>
      </c>
      <c r="G218" s="1">
        <v>7603496</v>
      </c>
      <c r="H218" s="1" t="s">
        <v>1172</v>
      </c>
      <c r="I218" t="s">
        <v>10</v>
      </c>
    </row>
    <row r="219" spans="1:9">
      <c r="A219">
        <v>2020</v>
      </c>
      <c r="B219" t="s">
        <v>972</v>
      </c>
      <c r="C219" t="s">
        <v>1386</v>
      </c>
      <c r="D219" t="s">
        <v>1386</v>
      </c>
      <c r="E219" t="s">
        <v>71</v>
      </c>
      <c r="F219" t="s">
        <v>973</v>
      </c>
      <c r="G219" s="1">
        <v>7600000</v>
      </c>
      <c r="H219" t="s">
        <v>1387</v>
      </c>
      <c r="I219" t="s">
        <v>403</v>
      </c>
    </row>
    <row r="220" spans="1:9">
      <c r="A220">
        <v>2020</v>
      </c>
      <c r="B220" t="s">
        <v>11</v>
      </c>
      <c r="C220" t="s">
        <v>1107</v>
      </c>
      <c r="D220" t="s">
        <v>1351</v>
      </c>
      <c r="E220" t="s">
        <v>219</v>
      </c>
      <c r="F220" t="s">
        <v>220</v>
      </c>
      <c r="G220" s="1">
        <v>7588197</v>
      </c>
      <c r="H220" s="1" t="s">
        <v>1174</v>
      </c>
      <c r="I220" t="s">
        <v>10</v>
      </c>
    </row>
    <row r="221" spans="1:9">
      <c r="A221">
        <v>2020</v>
      </c>
      <c r="B221" t="s">
        <v>48</v>
      </c>
      <c r="C221" t="s">
        <v>1370</v>
      </c>
      <c r="D221" t="s">
        <v>1152</v>
      </c>
      <c r="E221" t="s">
        <v>317</v>
      </c>
      <c r="F221" t="s">
        <v>317</v>
      </c>
      <c r="G221" s="1">
        <v>7511564</v>
      </c>
      <c r="H221" s="1" t="s">
        <v>1223</v>
      </c>
      <c r="I221" t="s">
        <v>10</v>
      </c>
    </row>
    <row r="222" spans="1:9">
      <c r="A222">
        <v>2020</v>
      </c>
      <c r="B222" t="s">
        <v>11</v>
      </c>
      <c r="C222" t="s">
        <v>1107</v>
      </c>
      <c r="D222" t="s">
        <v>1351</v>
      </c>
      <c r="E222" t="s">
        <v>190</v>
      </c>
      <c r="F222" t="s">
        <v>191</v>
      </c>
      <c r="G222" s="1">
        <v>7414700</v>
      </c>
      <c r="H222" s="1" t="s">
        <v>1183</v>
      </c>
      <c r="I222" t="s">
        <v>10</v>
      </c>
    </row>
    <row r="223" spans="1:9">
      <c r="A223">
        <v>2020</v>
      </c>
      <c r="B223" t="s">
        <v>85</v>
      </c>
      <c r="C223" t="s">
        <v>1077</v>
      </c>
      <c r="D223" t="s">
        <v>1155</v>
      </c>
      <c r="E223" t="s">
        <v>282</v>
      </c>
      <c r="F223" t="s">
        <v>284</v>
      </c>
      <c r="G223" s="1">
        <v>7406809</v>
      </c>
      <c r="H223" s="1" t="s">
        <v>1172</v>
      </c>
      <c r="I223" t="s">
        <v>10</v>
      </c>
    </row>
    <row r="224" spans="1:9">
      <c r="A224">
        <v>2020</v>
      </c>
      <c r="B224" t="s">
        <v>47</v>
      </c>
      <c r="C224" t="s">
        <v>1364</v>
      </c>
      <c r="D224" t="s">
        <v>1152</v>
      </c>
      <c r="E224" t="s">
        <v>317</v>
      </c>
      <c r="F224" t="s">
        <v>317</v>
      </c>
      <c r="G224" s="1">
        <v>7316000</v>
      </c>
      <c r="H224" s="1" t="s">
        <v>1223</v>
      </c>
      <c r="I224" t="s">
        <v>10</v>
      </c>
    </row>
    <row r="225" spans="1:9">
      <c r="A225">
        <v>2020</v>
      </c>
      <c r="B225" t="s">
        <v>11</v>
      </c>
      <c r="C225" t="s">
        <v>1107</v>
      </c>
      <c r="D225" t="s">
        <v>1351</v>
      </c>
      <c r="E225" t="s">
        <v>155</v>
      </c>
      <c r="F225" t="s">
        <v>158</v>
      </c>
      <c r="G225" s="1">
        <v>7275365</v>
      </c>
      <c r="H225" s="1" t="s">
        <v>1165</v>
      </c>
      <c r="I225" t="s">
        <v>10</v>
      </c>
    </row>
    <row r="226" spans="1:9">
      <c r="A226">
        <v>2020</v>
      </c>
      <c r="B226" t="s">
        <v>11</v>
      </c>
      <c r="C226" t="s">
        <v>1107</v>
      </c>
      <c r="D226" t="s">
        <v>1351</v>
      </c>
      <c r="E226" t="s">
        <v>219</v>
      </c>
      <c r="F226" t="s">
        <v>220</v>
      </c>
      <c r="G226" s="1">
        <v>7250000</v>
      </c>
      <c r="H226" s="1" t="s">
        <v>1174</v>
      </c>
      <c r="I226" t="s">
        <v>10</v>
      </c>
    </row>
    <row r="227" spans="1:9">
      <c r="A227">
        <v>2020</v>
      </c>
      <c r="B227" t="s">
        <v>178</v>
      </c>
      <c r="C227" t="s">
        <v>1080</v>
      </c>
      <c r="D227" t="s">
        <v>1155</v>
      </c>
      <c r="E227" t="s">
        <v>317</v>
      </c>
      <c r="F227" t="s">
        <v>317</v>
      </c>
      <c r="G227" s="1">
        <v>7242803</v>
      </c>
      <c r="H227" s="1" t="s">
        <v>1223</v>
      </c>
      <c r="I227" t="s">
        <v>10</v>
      </c>
    </row>
    <row r="228" spans="1:9">
      <c r="A228">
        <v>2020</v>
      </c>
      <c r="B228" t="s">
        <v>48</v>
      </c>
      <c r="C228" t="s">
        <v>1370</v>
      </c>
      <c r="D228" t="s">
        <v>1152</v>
      </c>
      <c r="E228" t="s">
        <v>71</v>
      </c>
      <c r="F228" t="s">
        <v>299</v>
      </c>
      <c r="G228" s="1">
        <v>7242520</v>
      </c>
      <c r="H228" t="s">
        <v>1387</v>
      </c>
      <c r="I228" t="s">
        <v>10</v>
      </c>
    </row>
    <row r="229" spans="1:9">
      <c r="A229">
        <v>2020</v>
      </c>
      <c r="B229" t="s">
        <v>47</v>
      </c>
      <c r="C229" t="s">
        <v>1364</v>
      </c>
      <c r="D229" t="s">
        <v>1152</v>
      </c>
      <c r="E229" t="s">
        <v>317</v>
      </c>
      <c r="F229" t="s">
        <v>317</v>
      </c>
      <c r="G229" s="1">
        <v>7215000</v>
      </c>
      <c r="H229" t="s">
        <v>1099</v>
      </c>
      <c r="I229" t="s">
        <v>10</v>
      </c>
    </row>
    <row r="230" spans="1:9">
      <c r="A230">
        <v>2020</v>
      </c>
      <c r="B230" t="s">
        <v>963</v>
      </c>
      <c r="C230" t="s">
        <v>1386</v>
      </c>
      <c r="D230" t="s">
        <v>1386</v>
      </c>
      <c r="E230" t="s">
        <v>282</v>
      </c>
      <c r="F230" t="s">
        <v>964</v>
      </c>
      <c r="G230" s="1">
        <v>7200000</v>
      </c>
      <c r="H230" s="1" t="s">
        <v>1172</v>
      </c>
      <c r="I230" t="s">
        <v>403</v>
      </c>
    </row>
    <row r="231" spans="1:9">
      <c r="A231">
        <v>2020</v>
      </c>
      <c r="B231" t="s">
        <v>211</v>
      </c>
      <c r="C231" t="s">
        <v>1081</v>
      </c>
      <c r="D231" t="s">
        <v>1155</v>
      </c>
      <c r="E231" t="s">
        <v>317</v>
      </c>
      <c r="F231" t="s">
        <v>317</v>
      </c>
      <c r="G231" s="1">
        <v>7157000</v>
      </c>
      <c r="H231" s="1" t="s">
        <v>1223</v>
      </c>
      <c r="I231" t="s">
        <v>10</v>
      </c>
    </row>
    <row r="232" spans="1:9">
      <c r="A232">
        <v>2020</v>
      </c>
      <c r="B232" t="s">
        <v>645</v>
      </c>
      <c r="C232" t="s">
        <v>1386</v>
      </c>
      <c r="D232" t="s">
        <v>1386</v>
      </c>
      <c r="E232" t="s">
        <v>190</v>
      </c>
      <c r="F232" t="s">
        <v>646</v>
      </c>
      <c r="G232" s="1">
        <v>7148584</v>
      </c>
      <c r="H232" s="1" t="s">
        <v>1183</v>
      </c>
      <c r="I232" t="s">
        <v>403</v>
      </c>
    </row>
    <row r="233" spans="1:9">
      <c r="A233">
        <v>2020</v>
      </c>
      <c r="B233" t="s">
        <v>766</v>
      </c>
      <c r="C233" t="s">
        <v>1386</v>
      </c>
      <c r="D233" t="s">
        <v>1386</v>
      </c>
      <c r="E233" t="s">
        <v>219</v>
      </c>
      <c r="F233" t="s">
        <v>767</v>
      </c>
      <c r="G233" s="1">
        <v>7093796</v>
      </c>
      <c r="H233" s="1" t="s">
        <v>1174</v>
      </c>
      <c r="I233" t="s">
        <v>403</v>
      </c>
    </row>
    <row r="234" spans="1:9">
      <c r="A234">
        <v>2020</v>
      </c>
      <c r="B234" t="s">
        <v>45</v>
      </c>
      <c r="C234" t="s">
        <v>1076</v>
      </c>
      <c r="D234" t="s">
        <v>1152</v>
      </c>
      <c r="E234" t="s">
        <v>317</v>
      </c>
      <c r="F234" t="s">
        <v>317</v>
      </c>
      <c r="G234" s="1">
        <v>6805986</v>
      </c>
      <c r="H234" s="1" t="s">
        <v>1223</v>
      </c>
      <c r="I234" t="s">
        <v>10</v>
      </c>
    </row>
    <row r="235" spans="1:9">
      <c r="A235">
        <v>2020</v>
      </c>
      <c r="B235" t="s">
        <v>47</v>
      </c>
      <c r="C235" t="s">
        <v>1364</v>
      </c>
      <c r="D235" t="s">
        <v>1152</v>
      </c>
      <c r="E235" t="s">
        <v>219</v>
      </c>
      <c r="F235" t="s">
        <v>220</v>
      </c>
      <c r="G235" s="1">
        <v>6777777</v>
      </c>
      <c r="H235" s="1" t="s">
        <v>1174</v>
      </c>
      <c r="I235" t="s">
        <v>10</v>
      </c>
    </row>
    <row r="236" spans="1:9">
      <c r="A236">
        <v>2020</v>
      </c>
      <c r="B236" t="s">
        <v>11</v>
      </c>
      <c r="C236" t="s">
        <v>1107</v>
      </c>
      <c r="D236" t="s">
        <v>1351</v>
      </c>
      <c r="E236" t="s">
        <v>54</v>
      </c>
      <c r="F236" t="s">
        <v>54</v>
      </c>
      <c r="G236" s="1">
        <v>6689220</v>
      </c>
      <c r="H236" s="1" t="s">
        <v>1165</v>
      </c>
      <c r="I236" t="s">
        <v>10</v>
      </c>
    </row>
    <row r="237" spans="1:9">
      <c r="A237">
        <v>2020</v>
      </c>
      <c r="B237" t="s">
        <v>11</v>
      </c>
      <c r="C237" t="s">
        <v>1107</v>
      </c>
      <c r="D237" t="s">
        <v>1351</v>
      </c>
      <c r="E237" t="s">
        <v>190</v>
      </c>
      <c r="F237" t="s">
        <v>191</v>
      </c>
      <c r="G237" s="1">
        <v>6594025</v>
      </c>
      <c r="H237" s="1" t="s">
        <v>1183</v>
      </c>
      <c r="I237" t="s">
        <v>10</v>
      </c>
    </row>
    <row r="238" spans="1:9">
      <c r="A238">
        <v>2020</v>
      </c>
      <c r="B238" t="s">
        <v>807</v>
      </c>
      <c r="C238" t="s">
        <v>1386</v>
      </c>
      <c r="D238" t="s">
        <v>1386</v>
      </c>
      <c r="E238" t="s">
        <v>219</v>
      </c>
      <c r="F238" t="s">
        <v>767</v>
      </c>
      <c r="G238" s="1">
        <v>6422000</v>
      </c>
      <c r="H238" s="1" t="s">
        <v>1174</v>
      </c>
      <c r="I238" t="s">
        <v>403</v>
      </c>
    </row>
    <row r="239" spans="1:9">
      <c r="A239">
        <v>2020</v>
      </c>
      <c r="B239" t="s">
        <v>47</v>
      </c>
      <c r="C239" t="s">
        <v>1364</v>
      </c>
      <c r="D239" t="s">
        <v>1152</v>
      </c>
      <c r="E239" t="s">
        <v>244</v>
      </c>
      <c r="F239" t="s">
        <v>245</v>
      </c>
      <c r="G239" s="1">
        <v>6319249</v>
      </c>
      <c r="H239" s="1" t="s">
        <v>1173</v>
      </c>
      <c r="I239" t="s">
        <v>10</v>
      </c>
    </row>
    <row r="240" spans="1:9">
      <c r="A240">
        <v>2020</v>
      </c>
      <c r="B240" t="s">
        <v>11</v>
      </c>
      <c r="C240" t="s">
        <v>1107</v>
      </c>
      <c r="D240" t="s">
        <v>1351</v>
      </c>
      <c r="E240" t="s">
        <v>60</v>
      </c>
      <c r="F240" t="s">
        <v>125</v>
      </c>
      <c r="G240" s="1">
        <v>6283289</v>
      </c>
      <c r="H240" s="1" t="s">
        <v>1165</v>
      </c>
      <c r="I240" t="s">
        <v>10</v>
      </c>
    </row>
    <row r="241" spans="1:9">
      <c r="A241">
        <v>2020</v>
      </c>
      <c r="B241" t="s">
        <v>47</v>
      </c>
      <c r="C241" t="s">
        <v>1364</v>
      </c>
      <c r="D241" t="s">
        <v>1152</v>
      </c>
      <c r="E241" t="s">
        <v>239</v>
      </c>
      <c r="F241" t="s">
        <v>239</v>
      </c>
      <c r="G241" s="1">
        <v>6221061</v>
      </c>
      <c r="H241" s="1" t="s">
        <v>1214</v>
      </c>
      <c r="I241" t="s">
        <v>10</v>
      </c>
    </row>
    <row r="242" spans="1:9">
      <c r="A242">
        <v>2020</v>
      </c>
      <c r="B242" t="s">
        <v>672</v>
      </c>
      <c r="C242" t="s">
        <v>1386</v>
      </c>
      <c r="D242" t="s">
        <v>1386</v>
      </c>
      <c r="E242" t="s">
        <v>190</v>
      </c>
      <c r="F242" t="s">
        <v>672</v>
      </c>
      <c r="G242" s="1">
        <v>6208848</v>
      </c>
      <c r="H242" s="1" t="s">
        <v>1183</v>
      </c>
      <c r="I242" t="s">
        <v>403</v>
      </c>
    </row>
    <row r="243" spans="1:9">
      <c r="A243">
        <v>2020</v>
      </c>
      <c r="B243" t="s">
        <v>46</v>
      </c>
      <c r="C243" t="s">
        <v>1079</v>
      </c>
      <c r="D243" t="s">
        <v>1152</v>
      </c>
      <c r="E243" t="s">
        <v>317</v>
      </c>
      <c r="F243" t="s">
        <v>317</v>
      </c>
      <c r="G243" s="1">
        <v>6204573</v>
      </c>
      <c r="H243" t="s">
        <v>1652</v>
      </c>
      <c r="I243" t="s">
        <v>10</v>
      </c>
    </row>
    <row r="244" spans="1:9">
      <c r="A244">
        <v>2020</v>
      </c>
      <c r="B244" t="s">
        <v>651</v>
      </c>
      <c r="C244" t="s">
        <v>1386</v>
      </c>
      <c r="D244" t="s">
        <v>1386</v>
      </c>
      <c r="E244" t="s">
        <v>190</v>
      </c>
      <c r="F244" t="s">
        <v>652</v>
      </c>
      <c r="G244" s="1">
        <v>6186282</v>
      </c>
      <c r="H244" s="1" t="s">
        <v>1183</v>
      </c>
      <c r="I244" t="s">
        <v>403</v>
      </c>
    </row>
    <row r="245" spans="1:9">
      <c r="A245">
        <v>2020</v>
      </c>
      <c r="B245" t="s">
        <v>33</v>
      </c>
      <c r="C245" t="s">
        <v>1082</v>
      </c>
      <c r="D245" t="s">
        <v>1155</v>
      </c>
      <c r="E245" t="s">
        <v>103</v>
      </c>
      <c r="F245" t="s">
        <v>104</v>
      </c>
      <c r="G245" s="1">
        <v>6180967</v>
      </c>
      <c r="H245" t="s">
        <v>1389</v>
      </c>
      <c r="I245" t="s">
        <v>10</v>
      </c>
    </row>
    <row r="246" spans="1:9">
      <c r="A246">
        <v>2020</v>
      </c>
      <c r="B246" t="s">
        <v>11</v>
      </c>
      <c r="C246" t="s">
        <v>1107</v>
      </c>
      <c r="D246" t="s">
        <v>1351</v>
      </c>
      <c r="E246" t="s">
        <v>149</v>
      </c>
      <c r="F246" t="s">
        <v>150</v>
      </c>
      <c r="G246" s="1">
        <v>6180517</v>
      </c>
      <c r="H246" s="1" t="s">
        <v>1165</v>
      </c>
      <c r="I246" t="s">
        <v>10</v>
      </c>
    </row>
    <row r="247" spans="1:9">
      <c r="A247">
        <v>2020</v>
      </c>
      <c r="B247" t="s">
        <v>176</v>
      </c>
      <c r="C247" t="s">
        <v>1078</v>
      </c>
      <c r="D247" t="s">
        <v>1155</v>
      </c>
      <c r="E247" t="s">
        <v>282</v>
      </c>
      <c r="F247" t="s">
        <v>291</v>
      </c>
      <c r="G247" s="1">
        <v>6168450</v>
      </c>
      <c r="H247" s="1" t="s">
        <v>1172</v>
      </c>
      <c r="I247" t="s">
        <v>10</v>
      </c>
    </row>
    <row r="248" spans="1:9">
      <c r="A248">
        <v>2020</v>
      </c>
      <c r="B248" t="s">
        <v>11</v>
      </c>
      <c r="C248" t="s">
        <v>1107</v>
      </c>
      <c r="D248" t="s">
        <v>1351</v>
      </c>
      <c r="E248" t="s">
        <v>180</v>
      </c>
      <c r="F248" t="s">
        <v>181</v>
      </c>
      <c r="G248" s="1">
        <v>6121897</v>
      </c>
      <c r="H248" s="1" t="s">
        <v>1165</v>
      </c>
      <c r="I248" t="s">
        <v>10</v>
      </c>
    </row>
    <row r="249" spans="1:9">
      <c r="A249">
        <v>2020</v>
      </c>
      <c r="B249" t="s">
        <v>11</v>
      </c>
      <c r="C249" t="s">
        <v>1107</v>
      </c>
      <c r="D249" t="s">
        <v>1351</v>
      </c>
      <c r="E249" t="s">
        <v>219</v>
      </c>
      <c r="F249" t="s">
        <v>220</v>
      </c>
      <c r="G249" s="1">
        <v>6111307</v>
      </c>
      <c r="H249" s="1" t="s">
        <v>1174</v>
      </c>
      <c r="I249" t="s">
        <v>10</v>
      </c>
    </row>
    <row r="250" spans="1:9">
      <c r="A250">
        <v>2020</v>
      </c>
      <c r="B250" t="s">
        <v>11</v>
      </c>
      <c r="C250" t="s">
        <v>1107</v>
      </c>
      <c r="D250" t="s">
        <v>1351</v>
      </c>
      <c r="E250" t="s">
        <v>54</v>
      </c>
      <c r="F250" t="s">
        <v>54</v>
      </c>
      <c r="G250" s="1">
        <v>6100000</v>
      </c>
      <c r="H250" s="1" t="s">
        <v>1165</v>
      </c>
      <c r="I250" t="s">
        <v>10</v>
      </c>
    </row>
    <row r="251" spans="1:9">
      <c r="A251">
        <v>2020</v>
      </c>
      <c r="B251" t="s">
        <v>85</v>
      </c>
      <c r="C251" t="s">
        <v>1077</v>
      </c>
      <c r="D251" t="s">
        <v>1155</v>
      </c>
      <c r="E251" t="s">
        <v>266</v>
      </c>
      <c r="F251" t="s">
        <v>272</v>
      </c>
      <c r="G251" s="1">
        <v>6072646</v>
      </c>
      <c r="H251" s="1" t="s">
        <v>1172</v>
      </c>
      <c r="I251" t="s">
        <v>10</v>
      </c>
    </row>
    <row r="252" spans="1:9">
      <c r="A252">
        <v>2020</v>
      </c>
      <c r="B252" t="s">
        <v>211</v>
      </c>
      <c r="C252" t="s">
        <v>1081</v>
      </c>
      <c r="D252" t="s">
        <v>1155</v>
      </c>
      <c r="E252" t="s">
        <v>239</v>
      </c>
      <c r="F252" t="s">
        <v>239</v>
      </c>
      <c r="G252" s="1">
        <v>6020000</v>
      </c>
      <c r="H252" s="1" t="s">
        <v>1214</v>
      </c>
      <c r="I252" t="s">
        <v>10</v>
      </c>
    </row>
    <row r="253" spans="1:9">
      <c r="A253">
        <v>2020</v>
      </c>
      <c r="B253" t="s">
        <v>45</v>
      </c>
      <c r="C253" t="s">
        <v>1076</v>
      </c>
      <c r="D253" t="s">
        <v>1152</v>
      </c>
      <c r="E253" t="s">
        <v>317</v>
      </c>
      <c r="F253" t="s">
        <v>317</v>
      </c>
      <c r="G253" s="1">
        <v>6018559</v>
      </c>
      <c r="H253" s="1" t="s">
        <v>1223</v>
      </c>
      <c r="I253" t="s">
        <v>10</v>
      </c>
    </row>
    <row r="254" spans="1:9">
      <c r="A254">
        <v>2020</v>
      </c>
      <c r="B254" t="s">
        <v>11</v>
      </c>
      <c r="C254" t="s">
        <v>1107</v>
      </c>
      <c r="D254" t="s">
        <v>1351</v>
      </c>
      <c r="E254" t="s">
        <v>146</v>
      </c>
      <c r="F254" t="s">
        <v>147</v>
      </c>
      <c r="G254" s="1">
        <v>6011371</v>
      </c>
      <c r="H254" s="1" t="s">
        <v>1165</v>
      </c>
      <c r="I254" t="s">
        <v>10</v>
      </c>
    </row>
    <row r="255" spans="1:9">
      <c r="A255">
        <v>2020</v>
      </c>
      <c r="B255" t="s">
        <v>766</v>
      </c>
      <c r="C255" t="s">
        <v>1386</v>
      </c>
      <c r="D255" t="s">
        <v>1386</v>
      </c>
      <c r="E255" t="s">
        <v>244</v>
      </c>
      <c r="F255" t="s">
        <v>767</v>
      </c>
      <c r="G255" s="1">
        <v>6006000</v>
      </c>
      <c r="H255" s="1" t="s">
        <v>1173</v>
      </c>
      <c r="I255" t="s">
        <v>403</v>
      </c>
    </row>
    <row r="256" spans="1:9">
      <c r="A256">
        <v>2020</v>
      </c>
      <c r="B256" t="s">
        <v>11</v>
      </c>
      <c r="C256" t="s">
        <v>1107</v>
      </c>
      <c r="D256" t="s">
        <v>1351</v>
      </c>
      <c r="E256" t="s">
        <v>244</v>
      </c>
      <c r="F256" t="s">
        <v>245</v>
      </c>
      <c r="G256" s="1">
        <v>6000000</v>
      </c>
      <c r="H256" s="1" t="s">
        <v>1173</v>
      </c>
      <c r="I256" t="s">
        <v>10</v>
      </c>
    </row>
    <row r="257" spans="1:9">
      <c r="A257">
        <v>2020</v>
      </c>
      <c r="B257" t="s">
        <v>932</v>
      </c>
      <c r="C257" t="s">
        <v>1386</v>
      </c>
      <c r="D257" t="s">
        <v>1386</v>
      </c>
      <c r="E257" t="s">
        <v>282</v>
      </c>
      <c r="F257" t="s">
        <v>932</v>
      </c>
      <c r="G257" s="1">
        <v>6000000</v>
      </c>
      <c r="H257" s="1" t="s">
        <v>1172</v>
      </c>
      <c r="I257" t="s">
        <v>403</v>
      </c>
    </row>
    <row r="258" spans="1:9">
      <c r="A258">
        <v>2020</v>
      </c>
      <c r="B258" t="s">
        <v>807</v>
      </c>
      <c r="C258" t="s">
        <v>1386</v>
      </c>
      <c r="D258" t="s">
        <v>1386</v>
      </c>
      <c r="E258" t="s">
        <v>244</v>
      </c>
      <c r="F258" t="s">
        <v>767</v>
      </c>
      <c r="G258" s="1">
        <v>5980000</v>
      </c>
      <c r="H258" s="1" t="s">
        <v>1173</v>
      </c>
      <c r="I258" t="s">
        <v>403</v>
      </c>
    </row>
    <row r="259" spans="1:9">
      <c r="A259">
        <v>2020</v>
      </c>
      <c r="B259" t="s">
        <v>672</v>
      </c>
      <c r="C259" t="s">
        <v>1386</v>
      </c>
      <c r="D259" t="s">
        <v>1386</v>
      </c>
      <c r="E259" t="s">
        <v>190</v>
      </c>
      <c r="F259" t="s">
        <v>672</v>
      </c>
      <c r="G259" s="1">
        <v>5964980</v>
      </c>
      <c r="H259" s="1" t="s">
        <v>1183</v>
      </c>
      <c r="I259" t="s">
        <v>403</v>
      </c>
    </row>
    <row r="260" spans="1:9">
      <c r="A260">
        <v>2020</v>
      </c>
      <c r="B260" t="s">
        <v>47</v>
      </c>
      <c r="C260" t="s">
        <v>1364</v>
      </c>
      <c r="D260" t="s">
        <v>1152</v>
      </c>
      <c r="E260" t="s">
        <v>71</v>
      </c>
      <c r="F260" t="s">
        <v>294</v>
      </c>
      <c r="G260" s="1">
        <v>5924200</v>
      </c>
      <c r="H260" t="s">
        <v>1387</v>
      </c>
      <c r="I260" t="s">
        <v>10</v>
      </c>
    </row>
    <row r="261" spans="1:9">
      <c r="A261">
        <v>2020</v>
      </c>
      <c r="B261" t="s">
        <v>46</v>
      </c>
      <c r="C261" t="s">
        <v>1079</v>
      </c>
      <c r="D261" t="s">
        <v>1152</v>
      </c>
      <c r="E261" t="s">
        <v>317</v>
      </c>
      <c r="F261" t="s">
        <v>317</v>
      </c>
      <c r="G261" s="1">
        <v>5900000</v>
      </c>
      <c r="H261" s="1" t="s">
        <v>1223</v>
      </c>
      <c r="I261" t="s">
        <v>10</v>
      </c>
    </row>
    <row r="262" spans="1:9">
      <c r="A262">
        <v>2020</v>
      </c>
      <c r="B262" t="s">
        <v>45</v>
      </c>
      <c r="C262" t="s">
        <v>1076</v>
      </c>
      <c r="D262" t="s">
        <v>1152</v>
      </c>
      <c r="E262" t="s">
        <v>304</v>
      </c>
      <c r="F262" t="s">
        <v>310</v>
      </c>
      <c r="G262" s="1">
        <v>5861553</v>
      </c>
      <c r="H262" t="s">
        <v>1388</v>
      </c>
      <c r="I262" t="s">
        <v>10</v>
      </c>
    </row>
    <row r="263" spans="1:9">
      <c r="A263">
        <v>2020</v>
      </c>
      <c r="B263" t="s">
        <v>45</v>
      </c>
      <c r="C263" t="s">
        <v>1076</v>
      </c>
      <c r="D263" t="s">
        <v>1152</v>
      </c>
      <c r="E263" t="s">
        <v>317</v>
      </c>
      <c r="F263" t="s">
        <v>317</v>
      </c>
      <c r="G263" s="1">
        <v>5810324</v>
      </c>
      <c r="H263" s="1" t="s">
        <v>1223</v>
      </c>
      <c r="I263" t="s">
        <v>10</v>
      </c>
    </row>
    <row r="264" spans="1:9">
      <c r="A264">
        <v>2020</v>
      </c>
      <c r="B264" t="s">
        <v>85</v>
      </c>
      <c r="C264" t="s">
        <v>1077</v>
      </c>
      <c r="D264" t="s">
        <v>1155</v>
      </c>
      <c r="E264" t="s">
        <v>155</v>
      </c>
      <c r="F264" t="s">
        <v>161</v>
      </c>
      <c r="G264" s="1">
        <v>5804601</v>
      </c>
      <c r="H264" s="1" t="s">
        <v>1165</v>
      </c>
      <c r="I264" t="s">
        <v>10</v>
      </c>
    </row>
    <row r="265" spans="1:9">
      <c r="A265">
        <v>2020</v>
      </c>
      <c r="B265" t="s">
        <v>45</v>
      </c>
      <c r="C265" t="s">
        <v>1076</v>
      </c>
      <c r="D265" t="s">
        <v>1152</v>
      </c>
      <c r="E265" t="s">
        <v>304</v>
      </c>
      <c r="F265" t="s">
        <v>308</v>
      </c>
      <c r="G265" s="1">
        <v>5792500</v>
      </c>
      <c r="H265" t="s">
        <v>1388</v>
      </c>
      <c r="I265" t="s">
        <v>10</v>
      </c>
    </row>
    <row r="266" spans="1:9">
      <c r="A266">
        <v>2020</v>
      </c>
      <c r="B266" t="s">
        <v>11</v>
      </c>
      <c r="C266" t="s">
        <v>1107</v>
      </c>
      <c r="D266" t="s">
        <v>1351</v>
      </c>
      <c r="E266" t="s">
        <v>34</v>
      </c>
      <c r="F266" t="s">
        <v>35</v>
      </c>
      <c r="G266" s="1">
        <v>5758681</v>
      </c>
      <c r="H266" s="1" t="s">
        <v>1167</v>
      </c>
      <c r="I266" t="s">
        <v>10</v>
      </c>
    </row>
    <row r="267" spans="1:9">
      <c r="A267">
        <v>2020</v>
      </c>
      <c r="B267" t="s">
        <v>47</v>
      </c>
      <c r="C267" t="s">
        <v>1364</v>
      </c>
      <c r="D267" t="s">
        <v>1152</v>
      </c>
      <c r="E267" t="s">
        <v>155</v>
      </c>
      <c r="F267" t="s">
        <v>161</v>
      </c>
      <c r="G267" s="1">
        <v>5717547</v>
      </c>
      <c r="H267" s="1" t="s">
        <v>1165</v>
      </c>
      <c r="I267" t="s">
        <v>10</v>
      </c>
    </row>
    <row r="268" spans="1:9">
      <c r="A268">
        <v>2020</v>
      </c>
      <c r="B268" t="s">
        <v>11</v>
      </c>
      <c r="C268" t="s">
        <v>1107</v>
      </c>
      <c r="D268" t="s">
        <v>1351</v>
      </c>
      <c r="E268" t="s">
        <v>317</v>
      </c>
      <c r="F268" t="s">
        <v>317</v>
      </c>
      <c r="G268" s="1">
        <v>5716828</v>
      </c>
      <c r="H268" s="1" t="s">
        <v>1223</v>
      </c>
      <c r="I268" t="s">
        <v>10</v>
      </c>
    </row>
    <row r="269" spans="1:9">
      <c r="A269">
        <v>2020</v>
      </c>
      <c r="B269" t="s">
        <v>429</v>
      </c>
      <c r="C269" t="s">
        <v>1386</v>
      </c>
      <c r="D269" t="s">
        <v>1386</v>
      </c>
      <c r="E269" t="s">
        <v>89</v>
      </c>
      <c r="F269" t="s">
        <v>430</v>
      </c>
      <c r="G269" s="1">
        <v>5700000</v>
      </c>
      <c r="H269" s="1" t="s">
        <v>1189</v>
      </c>
      <c r="I269" t="s">
        <v>403</v>
      </c>
    </row>
    <row r="270" spans="1:9">
      <c r="A270">
        <v>2020</v>
      </c>
      <c r="B270" t="s">
        <v>85</v>
      </c>
      <c r="C270" t="s">
        <v>1077</v>
      </c>
      <c r="D270" t="s">
        <v>1155</v>
      </c>
      <c r="E270" t="s">
        <v>317</v>
      </c>
      <c r="F270" t="s">
        <v>317</v>
      </c>
      <c r="G270" s="1">
        <v>5550896</v>
      </c>
      <c r="H270" s="1" t="s">
        <v>1223</v>
      </c>
      <c r="I270" t="s">
        <v>10</v>
      </c>
    </row>
    <row r="271" spans="1:9">
      <c r="A271">
        <v>2020</v>
      </c>
      <c r="B271" t="s">
        <v>969</v>
      </c>
      <c r="C271" t="s">
        <v>1386</v>
      </c>
      <c r="D271" t="s">
        <v>1386</v>
      </c>
      <c r="E271" t="s">
        <v>71</v>
      </c>
      <c r="F271" t="s">
        <v>970</v>
      </c>
      <c r="G271" s="1">
        <v>5526000</v>
      </c>
      <c r="H271" t="s">
        <v>1387</v>
      </c>
      <c r="I271" t="s">
        <v>403</v>
      </c>
    </row>
    <row r="272" spans="1:9">
      <c r="A272">
        <v>2020</v>
      </c>
      <c r="B272" t="s">
        <v>211</v>
      </c>
      <c r="C272" t="s">
        <v>1081</v>
      </c>
      <c r="D272" t="s">
        <v>1155</v>
      </c>
      <c r="E272" t="s">
        <v>317</v>
      </c>
      <c r="F272" t="s">
        <v>317</v>
      </c>
      <c r="G272" s="1">
        <v>5524128</v>
      </c>
      <c r="H272" s="1" t="s">
        <v>1223</v>
      </c>
      <c r="I272" t="s">
        <v>10</v>
      </c>
    </row>
    <row r="273" spans="1:9">
      <c r="A273">
        <v>2020</v>
      </c>
      <c r="B273" t="s">
        <v>399</v>
      </c>
      <c r="C273" t="s">
        <v>1097</v>
      </c>
      <c r="D273" t="s">
        <v>1155</v>
      </c>
      <c r="E273" t="s">
        <v>317</v>
      </c>
      <c r="F273" t="s">
        <v>317</v>
      </c>
      <c r="G273" s="1">
        <v>5519500</v>
      </c>
      <c r="H273" s="1" t="s">
        <v>1223</v>
      </c>
      <c r="I273" t="s">
        <v>10</v>
      </c>
    </row>
    <row r="274" spans="1:9">
      <c r="A274">
        <v>2020</v>
      </c>
      <c r="B274" t="s">
        <v>1000</v>
      </c>
      <c r="C274" t="s">
        <v>1386</v>
      </c>
      <c r="D274" t="s">
        <v>1386</v>
      </c>
      <c r="E274" t="s">
        <v>190</v>
      </c>
      <c r="F274" t="s">
        <v>1027</v>
      </c>
      <c r="G274" s="1">
        <v>5468113</v>
      </c>
      <c r="H274" s="1" t="s">
        <v>1183</v>
      </c>
      <c r="I274" t="s">
        <v>1000</v>
      </c>
    </row>
    <row r="275" spans="1:9">
      <c r="A275">
        <v>2020</v>
      </c>
      <c r="B275" t="s">
        <v>423</v>
      </c>
      <c r="C275" t="s">
        <v>1386</v>
      </c>
      <c r="D275" t="s">
        <v>1386</v>
      </c>
      <c r="E275" t="s">
        <v>89</v>
      </c>
      <c r="F275" t="s">
        <v>424</v>
      </c>
      <c r="G275" s="1">
        <v>5393000</v>
      </c>
      <c r="H275" s="1" t="s">
        <v>1189</v>
      </c>
      <c r="I275" t="s">
        <v>403</v>
      </c>
    </row>
    <row r="276" spans="1:9">
      <c r="A276">
        <v>2020</v>
      </c>
      <c r="B276" t="s">
        <v>908</v>
      </c>
      <c r="C276" t="s">
        <v>1386</v>
      </c>
      <c r="D276" t="s">
        <v>1386</v>
      </c>
      <c r="E276" t="s">
        <v>256</v>
      </c>
      <c r="F276" t="s">
        <v>909</v>
      </c>
      <c r="G276" s="1">
        <v>5371000</v>
      </c>
      <c r="H276" s="1" t="s">
        <v>1167</v>
      </c>
      <c r="I276" t="s">
        <v>403</v>
      </c>
    </row>
    <row r="277" spans="1:9">
      <c r="A277">
        <v>2020</v>
      </c>
      <c r="B277" t="s">
        <v>85</v>
      </c>
      <c r="C277" t="s">
        <v>1077</v>
      </c>
      <c r="D277" t="s">
        <v>1155</v>
      </c>
      <c r="E277" t="s">
        <v>282</v>
      </c>
      <c r="F277" t="s">
        <v>293</v>
      </c>
      <c r="G277" s="1">
        <v>5350000</v>
      </c>
      <c r="H277" s="1" t="s">
        <v>1172</v>
      </c>
      <c r="I277" t="s">
        <v>10</v>
      </c>
    </row>
    <row r="278" spans="1:9">
      <c r="A278">
        <v>2020</v>
      </c>
      <c r="B278" t="s">
        <v>85</v>
      </c>
      <c r="C278" t="s">
        <v>1077</v>
      </c>
      <c r="D278" t="s">
        <v>1155</v>
      </c>
      <c r="E278" t="s">
        <v>282</v>
      </c>
      <c r="F278" t="s">
        <v>293</v>
      </c>
      <c r="G278" s="1">
        <v>5342041</v>
      </c>
      <c r="H278" s="1" t="s">
        <v>1172</v>
      </c>
      <c r="I278" t="s">
        <v>10</v>
      </c>
    </row>
    <row r="279" spans="1:9">
      <c r="A279">
        <v>2020</v>
      </c>
      <c r="B279" t="s">
        <v>46</v>
      </c>
      <c r="C279" t="s">
        <v>1079</v>
      </c>
      <c r="D279" t="s">
        <v>1152</v>
      </c>
      <c r="E279" t="s">
        <v>304</v>
      </c>
      <c r="F279" t="s">
        <v>310</v>
      </c>
      <c r="G279" s="1">
        <v>5278500</v>
      </c>
      <c r="H279" t="s">
        <v>1388</v>
      </c>
      <c r="I279" t="s">
        <v>10</v>
      </c>
    </row>
    <row r="280" spans="1:9">
      <c r="A280">
        <v>2020</v>
      </c>
      <c r="B280" t="s">
        <v>1000</v>
      </c>
      <c r="C280" t="s">
        <v>1386</v>
      </c>
      <c r="D280" t="s">
        <v>1386</v>
      </c>
      <c r="E280" t="s">
        <v>89</v>
      </c>
      <c r="F280" t="s">
        <v>1006</v>
      </c>
      <c r="G280" s="1">
        <v>5268806</v>
      </c>
      <c r="H280" s="1" t="s">
        <v>1189</v>
      </c>
      <c r="I280" t="s">
        <v>1000</v>
      </c>
    </row>
    <row r="281" spans="1:9">
      <c r="A281">
        <v>2020</v>
      </c>
      <c r="B281" t="s">
        <v>586</v>
      </c>
      <c r="C281" t="s">
        <v>1386</v>
      </c>
      <c r="D281" t="s">
        <v>1386</v>
      </c>
      <c r="E281" t="s">
        <v>183</v>
      </c>
      <c r="F281" t="s">
        <v>588</v>
      </c>
      <c r="G281" s="1">
        <v>5263966</v>
      </c>
      <c r="H281" s="1" t="s">
        <v>1183</v>
      </c>
      <c r="I281" t="s">
        <v>403</v>
      </c>
    </row>
    <row r="282" spans="1:9">
      <c r="A282">
        <v>2020</v>
      </c>
      <c r="B282" t="s">
        <v>11</v>
      </c>
      <c r="C282" t="s">
        <v>1107</v>
      </c>
      <c r="D282" t="s">
        <v>1351</v>
      </c>
      <c r="E282" t="s">
        <v>260</v>
      </c>
      <c r="F282" t="s">
        <v>261</v>
      </c>
      <c r="G282" s="1">
        <v>5221713</v>
      </c>
      <c r="H282" s="1" t="s">
        <v>1167</v>
      </c>
      <c r="I282" t="s">
        <v>10</v>
      </c>
    </row>
    <row r="283" spans="1:9">
      <c r="A283">
        <v>2020</v>
      </c>
      <c r="B283" t="s">
        <v>11</v>
      </c>
      <c r="C283" t="s">
        <v>1107</v>
      </c>
      <c r="D283" t="s">
        <v>1351</v>
      </c>
      <c r="E283" t="s">
        <v>244</v>
      </c>
      <c r="F283" t="s">
        <v>245</v>
      </c>
      <c r="G283" s="1">
        <v>5205000</v>
      </c>
      <c r="H283" s="1" t="s">
        <v>1173</v>
      </c>
      <c r="I283" t="s">
        <v>10</v>
      </c>
    </row>
    <row r="284" spans="1:9">
      <c r="A284">
        <v>2020</v>
      </c>
      <c r="B284" t="s">
        <v>85</v>
      </c>
      <c r="C284" t="s">
        <v>1077</v>
      </c>
      <c r="D284" t="s">
        <v>1155</v>
      </c>
      <c r="E284" t="s">
        <v>266</v>
      </c>
      <c r="F284" t="s">
        <v>269</v>
      </c>
      <c r="G284" s="1">
        <v>5183557</v>
      </c>
      <c r="H284" s="1" t="s">
        <v>1172</v>
      </c>
      <c r="I284" t="s">
        <v>10</v>
      </c>
    </row>
    <row r="285" spans="1:9">
      <c r="A285">
        <v>2020</v>
      </c>
      <c r="B285" t="s">
        <v>206</v>
      </c>
      <c r="C285" s="26" t="s">
        <v>1095</v>
      </c>
      <c r="D285" t="s">
        <v>1155</v>
      </c>
      <c r="E285" t="s">
        <v>190</v>
      </c>
      <c r="F285" t="s">
        <v>191</v>
      </c>
      <c r="G285" s="1">
        <v>5138000</v>
      </c>
      <c r="H285" s="1" t="s">
        <v>1183</v>
      </c>
      <c r="I285" t="s">
        <v>10</v>
      </c>
    </row>
    <row r="286" spans="1:9">
      <c r="A286">
        <v>2020</v>
      </c>
      <c r="B286" t="s">
        <v>33</v>
      </c>
      <c r="C286" t="s">
        <v>1082</v>
      </c>
      <c r="D286" t="s">
        <v>1155</v>
      </c>
      <c r="E286" t="s">
        <v>103</v>
      </c>
      <c r="F286" t="s">
        <v>104</v>
      </c>
      <c r="G286" s="1">
        <v>5130000</v>
      </c>
      <c r="H286" t="s">
        <v>1389</v>
      </c>
      <c r="I286" t="s">
        <v>10</v>
      </c>
    </row>
    <row r="287" spans="1:9">
      <c r="A287">
        <v>2020</v>
      </c>
      <c r="B287" t="s">
        <v>11</v>
      </c>
      <c r="C287" t="s">
        <v>1107</v>
      </c>
      <c r="D287" t="s">
        <v>1351</v>
      </c>
      <c r="E287" t="s">
        <v>60</v>
      </c>
      <c r="F287" t="s">
        <v>129</v>
      </c>
      <c r="G287" s="1">
        <v>5110639</v>
      </c>
      <c r="H287" s="1" t="s">
        <v>1165</v>
      </c>
      <c r="I287" t="s">
        <v>10</v>
      </c>
    </row>
    <row r="288" spans="1:9">
      <c r="A288">
        <v>2020</v>
      </c>
      <c r="B288" t="s">
        <v>46</v>
      </c>
      <c r="C288" t="s">
        <v>1079</v>
      </c>
      <c r="D288" t="s">
        <v>1152</v>
      </c>
      <c r="E288" t="s">
        <v>317</v>
      </c>
      <c r="F288" t="s">
        <v>317</v>
      </c>
      <c r="G288" s="1">
        <v>5091952</v>
      </c>
      <c r="H288" s="1" t="s">
        <v>1223</v>
      </c>
      <c r="I288" t="s">
        <v>10</v>
      </c>
    </row>
    <row r="289" spans="1:9">
      <c r="A289">
        <v>2020</v>
      </c>
      <c r="B289" t="s">
        <v>48</v>
      </c>
      <c r="C289" t="s">
        <v>1370</v>
      </c>
      <c r="D289" t="s">
        <v>1152</v>
      </c>
      <c r="E289" t="s">
        <v>317</v>
      </c>
      <c r="F289" t="s">
        <v>317</v>
      </c>
      <c r="G289" s="1">
        <v>5037000</v>
      </c>
      <c r="H289" t="s">
        <v>1099</v>
      </c>
      <c r="I289" t="s">
        <v>10</v>
      </c>
    </row>
    <row r="290" spans="1:9">
      <c r="A290">
        <v>2020</v>
      </c>
      <c r="B290" t="s">
        <v>47</v>
      </c>
      <c r="C290" t="s">
        <v>1364</v>
      </c>
      <c r="D290" t="s">
        <v>1152</v>
      </c>
      <c r="E290" t="s">
        <v>317</v>
      </c>
      <c r="F290" t="s">
        <v>317</v>
      </c>
      <c r="G290" s="1">
        <v>5019000</v>
      </c>
      <c r="H290" t="s">
        <v>1099</v>
      </c>
      <c r="I290" t="s">
        <v>10</v>
      </c>
    </row>
    <row r="291" spans="1:9">
      <c r="A291">
        <v>2020</v>
      </c>
      <c r="B291" t="s">
        <v>45</v>
      </c>
      <c r="C291" t="s">
        <v>1076</v>
      </c>
      <c r="D291" t="s">
        <v>1152</v>
      </c>
      <c r="E291" t="s">
        <v>304</v>
      </c>
      <c r="F291" t="s">
        <v>267</v>
      </c>
      <c r="G291" s="1">
        <v>5014769</v>
      </c>
      <c r="H291" t="s">
        <v>1388</v>
      </c>
      <c r="I291" t="s">
        <v>10</v>
      </c>
    </row>
    <row r="292" spans="1:9">
      <c r="A292">
        <v>2020</v>
      </c>
      <c r="B292" t="s">
        <v>11</v>
      </c>
      <c r="C292" t="s">
        <v>1107</v>
      </c>
      <c r="D292" t="s">
        <v>1351</v>
      </c>
      <c r="E292" t="s">
        <v>89</v>
      </c>
      <c r="F292" t="s">
        <v>90</v>
      </c>
      <c r="G292" s="1">
        <v>5000000</v>
      </c>
      <c r="H292" s="1" t="s">
        <v>1189</v>
      </c>
      <c r="I292" t="s">
        <v>10</v>
      </c>
    </row>
    <row r="293" spans="1:9">
      <c r="A293">
        <v>2020</v>
      </c>
      <c r="B293" t="s">
        <v>11</v>
      </c>
      <c r="C293" t="s">
        <v>1107</v>
      </c>
      <c r="D293" t="s">
        <v>1351</v>
      </c>
      <c r="E293" t="s">
        <v>89</v>
      </c>
      <c r="F293" t="s">
        <v>90</v>
      </c>
      <c r="G293" s="1">
        <v>5000000</v>
      </c>
      <c r="H293" s="1" t="s">
        <v>1189</v>
      </c>
      <c r="I293" t="s">
        <v>10</v>
      </c>
    </row>
    <row r="294" spans="1:9">
      <c r="A294">
        <v>2020</v>
      </c>
      <c r="B294" t="s">
        <v>1000</v>
      </c>
      <c r="C294" t="s">
        <v>1386</v>
      </c>
      <c r="D294" t="s">
        <v>1386</v>
      </c>
      <c r="E294" t="s">
        <v>282</v>
      </c>
      <c r="F294" t="s">
        <v>1032</v>
      </c>
      <c r="G294" s="1">
        <v>5000000</v>
      </c>
      <c r="H294" s="1" t="s">
        <v>1172</v>
      </c>
      <c r="I294" t="s">
        <v>1000</v>
      </c>
    </row>
    <row r="295" spans="1:9">
      <c r="A295">
        <v>2020</v>
      </c>
      <c r="B295" t="s">
        <v>1000</v>
      </c>
      <c r="C295" t="s">
        <v>1386</v>
      </c>
      <c r="D295" t="s">
        <v>1386</v>
      </c>
      <c r="E295" t="s">
        <v>304</v>
      </c>
      <c r="F295" t="s">
        <v>1033</v>
      </c>
      <c r="G295" s="1">
        <v>5000000</v>
      </c>
      <c r="H295" t="s">
        <v>1388</v>
      </c>
      <c r="I295" t="s">
        <v>1000</v>
      </c>
    </row>
    <row r="296" spans="1:9">
      <c r="A296">
        <v>2020</v>
      </c>
      <c r="B296" t="s">
        <v>11</v>
      </c>
      <c r="C296" t="s">
        <v>1107</v>
      </c>
      <c r="D296" t="s">
        <v>1351</v>
      </c>
      <c r="E296" t="s">
        <v>244</v>
      </c>
      <c r="F296" t="s">
        <v>245</v>
      </c>
      <c r="G296" s="1">
        <v>4986843</v>
      </c>
      <c r="H296" s="1" t="s">
        <v>1173</v>
      </c>
      <c r="I296" t="s">
        <v>10</v>
      </c>
    </row>
    <row r="297" spans="1:9">
      <c r="A297">
        <v>2020</v>
      </c>
      <c r="B297" t="s">
        <v>211</v>
      </c>
      <c r="C297" t="s">
        <v>1081</v>
      </c>
      <c r="D297" t="s">
        <v>1155</v>
      </c>
      <c r="E297" t="s">
        <v>239</v>
      </c>
      <c r="F297" t="s">
        <v>239</v>
      </c>
      <c r="G297" s="1">
        <v>4983069</v>
      </c>
      <c r="H297" s="1" t="s">
        <v>1214</v>
      </c>
      <c r="I297" t="s">
        <v>10</v>
      </c>
    </row>
    <row r="298" spans="1:9">
      <c r="A298">
        <v>2020</v>
      </c>
      <c r="B298" t="s">
        <v>995</v>
      </c>
      <c r="C298" t="s">
        <v>1386</v>
      </c>
      <c r="D298" t="s">
        <v>1386</v>
      </c>
      <c r="E298" t="s">
        <v>312</v>
      </c>
      <c r="F298" t="s">
        <v>996</v>
      </c>
      <c r="G298" s="1">
        <v>4966439</v>
      </c>
      <c r="H298" s="1" t="s">
        <v>1355</v>
      </c>
      <c r="I298" t="s">
        <v>403</v>
      </c>
    </row>
    <row r="299" spans="1:9">
      <c r="A299">
        <v>2020</v>
      </c>
      <c r="B299" t="s">
        <v>11</v>
      </c>
      <c r="C299" t="s">
        <v>1107</v>
      </c>
      <c r="D299" t="s">
        <v>1351</v>
      </c>
      <c r="E299" t="s">
        <v>282</v>
      </c>
      <c r="F299" t="s">
        <v>283</v>
      </c>
      <c r="G299" s="1">
        <v>4934264</v>
      </c>
      <c r="H299" s="1" t="s">
        <v>1172</v>
      </c>
      <c r="I299" t="s">
        <v>10</v>
      </c>
    </row>
    <row r="300" spans="1:9">
      <c r="A300">
        <v>2020</v>
      </c>
      <c r="B300" t="s">
        <v>703</v>
      </c>
      <c r="C300" t="s">
        <v>1386</v>
      </c>
      <c r="D300" t="s">
        <v>1386</v>
      </c>
      <c r="E300" t="s">
        <v>190</v>
      </c>
      <c r="F300" t="s">
        <v>701</v>
      </c>
      <c r="G300" s="1">
        <v>4933689</v>
      </c>
      <c r="H300" s="1" t="s">
        <v>1183</v>
      </c>
      <c r="I300" t="s">
        <v>403</v>
      </c>
    </row>
    <row r="301" spans="1:9">
      <c r="A301">
        <v>2020</v>
      </c>
      <c r="B301" t="s">
        <v>11</v>
      </c>
      <c r="C301" t="s">
        <v>1107</v>
      </c>
      <c r="D301" t="s">
        <v>1351</v>
      </c>
      <c r="E301" t="s">
        <v>183</v>
      </c>
      <c r="F301" t="s">
        <v>184</v>
      </c>
      <c r="G301" s="1">
        <v>4883799</v>
      </c>
      <c r="H301" s="1" t="s">
        <v>1183</v>
      </c>
      <c r="I301" t="s">
        <v>10</v>
      </c>
    </row>
    <row r="302" spans="1:9">
      <c r="A302">
        <v>2020</v>
      </c>
      <c r="B302" t="s">
        <v>11</v>
      </c>
      <c r="C302" t="s">
        <v>1107</v>
      </c>
      <c r="D302" t="s">
        <v>1351</v>
      </c>
      <c r="E302" t="s">
        <v>219</v>
      </c>
      <c r="F302" t="s">
        <v>220</v>
      </c>
      <c r="G302" s="1">
        <v>4871673</v>
      </c>
      <c r="H302" s="1" t="s">
        <v>1174</v>
      </c>
      <c r="I302" t="s">
        <v>10</v>
      </c>
    </row>
    <row r="303" spans="1:9">
      <c r="A303">
        <v>2020</v>
      </c>
      <c r="B303" t="s">
        <v>1000</v>
      </c>
      <c r="C303" t="s">
        <v>1386</v>
      </c>
      <c r="D303" t="s">
        <v>1386</v>
      </c>
      <c r="E303" t="s">
        <v>89</v>
      </c>
      <c r="F303" t="s">
        <v>1004</v>
      </c>
      <c r="G303" s="1">
        <v>4855000</v>
      </c>
      <c r="H303" s="1" t="s">
        <v>1189</v>
      </c>
      <c r="I303" t="s">
        <v>1000</v>
      </c>
    </row>
    <row r="304" spans="1:9">
      <c r="A304">
        <v>2020</v>
      </c>
      <c r="B304" t="s">
        <v>45</v>
      </c>
      <c r="C304" t="s">
        <v>1076</v>
      </c>
      <c r="D304" t="s">
        <v>1152</v>
      </c>
      <c r="E304" t="s">
        <v>304</v>
      </c>
      <c r="F304" t="s">
        <v>306</v>
      </c>
      <c r="G304" s="1">
        <v>4844545</v>
      </c>
      <c r="H304" t="s">
        <v>1388</v>
      </c>
      <c r="I304" t="s">
        <v>10</v>
      </c>
    </row>
    <row r="305" spans="1:9">
      <c r="A305">
        <v>2020</v>
      </c>
      <c r="B305" t="s">
        <v>47</v>
      </c>
      <c r="C305" t="s">
        <v>1364</v>
      </c>
      <c r="D305" t="s">
        <v>1152</v>
      </c>
      <c r="E305" t="s">
        <v>71</v>
      </c>
      <c r="F305" t="s">
        <v>294</v>
      </c>
      <c r="G305" s="1">
        <v>4830000</v>
      </c>
      <c r="H305" t="s">
        <v>1387</v>
      </c>
      <c r="I305" t="s">
        <v>10</v>
      </c>
    </row>
    <row r="306" spans="1:9">
      <c r="A306">
        <v>2020</v>
      </c>
      <c r="B306" t="s">
        <v>178</v>
      </c>
      <c r="C306" t="s">
        <v>1080</v>
      </c>
      <c r="D306" t="s">
        <v>1155</v>
      </c>
      <c r="E306" t="s">
        <v>155</v>
      </c>
      <c r="F306" t="s">
        <v>158</v>
      </c>
      <c r="G306" s="1">
        <v>4789915</v>
      </c>
      <c r="H306" s="1" t="s">
        <v>1165</v>
      </c>
      <c r="I306" t="s">
        <v>10</v>
      </c>
    </row>
    <row r="307" spans="1:9">
      <c r="A307">
        <v>2020</v>
      </c>
      <c r="B307" t="s">
        <v>380</v>
      </c>
      <c r="C307" t="s">
        <v>1349</v>
      </c>
      <c r="D307" t="s">
        <v>1349</v>
      </c>
      <c r="E307" t="s">
        <v>317</v>
      </c>
      <c r="F307" t="s">
        <v>317</v>
      </c>
      <c r="G307" s="1">
        <v>4774000</v>
      </c>
      <c r="H307" t="s">
        <v>1652</v>
      </c>
      <c r="I307" t="s">
        <v>10</v>
      </c>
    </row>
    <row r="308" spans="1:9">
      <c r="A308">
        <v>2020</v>
      </c>
      <c r="B308" t="s">
        <v>779</v>
      </c>
      <c r="C308" t="s">
        <v>1386</v>
      </c>
      <c r="D308" t="s">
        <v>1386</v>
      </c>
      <c r="E308" t="s">
        <v>219</v>
      </c>
      <c r="F308" t="s">
        <v>779</v>
      </c>
      <c r="G308" s="1">
        <v>4740000</v>
      </c>
      <c r="H308" s="1" t="s">
        <v>1174</v>
      </c>
      <c r="I308" t="s">
        <v>403</v>
      </c>
    </row>
    <row r="309" spans="1:9">
      <c r="A309">
        <v>2020</v>
      </c>
      <c r="B309" t="s">
        <v>45</v>
      </c>
      <c r="C309" t="s">
        <v>1076</v>
      </c>
      <c r="D309" t="s">
        <v>1152</v>
      </c>
      <c r="E309" t="s">
        <v>155</v>
      </c>
      <c r="F309" t="s">
        <v>175</v>
      </c>
      <c r="G309" s="1">
        <v>4716554</v>
      </c>
      <c r="H309" s="1" t="s">
        <v>1165</v>
      </c>
      <c r="I309" t="s">
        <v>10</v>
      </c>
    </row>
    <row r="310" spans="1:9">
      <c r="A310">
        <v>2020</v>
      </c>
      <c r="B310" t="s">
        <v>11</v>
      </c>
      <c r="C310" t="s">
        <v>1107</v>
      </c>
      <c r="D310" t="s">
        <v>1351</v>
      </c>
      <c r="E310" t="s">
        <v>60</v>
      </c>
      <c r="F310" t="s">
        <v>123</v>
      </c>
      <c r="G310" s="1">
        <v>4674940</v>
      </c>
      <c r="H310" s="1" t="s">
        <v>1165</v>
      </c>
      <c r="I310" t="s">
        <v>10</v>
      </c>
    </row>
    <row r="311" spans="1:9">
      <c r="A311">
        <v>2020</v>
      </c>
      <c r="B311" t="s">
        <v>45</v>
      </c>
      <c r="C311" t="s">
        <v>1076</v>
      </c>
      <c r="D311" t="s">
        <v>1152</v>
      </c>
      <c r="E311" t="s">
        <v>60</v>
      </c>
      <c r="F311" t="s">
        <v>129</v>
      </c>
      <c r="G311" s="1">
        <v>4669193</v>
      </c>
      <c r="H311" s="1" t="s">
        <v>1165</v>
      </c>
      <c r="I311" t="s">
        <v>10</v>
      </c>
    </row>
    <row r="312" spans="1:9">
      <c r="A312">
        <v>2020</v>
      </c>
      <c r="B312" t="s">
        <v>376</v>
      </c>
      <c r="C312" t="s">
        <v>1349</v>
      </c>
      <c r="D312" t="s">
        <v>1349</v>
      </c>
      <c r="E312" t="s">
        <v>317</v>
      </c>
      <c r="F312" t="s">
        <v>317</v>
      </c>
      <c r="G312" s="1">
        <v>4660000</v>
      </c>
      <c r="H312" t="s">
        <v>1652</v>
      </c>
      <c r="I312" t="s">
        <v>10</v>
      </c>
    </row>
    <row r="313" spans="1:9">
      <c r="A313">
        <v>2020</v>
      </c>
      <c r="B313" t="s">
        <v>48</v>
      </c>
      <c r="C313" t="s">
        <v>1370</v>
      </c>
      <c r="D313" t="s">
        <v>1152</v>
      </c>
      <c r="E313" t="s">
        <v>155</v>
      </c>
      <c r="F313" t="s">
        <v>161</v>
      </c>
      <c r="G313" s="1">
        <v>4610668</v>
      </c>
      <c r="H313" s="1" t="s">
        <v>1165</v>
      </c>
      <c r="I313" t="s">
        <v>10</v>
      </c>
    </row>
    <row r="314" spans="1:9">
      <c r="A314">
        <v>2020</v>
      </c>
      <c r="B314" t="s">
        <v>85</v>
      </c>
      <c r="C314" t="s">
        <v>1077</v>
      </c>
      <c r="D314" t="s">
        <v>1155</v>
      </c>
      <c r="E314" t="s">
        <v>155</v>
      </c>
      <c r="F314" t="s">
        <v>161</v>
      </c>
      <c r="G314" s="1">
        <v>4591418</v>
      </c>
      <c r="H314" s="1" t="s">
        <v>1165</v>
      </c>
      <c r="I314" t="s">
        <v>10</v>
      </c>
    </row>
    <row r="315" spans="1:9">
      <c r="A315">
        <v>2020</v>
      </c>
      <c r="B315" t="s">
        <v>11</v>
      </c>
      <c r="C315" t="s">
        <v>1107</v>
      </c>
      <c r="D315" t="s">
        <v>1351</v>
      </c>
      <c r="E315" t="s">
        <v>244</v>
      </c>
      <c r="F315" t="s">
        <v>245</v>
      </c>
      <c r="G315" s="1">
        <v>4579701</v>
      </c>
      <c r="H315" s="1" t="s">
        <v>1173</v>
      </c>
      <c r="I315" t="s">
        <v>10</v>
      </c>
    </row>
    <row r="316" spans="1:9">
      <c r="A316">
        <v>2020</v>
      </c>
      <c r="B316" t="s">
        <v>48</v>
      </c>
      <c r="C316" t="s">
        <v>1370</v>
      </c>
      <c r="D316" t="s">
        <v>1152</v>
      </c>
      <c r="E316" t="s">
        <v>317</v>
      </c>
      <c r="F316" t="s">
        <v>317</v>
      </c>
      <c r="G316" s="1">
        <v>4573763</v>
      </c>
      <c r="H316" s="1" t="s">
        <v>1223</v>
      </c>
      <c r="I316" t="s">
        <v>10</v>
      </c>
    </row>
    <row r="317" spans="1:9">
      <c r="A317">
        <v>2020</v>
      </c>
      <c r="B317" t="s">
        <v>672</v>
      </c>
      <c r="C317" t="s">
        <v>1386</v>
      </c>
      <c r="D317" t="s">
        <v>1386</v>
      </c>
      <c r="E317" t="s">
        <v>190</v>
      </c>
      <c r="F317" t="s">
        <v>672</v>
      </c>
      <c r="G317" s="1">
        <v>4500000</v>
      </c>
      <c r="H317" s="1" t="s">
        <v>1183</v>
      </c>
      <c r="I317" t="s">
        <v>403</v>
      </c>
    </row>
    <row r="318" spans="1:9">
      <c r="A318">
        <v>2020</v>
      </c>
      <c r="B318" t="s">
        <v>45</v>
      </c>
      <c r="C318" t="s">
        <v>1076</v>
      </c>
      <c r="D318" t="s">
        <v>1152</v>
      </c>
      <c r="E318" t="s">
        <v>155</v>
      </c>
      <c r="F318" t="s">
        <v>171</v>
      </c>
      <c r="G318" s="1">
        <v>4421641</v>
      </c>
      <c r="H318" s="1" t="s">
        <v>1165</v>
      </c>
      <c r="I318" t="s">
        <v>10</v>
      </c>
    </row>
    <row r="319" spans="1:9">
      <c r="A319">
        <v>2020</v>
      </c>
      <c r="B319" t="s">
        <v>45</v>
      </c>
      <c r="C319" t="s">
        <v>1076</v>
      </c>
      <c r="D319" t="s">
        <v>1152</v>
      </c>
      <c r="E319" t="s">
        <v>304</v>
      </c>
      <c r="F319" t="s">
        <v>308</v>
      </c>
      <c r="G319" s="1">
        <v>4368800</v>
      </c>
      <c r="H319" t="s">
        <v>1388</v>
      </c>
      <c r="I319" t="s">
        <v>10</v>
      </c>
    </row>
    <row r="320" spans="1:9">
      <c r="A320">
        <v>2020</v>
      </c>
      <c r="B320" t="s">
        <v>45</v>
      </c>
      <c r="C320" t="s">
        <v>1076</v>
      </c>
      <c r="D320" t="s">
        <v>1152</v>
      </c>
      <c r="E320" t="s">
        <v>304</v>
      </c>
      <c r="F320" t="s">
        <v>267</v>
      </c>
      <c r="G320" s="1">
        <v>4351678</v>
      </c>
      <c r="H320" t="s">
        <v>1388</v>
      </c>
      <c r="I320" t="s">
        <v>10</v>
      </c>
    </row>
    <row r="321" spans="1:9">
      <c r="A321">
        <v>2020</v>
      </c>
      <c r="B321" t="s">
        <v>11</v>
      </c>
      <c r="C321" t="s">
        <v>1107</v>
      </c>
      <c r="D321" t="s">
        <v>1351</v>
      </c>
      <c r="E321" t="s">
        <v>155</v>
      </c>
      <c r="F321" t="s">
        <v>171</v>
      </c>
      <c r="G321" s="1">
        <v>4338567</v>
      </c>
      <c r="H321" s="1" t="s">
        <v>1165</v>
      </c>
      <c r="I321" t="s">
        <v>10</v>
      </c>
    </row>
    <row r="322" spans="1:9">
      <c r="A322">
        <v>2020</v>
      </c>
      <c r="B322" t="s">
        <v>703</v>
      </c>
      <c r="C322" t="s">
        <v>1386</v>
      </c>
      <c r="D322" t="s">
        <v>1386</v>
      </c>
      <c r="E322" t="s">
        <v>190</v>
      </c>
      <c r="F322" t="s">
        <v>701</v>
      </c>
      <c r="G322" s="1">
        <v>4300000</v>
      </c>
      <c r="H322" s="1" t="s">
        <v>1183</v>
      </c>
      <c r="I322" t="s">
        <v>403</v>
      </c>
    </row>
    <row r="323" spans="1:9">
      <c r="A323">
        <v>2020</v>
      </c>
      <c r="B323" t="s">
        <v>46</v>
      </c>
      <c r="C323" t="s">
        <v>1079</v>
      </c>
      <c r="D323" t="s">
        <v>1152</v>
      </c>
      <c r="E323" t="s">
        <v>304</v>
      </c>
      <c r="F323" t="s">
        <v>310</v>
      </c>
      <c r="G323" s="1">
        <v>4282000</v>
      </c>
      <c r="H323" t="s">
        <v>1388</v>
      </c>
      <c r="I323" t="s">
        <v>10</v>
      </c>
    </row>
    <row r="324" spans="1:9">
      <c r="A324">
        <v>2020</v>
      </c>
      <c r="B324" t="s">
        <v>11</v>
      </c>
      <c r="C324" t="s">
        <v>1107</v>
      </c>
      <c r="D324" t="s">
        <v>1351</v>
      </c>
      <c r="E324" t="s">
        <v>219</v>
      </c>
      <c r="F324" t="s">
        <v>220</v>
      </c>
      <c r="G324" s="1">
        <v>4223016</v>
      </c>
      <c r="H324" s="1" t="s">
        <v>1174</v>
      </c>
      <c r="I324" t="s">
        <v>10</v>
      </c>
    </row>
    <row r="325" spans="1:9">
      <c r="A325">
        <v>2020</v>
      </c>
      <c r="B325" t="s">
        <v>658</v>
      </c>
      <c r="C325" t="s">
        <v>1386</v>
      </c>
      <c r="D325" t="s">
        <v>1386</v>
      </c>
      <c r="E325" t="s">
        <v>190</v>
      </c>
      <c r="F325" t="s">
        <v>659</v>
      </c>
      <c r="G325" s="1">
        <v>4198914</v>
      </c>
      <c r="H325" s="1" t="s">
        <v>1183</v>
      </c>
      <c r="I325" t="s">
        <v>403</v>
      </c>
    </row>
    <row r="326" spans="1:9">
      <c r="A326">
        <v>2020</v>
      </c>
      <c r="B326" t="s">
        <v>178</v>
      </c>
      <c r="C326" t="s">
        <v>1080</v>
      </c>
      <c r="D326" t="s">
        <v>1155</v>
      </c>
      <c r="E326" t="s">
        <v>155</v>
      </c>
      <c r="F326" t="s">
        <v>158</v>
      </c>
      <c r="G326" s="1">
        <v>4168805</v>
      </c>
      <c r="H326" s="1" t="s">
        <v>1165</v>
      </c>
      <c r="I326" t="s">
        <v>10</v>
      </c>
    </row>
    <row r="327" spans="1:9">
      <c r="A327">
        <v>2020</v>
      </c>
      <c r="B327" t="s">
        <v>703</v>
      </c>
      <c r="C327" t="s">
        <v>1386</v>
      </c>
      <c r="D327" t="s">
        <v>1386</v>
      </c>
      <c r="E327" t="s">
        <v>190</v>
      </c>
      <c r="F327" t="s">
        <v>701</v>
      </c>
      <c r="G327" s="1">
        <v>4166608</v>
      </c>
      <c r="H327" s="1" t="s">
        <v>1183</v>
      </c>
      <c r="I327" t="s">
        <v>403</v>
      </c>
    </row>
    <row r="328" spans="1:9">
      <c r="A328">
        <v>2020</v>
      </c>
      <c r="B328" t="s">
        <v>376</v>
      </c>
      <c r="C328" t="s">
        <v>1349</v>
      </c>
      <c r="D328" t="s">
        <v>1349</v>
      </c>
      <c r="E328" t="s">
        <v>317</v>
      </c>
      <c r="F328" t="s">
        <v>317</v>
      </c>
      <c r="G328" s="1">
        <v>4130000</v>
      </c>
      <c r="H328" t="s">
        <v>1652</v>
      </c>
      <c r="I328" t="s">
        <v>10</v>
      </c>
    </row>
    <row r="329" spans="1:9">
      <c r="A329">
        <v>2020</v>
      </c>
      <c r="B329" t="s">
        <v>47</v>
      </c>
      <c r="C329" t="s">
        <v>1364</v>
      </c>
      <c r="D329" t="s">
        <v>1152</v>
      </c>
      <c r="E329" t="s">
        <v>317</v>
      </c>
      <c r="F329" t="s">
        <v>317</v>
      </c>
      <c r="G329" s="1">
        <v>4129000</v>
      </c>
      <c r="H329" t="s">
        <v>1099</v>
      </c>
      <c r="I329" t="s">
        <v>10</v>
      </c>
    </row>
    <row r="330" spans="1:9">
      <c r="A330">
        <v>2020</v>
      </c>
      <c r="B330" t="s">
        <v>645</v>
      </c>
      <c r="C330" t="s">
        <v>1386</v>
      </c>
      <c r="D330" t="s">
        <v>1386</v>
      </c>
      <c r="E330" t="s">
        <v>190</v>
      </c>
      <c r="F330" t="s">
        <v>646</v>
      </c>
      <c r="G330" s="1">
        <v>4121283</v>
      </c>
      <c r="H330" s="1" t="s">
        <v>1183</v>
      </c>
      <c r="I330" t="s">
        <v>403</v>
      </c>
    </row>
    <row r="331" spans="1:9">
      <c r="A331">
        <v>2020</v>
      </c>
      <c r="B331" t="s">
        <v>48</v>
      </c>
      <c r="C331" t="s">
        <v>1370</v>
      </c>
      <c r="D331" t="s">
        <v>1152</v>
      </c>
      <c r="E331" t="s">
        <v>71</v>
      </c>
      <c r="F331" t="s">
        <v>299</v>
      </c>
      <c r="G331" s="1">
        <v>4100000</v>
      </c>
      <c r="H331" t="s">
        <v>1387</v>
      </c>
      <c r="I331" t="s">
        <v>10</v>
      </c>
    </row>
    <row r="332" spans="1:9">
      <c r="A332">
        <v>2020</v>
      </c>
      <c r="B332" t="s">
        <v>45</v>
      </c>
      <c r="C332" t="s">
        <v>1076</v>
      </c>
      <c r="D332" t="s">
        <v>1152</v>
      </c>
      <c r="E332" t="s">
        <v>317</v>
      </c>
      <c r="F332" t="s">
        <v>317</v>
      </c>
      <c r="G332" s="1">
        <v>4074846</v>
      </c>
      <c r="H332" s="1" t="s">
        <v>1223</v>
      </c>
      <c r="I332" t="s">
        <v>10</v>
      </c>
    </row>
    <row r="333" spans="1:9">
      <c r="A333">
        <v>2020</v>
      </c>
      <c r="B333" t="s">
        <v>11</v>
      </c>
      <c r="C333" t="s">
        <v>1107</v>
      </c>
      <c r="D333" t="s">
        <v>1351</v>
      </c>
      <c r="E333" t="s">
        <v>282</v>
      </c>
      <c r="F333" t="s">
        <v>291</v>
      </c>
      <c r="G333" s="1">
        <v>4047466</v>
      </c>
      <c r="H333" s="1" t="s">
        <v>1172</v>
      </c>
      <c r="I333" t="s">
        <v>10</v>
      </c>
    </row>
    <row r="334" spans="1:9">
      <c r="A334">
        <v>2020</v>
      </c>
      <c r="B334" t="s">
        <v>522</v>
      </c>
      <c r="C334" t="s">
        <v>1386</v>
      </c>
      <c r="D334" t="s">
        <v>1386</v>
      </c>
      <c r="E334" t="s">
        <v>183</v>
      </c>
      <c r="F334" t="s">
        <v>524</v>
      </c>
      <c r="G334" s="1">
        <v>4038610</v>
      </c>
      <c r="H334" s="1" t="s">
        <v>1183</v>
      </c>
      <c r="I334" t="s">
        <v>403</v>
      </c>
    </row>
    <row r="335" spans="1:9">
      <c r="A335">
        <v>2020</v>
      </c>
      <c r="B335" t="s">
        <v>1000</v>
      </c>
      <c r="C335" t="s">
        <v>1386</v>
      </c>
      <c r="D335" t="s">
        <v>1386</v>
      </c>
      <c r="E335" t="s">
        <v>183</v>
      </c>
      <c r="F335" t="s">
        <v>1019</v>
      </c>
      <c r="G335" s="1">
        <v>4035455</v>
      </c>
      <c r="H335" s="1" t="s">
        <v>1183</v>
      </c>
      <c r="I335" t="s">
        <v>1000</v>
      </c>
    </row>
    <row r="336" spans="1:9">
      <c r="A336">
        <v>2020</v>
      </c>
      <c r="B336" t="s">
        <v>85</v>
      </c>
      <c r="C336" t="s">
        <v>1077</v>
      </c>
      <c r="D336" t="s">
        <v>1155</v>
      </c>
      <c r="E336" t="s">
        <v>118</v>
      </c>
      <c r="F336" t="s">
        <v>118</v>
      </c>
      <c r="G336" s="1">
        <v>4029544</v>
      </c>
      <c r="H336" s="1" t="s">
        <v>1165</v>
      </c>
      <c r="I336" t="s">
        <v>10</v>
      </c>
    </row>
    <row r="337" spans="1:9">
      <c r="A337">
        <v>2020</v>
      </c>
      <c r="B337" t="s">
        <v>53</v>
      </c>
      <c r="C337" t="s">
        <v>1090</v>
      </c>
      <c r="D337" t="s">
        <v>1371</v>
      </c>
      <c r="E337" t="s">
        <v>212</v>
      </c>
      <c r="F337" t="s">
        <v>213</v>
      </c>
      <c r="G337" s="1">
        <v>4020354</v>
      </c>
      <c r="H337" s="1" t="s">
        <v>1189</v>
      </c>
      <c r="I337" t="s">
        <v>10</v>
      </c>
    </row>
    <row r="338" spans="1:9">
      <c r="A338">
        <v>2020</v>
      </c>
      <c r="B338" t="s">
        <v>45</v>
      </c>
      <c r="C338" t="s">
        <v>1076</v>
      </c>
      <c r="D338" t="s">
        <v>1152</v>
      </c>
      <c r="E338" t="s">
        <v>304</v>
      </c>
      <c r="F338" t="s">
        <v>308</v>
      </c>
      <c r="G338" s="1">
        <v>4018672</v>
      </c>
      <c r="H338" t="s">
        <v>1388</v>
      </c>
      <c r="I338" t="s">
        <v>10</v>
      </c>
    </row>
    <row r="339" spans="1:9">
      <c r="A339">
        <v>2020</v>
      </c>
      <c r="B339" t="s">
        <v>47</v>
      </c>
      <c r="C339" t="s">
        <v>1364</v>
      </c>
      <c r="D339" t="s">
        <v>1152</v>
      </c>
      <c r="E339" t="s">
        <v>317</v>
      </c>
      <c r="F339" t="s">
        <v>317</v>
      </c>
      <c r="G339" s="1">
        <v>4005340</v>
      </c>
      <c r="H339" s="1" t="s">
        <v>1223</v>
      </c>
      <c r="I339" t="s">
        <v>10</v>
      </c>
    </row>
    <row r="340" spans="1:9">
      <c r="A340">
        <v>2020</v>
      </c>
      <c r="B340" t="s">
        <v>992</v>
      </c>
      <c r="C340" t="s">
        <v>1386</v>
      </c>
      <c r="D340" t="s">
        <v>1386</v>
      </c>
      <c r="E340" t="s">
        <v>312</v>
      </c>
      <c r="F340" t="s">
        <v>993</v>
      </c>
      <c r="G340" s="1">
        <v>4000000</v>
      </c>
      <c r="H340" s="1" t="s">
        <v>1355</v>
      </c>
      <c r="I340" t="s">
        <v>403</v>
      </c>
    </row>
    <row r="341" spans="1:9">
      <c r="A341">
        <v>2020</v>
      </c>
      <c r="B341" t="s">
        <v>85</v>
      </c>
      <c r="C341" t="s">
        <v>1077</v>
      </c>
      <c r="D341" t="s">
        <v>1155</v>
      </c>
      <c r="E341" t="s">
        <v>317</v>
      </c>
      <c r="F341" t="s">
        <v>317</v>
      </c>
      <c r="G341" s="1">
        <v>3991335</v>
      </c>
      <c r="H341" s="1" t="s">
        <v>1223</v>
      </c>
      <c r="I341" t="s">
        <v>10</v>
      </c>
    </row>
    <row r="342" spans="1:9">
      <c r="A342">
        <v>2020</v>
      </c>
      <c r="B342" t="s">
        <v>11</v>
      </c>
      <c r="C342" t="s">
        <v>1107</v>
      </c>
      <c r="D342" t="s">
        <v>1351</v>
      </c>
      <c r="E342" t="s">
        <v>219</v>
      </c>
      <c r="F342" t="s">
        <v>220</v>
      </c>
      <c r="G342" s="1">
        <v>3950000</v>
      </c>
      <c r="H342" s="1" t="s">
        <v>1174</v>
      </c>
      <c r="I342" t="s">
        <v>10</v>
      </c>
    </row>
    <row r="343" spans="1:9">
      <c r="A343">
        <v>2020</v>
      </c>
      <c r="B343" t="s">
        <v>11</v>
      </c>
      <c r="C343" t="s">
        <v>1107</v>
      </c>
      <c r="D343" t="s">
        <v>1351</v>
      </c>
      <c r="E343" t="s">
        <v>155</v>
      </c>
      <c r="F343" t="s">
        <v>161</v>
      </c>
      <c r="G343" s="1">
        <v>3915450</v>
      </c>
      <c r="H343" s="1" t="s">
        <v>1165</v>
      </c>
      <c r="I343" t="s">
        <v>10</v>
      </c>
    </row>
    <row r="344" spans="1:9">
      <c r="A344">
        <v>2020</v>
      </c>
      <c r="B344" t="s">
        <v>11</v>
      </c>
      <c r="C344" t="s">
        <v>1107</v>
      </c>
      <c r="D344" t="s">
        <v>1351</v>
      </c>
      <c r="E344" t="s">
        <v>244</v>
      </c>
      <c r="F344" t="s">
        <v>245</v>
      </c>
      <c r="G344" s="1">
        <v>3900000</v>
      </c>
      <c r="H344" s="1" t="s">
        <v>1173</v>
      </c>
      <c r="I344" t="s">
        <v>10</v>
      </c>
    </row>
    <row r="345" spans="1:9">
      <c r="A345">
        <v>2020</v>
      </c>
      <c r="B345" t="s">
        <v>526</v>
      </c>
      <c r="C345" t="s">
        <v>1386</v>
      </c>
      <c r="D345" t="s">
        <v>1386</v>
      </c>
      <c r="E345" t="s">
        <v>183</v>
      </c>
      <c r="F345" t="s">
        <v>526</v>
      </c>
      <c r="G345" s="1">
        <v>3897789</v>
      </c>
      <c r="H345" s="1" t="s">
        <v>1183</v>
      </c>
      <c r="I345" t="s">
        <v>403</v>
      </c>
    </row>
    <row r="346" spans="1:9">
      <c r="A346">
        <v>2020</v>
      </c>
      <c r="B346" t="s">
        <v>11</v>
      </c>
      <c r="C346" t="s">
        <v>1107</v>
      </c>
      <c r="D346" t="s">
        <v>1351</v>
      </c>
      <c r="E346" t="s">
        <v>256</v>
      </c>
      <c r="F346" t="s">
        <v>256</v>
      </c>
      <c r="G346" s="1">
        <v>3857039</v>
      </c>
      <c r="H346" s="1" t="s">
        <v>1167</v>
      </c>
      <c r="I346" t="s">
        <v>10</v>
      </c>
    </row>
    <row r="347" spans="1:9">
      <c r="A347">
        <v>2020</v>
      </c>
      <c r="B347" t="s">
        <v>11</v>
      </c>
      <c r="C347" t="s">
        <v>1107</v>
      </c>
      <c r="D347" t="s">
        <v>1351</v>
      </c>
      <c r="E347" t="s">
        <v>142</v>
      </c>
      <c r="F347" t="s">
        <v>142</v>
      </c>
      <c r="G347" s="1">
        <v>3841838</v>
      </c>
      <c r="H347" s="1" t="s">
        <v>1165</v>
      </c>
      <c r="I347" t="s">
        <v>10</v>
      </c>
    </row>
    <row r="348" spans="1:9">
      <c r="A348">
        <v>2020</v>
      </c>
      <c r="B348" t="s">
        <v>785</v>
      </c>
      <c r="C348" t="s">
        <v>1386</v>
      </c>
      <c r="D348" t="s">
        <v>1386</v>
      </c>
      <c r="E348" t="s">
        <v>219</v>
      </c>
      <c r="F348" t="s">
        <v>786</v>
      </c>
      <c r="G348" s="1">
        <v>3788000</v>
      </c>
      <c r="H348" s="1" t="s">
        <v>1174</v>
      </c>
      <c r="I348" t="s">
        <v>403</v>
      </c>
    </row>
    <row r="349" spans="1:9">
      <c r="A349">
        <v>2020</v>
      </c>
      <c r="B349" t="s">
        <v>11</v>
      </c>
      <c r="C349" t="s">
        <v>1107</v>
      </c>
      <c r="D349" t="s">
        <v>1351</v>
      </c>
      <c r="E349" t="s">
        <v>282</v>
      </c>
      <c r="F349" t="s">
        <v>287</v>
      </c>
      <c r="G349" s="1">
        <v>3781154</v>
      </c>
      <c r="H349" s="1" t="s">
        <v>1172</v>
      </c>
      <c r="I349" t="s">
        <v>10</v>
      </c>
    </row>
    <row r="350" spans="1:9">
      <c r="A350">
        <v>2020</v>
      </c>
      <c r="B350" t="s">
        <v>211</v>
      </c>
      <c r="C350" t="s">
        <v>1081</v>
      </c>
      <c r="D350" t="s">
        <v>1155</v>
      </c>
      <c r="E350" t="s">
        <v>239</v>
      </c>
      <c r="F350" t="s">
        <v>239</v>
      </c>
      <c r="G350" s="1">
        <v>3780209</v>
      </c>
      <c r="H350" s="1" t="s">
        <v>1214</v>
      </c>
      <c r="I350" t="s">
        <v>10</v>
      </c>
    </row>
    <row r="351" spans="1:9">
      <c r="A351">
        <v>2020</v>
      </c>
      <c r="B351" t="s">
        <v>176</v>
      </c>
      <c r="C351" t="s">
        <v>1078</v>
      </c>
      <c r="D351" t="s">
        <v>1155</v>
      </c>
      <c r="E351" t="s">
        <v>282</v>
      </c>
      <c r="F351" t="s">
        <v>290</v>
      </c>
      <c r="G351" s="1">
        <v>3773775</v>
      </c>
      <c r="H351" s="1" t="s">
        <v>1172</v>
      </c>
      <c r="I351" t="s">
        <v>10</v>
      </c>
    </row>
    <row r="352" spans="1:9">
      <c r="A352">
        <v>2020</v>
      </c>
      <c r="B352" t="s">
        <v>11</v>
      </c>
      <c r="C352" t="s">
        <v>1107</v>
      </c>
      <c r="D352" t="s">
        <v>1351</v>
      </c>
      <c r="E352" t="s">
        <v>317</v>
      </c>
      <c r="F352" t="s">
        <v>317</v>
      </c>
      <c r="G352" s="1">
        <v>3754473</v>
      </c>
      <c r="H352" s="1" t="s">
        <v>1223</v>
      </c>
      <c r="I352" t="s">
        <v>10</v>
      </c>
    </row>
    <row r="353" spans="1:9">
      <c r="A353">
        <v>2020</v>
      </c>
      <c r="B353" t="s">
        <v>980</v>
      </c>
      <c r="C353" t="s">
        <v>1386</v>
      </c>
      <c r="D353" t="s">
        <v>1386</v>
      </c>
      <c r="E353" t="s">
        <v>304</v>
      </c>
      <c r="F353" t="s">
        <v>981</v>
      </c>
      <c r="G353" s="1">
        <v>3704000</v>
      </c>
      <c r="H353" t="s">
        <v>1388</v>
      </c>
      <c r="I353" t="s">
        <v>403</v>
      </c>
    </row>
    <row r="354" spans="1:9">
      <c r="A354">
        <v>2020</v>
      </c>
      <c r="B354" t="s">
        <v>48</v>
      </c>
      <c r="C354" t="s">
        <v>1370</v>
      </c>
      <c r="D354" t="s">
        <v>1152</v>
      </c>
      <c r="E354" t="s">
        <v>71</v>
      </c>
      <c r="F354" t="s">
        <v>299</v>
      </c>
      <c r="G354" s="1">
        <v>3694000</v>
      </c>
      <c r="H354" t="s">
        <v>1387</v>
      </c>
      <c r="I354" t="s">
        <v>10</v>
      </c>
    </row>
    <row r="355" spans="1:9">
      <c r="A355">
        <v>2020</v>
      </c>
      <c r="B355" t="s">
        <v>512</v>
      </c>
      <c r="C355" t="s">
        <v>1386</v>
      </c>
      <c r="D355" t="s">
        <v>1386</v>
      </c>
      <c r="E355" t="s">
        <v>183</v>
      </c>
      <c r="F355" t="s">
        <v>513</v>
      </c>
      <c r="G355" s="1">
        <v>3684207</v>
      </c>
      <c r="H355" s="1" t="s">
        <v>1183</v>
      </c>
      <c r="I355" t="s">
        <v>403</v>
      </c>
    </row>
    <row r="356" spans="1:9">
      <c r="A356">
        <v>2020</v>
      </c>
      <c r="B356" t="s">
        <v>45</v>
      </c>
      <c r="C356" t="s">
        <v>1076</v>
      </c>
      <c r="D356" t="s">
        <v>1152</v>
      </c>
      <c r="E356" t="s">
        <v>304</v>
      </c>
      <c r="F356" t="s">
        <v>305</v>
      </c>
      <c r="G356" s="1">
        <v>3653135</v>
      </c>
      <c r="H356" t="s">
        <v>1388</v>
      </c>
      <c r="I356" t="s">
        <v>10</v>
      </c>
    </row>
    <row r="357" spans="1:9">
      <c r="A357">
        <v>2020</v>
      </c>
      <c r="B357" t="s">
        <v>1000</v>
      </c>
      <c r="C357" t="s">
        <v>1386</v>
      </c>
      <c r="D357" t="s">
        <v>1386</v>
      </c>
      <c r="E357" t="s">
        <v>253</v>
      </c>
      <c r="F357" t="s">
        <v>1014</v>
      </c>
      <c r="G357" s="1">
        <v>3610364</v>
      </c>
      <c r="H357" s="1" t="s">
        <v>1167</v>
      </c>
      <c r="I357" t="s">
        <v>1000</v>
      </c>
    </row>
    <row r="358" spans="1:9">
      <c r="A358">
        <v>2020</v>
      </c>
      <c r="B358" t="s">
        <v>48</v>
      </c>
      <c r="C358" t="s">
        <v>1370</v>
      </c>
      <c r="D358" t="s">
        <v>1152</v>
      </c>
      <c r="E358" t="s">
        <v>239</v>
      </c>
      <c r="F358" t="s">
        <v>239</v>
      </c>
      <c r="G358" s="1">
        <v>3601160</v>
      </c>
      <c r="H358" s="1" t="s">
        <v>1214</v>
      </c>
      <c r="I358" t="s">
        <v>10</v>
      </c>
    </row>
    <row r="359" spans="1:9">
      <c r="A359">
        <v>2020</v>
      </c>
      <c r="B359" t="s">
        <v>11</v>
      </c>
      <c r="C359" t="s">
        <v>1107</v>
      </c>
      <c r="D359" t="s">
        <v>1351</v>
      </c>
      <c r="E359" t="s">
        <v>155</v>
      </c>
      <c r="F359" t="s">
        <v>161</v>
      </c>
      <c r="G359" s="1">
        <v>3577029</v>
      </c>
      <c r="H359" s="1" t="s">
        <v>1165</v>
      </c>
      <c r="I359" t="s">
        <v>10</v>
      </c>
    </row>
    <row r="360" spans="1:9">
      <c r="A360">
        <v>2020</v>
      </c>
      <c r="B360" t="s">
        <v>11</v>
      </c>
      <c r="C360" t="s">
        <v>1107</v>
      </c>
      <c r="D360" t="s">
        <v>1351</v>
      </c>
      <c r="E360" t="s">
        <v>155</v>
      </c>
      <c r="F360" t="s">
        <v>158</v>
      </c>
      <c r="G360" s="1">
        <v>3575000</v>
      </c>
      <c r="H360" s="1" t="s">
        <v>1165</v>
      </c>
      <c r="I360" t="s">
        <v>10</v>
      </c>
    </row>
    <row r="361" spans="1:9">
      <c r="A361">
        <v>2020</v>
      </c>
      <c r="B361" t="s">
        <v>499</v>
      </c>
      <c r="C361" t="s">
        <v>1386</v>
      </c>
      <c r="D361" t="s">
        <v>1386</v>
      </c>
      <c r="E361" t="s">
        <v>183</v>
      </c>
      <c r="F361" t="s">
        <v>500</v>
      </c>
      <c r="G361" s="1">
        <v>3543088</v>
      </c>
      <c r="H361" s="1" t="s">
        <v>1183</v>
      </c>
      <c r="I361" t="s">
        <v>403</v>
      </c>
    </row>
    <row r="362" spans="1:9">
      <c r="A362">
        <v>2020</v>
      </c>
      <c r="B362" t="s">
        <v>48</v>
      </c>
      <c r="C362" t="s">
        <v>1370</v>
      </c>
      <c r="D362" t="s">
        <v>1152</v>
      </c>
      <c r="E362" t="s">
        <v>317</v>
      </c>
      <c r="F362" t="s">
        <v>317</v>
      </c>
      <c r="G362" s="1">
        <v>3530000</v>
      </c>
      <c r="H362" s="1" t="s">
        <v>1223</v>
      </c>
      <c r="I362" t="s">
        <v>10</v>
      </c>
    </row>
    <row r="363" spans="1:9">
      <c r="A363">
        <v>2020</v>
      </c>
      <c r="B363" t="s">
        <v>11</v>
      </c>
      <c r="C363" t="s">
        <v>1107</v>
      </c>
      <c r="D363" t="s">
        <v>1351</v>
      </c>
      <c r="E363" t="s">
        <v>219</v>
      </c>
      <c r="F363" t="s">
        <v>220</v>
      </c>
      <c r="G363" s="1">
        <v>3504507</v>
      </c>
      <c r="H363" s="1" t="s">
        <v>1174</v>
      </c>
      <c r="I363" t="s">
        <v>10</v>
      </c>
    </row>
    <row r="364" spans="1:9">
      <c r="A364">
        <v>2020</v>
      </c>
      <c r="B364" t="s">
        <v>727</v>
      </c>
      <c r="C364" t="s">
        <v>1386</v>
      </c>
      <c r="D364" t="s">
        <v>1386</v>
      </c>
      <c r="E364" t="s">
        <v>190</v>
      </c>
      <c r="F364" t="s">
        <v>701</v>
      </c>
      <c r="G364" s="1">
        <v>3482640</v>
      </c>
      <c r="H364" s="1" t="s">
        <v>1183</v>
      </c>
      <c r="I364" t="s">
        <v>403</v>
      </c>
    </row>
    <row r="365" spans="1:9">
      <c r="A365">
        <v>2020</v>
      </c>
      <c r="B365" t="s">
        <v>45</v>
      </c>
      <c r="C365" t="s">
        <v>1076</v>
      </c>
      <c r="D365" t="s">
        <v>1152</v>
      </c>
      <c r="E365" t="s">
        <v>304</v>
      </c>
      <c r="F365" t="s">
        <v>310</v>
      </c>
      <c r="G365" s="1">
        <v>3462356</v>
      </c>
      <c r="H365" t="s">
        <v>1388</v>
      </c>
      <c r="I365" t="s">
        <v>10</v>
      </c>
    </row>
    <row r="366" spans="1:9">
      <c r="A366">
        <v>2020</v>
      </c>
      <c r="B366" t="s">
        <v>11</v>
      </c>
      <c r="C366" t="s">
        <v>1107</v>
      </c>
      <c r="D366" t="s">
        <v>1351</v>
      </c>
      <c r="E366" t="s">
        <v>155</v>
      </c>
      <c r="F366" t="s">
        <v>158</v>
      </c>
      <c r="G366" s="1">
        <v>3412000</v>
      </c>
      <c r="H366" s="1" t="s">
        <v>1165</v>
      </c>
      <c r="I366" t="s">
        <v>10</v>
      </c>
    </row>
    <row r="367" spans="1:9">
      <c r="A367">
        <v>2020</v>
      </c>
      <c r="B367" t="s">
        <v>45</v>
      </c>
      <c r="C367" t="s">
        <v>1076</v>
      </c>
      <c r="D367" t="s">
        <v>1152</v>
      </c>
      <c r="E367" t="s">
        <v>304</v>
      </c>
      <c r="F367" t="s">
        <v>310</v>
      </c>
      <c r="G367" s="1">
        <v>3341543</v>
      </c>
      <c r="H367" t="s">
        <v>1388</v>
      </c>
      <c r="I367" t="s">
        <v>10</v>
      </c>
    </row>
    <row r="368" spans="1:9">
      <c r="A368">
        <v>2020</v>
      </c>
      <c r="B368" t="s">
        <v>11</v>
      </c>
      <c r="C368" t="s">
        <v>1107</v>
      </c>
      <c r="D368" t="s">
        <v>1351</v>
      </c>
      <c r="E368" t="s">
        <v>282</v>
      </c>
      <c r="F368" t="s">
        <v>288</v>
      </c>
      <c r="G368" s="1">
        <v>3333024</v>
      </c>
      <c r="H368" s="1" t="s">
        <v>1172</v>
      </c>
      <c r="I368" t="s">
        <v>10</v>
      </c>
    </row>
    <row r="369" spans="1:9">
      <c r="A369">
        <v>2020</v>
      </c>
      <c r="B369" t="s">
        <v>45</v>
      </c>
      <c r="C369" t="s">
        <v>1076</v>
      </c>
      <c r="D369" t="s">
        <v>1152</v>
      </c>
      <c r="E369" t="s">
        <v>317</v>
      </c>
      <c r="F369" t="s">
        <v>317</v>
      </c>
      <c r="G369" s="1">
        <v>3309776</v>
      </c>
      <c r="H369" s="1" t="s">
        <v>1223</v>
      </c>
      <c r="I369" t="s">
        <v>10</v>
      </c>
    </row>
    <row r="370" spans="1:9">
      <c r="A370">
        <v>2020</v>
      </c>
      <c r="B370" t="s">
        <v>11</v>
      </c>
      <c r="C370" t="s">
        <v>1107</v>
      </c>
      <c r="D370" t="s">
        <v>1351</v>
      </c>
      <c r="E370" t="s">
        <v>244</v>
      </c>
      <c r="F370" t="s">
        <v>245</v>
      </c>
      <c r="G370" s="1">
        <v>3296437</v>
      </c>
      <c r="H370" s="1" t="s">
        <v>1173</v>
      </c>
      <c r="I370" t="s">
        <v>10</v>
      </c>
    </row>
    <row r="371" spans="1:9">
      <c r="A371">
        <v>2020</v>
      </c>
      <c r="B371" t="s">
        <v>651</v>
      </c>
      <c r="C371" t="s">
        <v>1386</v>
      </c>
      <c r="D371" t="s">
        <v>1386</v>
      </c>
      <c r="E371" t="s">
        <v>190</v>
      </c>
      <c r="F371" t="s">
        <v>652</v>
      </c>
      <c r="G371" s="1">
        <v>3250000</v>
      </c>
      <c r="H371" s="1" t="s">
        <v>1183</v>
      </c>
      <c r="I371" t="s">
        <v>403</v>
      </c>
    </row>
    <row r="372" spans="1:9">
      <c r="A372">
        <v>2020</v>
      </c>
      <c r="B372" t="s">
        <v>47</v>
      </c>
      <c r="C372" t="s">
        <v>1364</v>
      </c>
      <c r="D372" t="s">
        <v>1152</v>
      </c>
      <c r="E372" t="s">
        <v>317</v>
      </c>
      <c r="F372" t="s">
        <v>317</v>
      </c>
      <c r="G372" s="1">
        <v>3224000</v>
      </c>
      <c r="H372" s="1" t="s">
        <v>1223</v>
      </c>
      <c r="I372" t="s">
        <v>10</v>
      </c>
    </row>
    <row r="373" spans="1:9">
      <c r="A373">
        <v>2020</v>
      </c>
      <c r="B373" t="s">
        <v>376</v>
      </c>
      <c r="C373" t="s">
        <v>1349</v>
      </c>
      <c r="D373" t="s">
        <v>1349</v>
      </c>
      <c r="E373" t="s">
        <v>317</v>
      </c>
      <c r="F373" t="s">
        <v>317</v>
      </c>
      <c r="G373" s="1">
        <v>3219000</v>
      </c>
      <c r="H373" t="s">
        <v>1652</v>
      </c>
      <c r="I373" t="s">
        <v>10</v>
      </c>
    </row>
    <row r="374" spans="1:9">
      <c r="A374">
        <v>2020</v>
      </c>
      <c r="B374" t="s">
        <v>579</v>
      </c>
      <c r="C374" t="s">
        <v>1386</v>
      </c>
      <c r="D374" t="s">
        <v>1386</v>
      </c>
      <c r="E374" t="s">
        <v>183</v>
      </c>
      <c r="F374" t="s">
        <v>580</v>
      </c>
      <c r="G374" s="1">
        <v>3204000</v>
      </c>
      <c r="H374" s="1" t="s">
        <v>1183</v>
      </c>
      <c r="I374" t="s">
        <v>403</v>
      </c>
    </row>
    <row r="375" spans="1:9">
      <c r="A375">
        <v>2020</v>
      </c>
      <c r="B375" t="s">
        <v>178</v>
      </c>
      <c r="C375" t="s">
        <v>1080</v>
      </c>
      <c r="D375" t="s">
        <v>1155</v>
      </c>
      <c r="E375" t="s">
        <v>155</v>
      </c>
      <c r="F375" t="s">
        <v>161</v>
      </c>
      <c r="G375" s="1">
        <v>3173378</v>
      </c>
      <c r="H375" s="1" t="s">
        <v>1165</v>
      </c>
      <c r="I375" t="s">
        <v>10</v>
      </c>
    </row>
    <row r="376" spans="1:9">
      <c r="A376">
        <v>2020</v>
      </c>
      <c r="B376" t="s">
        <v>208</v>
      </c>
      <c r="C376" t="s">
        <v>1098</v>
      </c>
      <c r="D376" t="s">
        <v>1155</v>
      </c>
      <c r="E376" t="s">
        <v>190</v>
      </c>
      <c r="F376" t="s">
        <v>191</v>
      </c>
      <c r="G376" s="1">
        <v>3155000</v>
      </c>
      <c r="H376" s="1" t="s">
        <v>1183</v>
      </c>
      <c r="I376" t="s">
        <v>10</v>
      </c>
    </row>
    <row r="377" spans="1:9">
      <c r="A377">
        <v>2020</v>
      </c>
      <c r="B377" t="s">
        <v>48</v>
      </c>
      <c r="C377" t="s">
        <v>1370</v>
      </c>
      <c r="D377" t="s">
        <v>1152</v>
      </c>
      <c r="E377" t="s">
        <v>155</v>
      </c>
      <c r="F377" t="s">
        <v>171</v>
      </c>
      <c r="G377" s="1">
        <v>3151567</v>
      </c>
      <c r="H377" s="1" t="s">
        <v>1165</v>
      </c>
      <c r="I377" t="s">
        <v>10</v>
      </c>
    </row>
    <row r="378" spans="1:9">
      <c r="A378">
        <v>2020</v>
      </c>
      <c r="B378" t="s">
        <v>766</v>
      </c>
      <c r="C378" t="s">
        <v>1386</v>
      </c>
      <c r="D378" t="s">
        <v>1386</v>
      </c>
      <c r="E378" t="s">
        <v>244</v>
      </c>
      <c r="F378" t="s">
        <v>767</v>
      </c>
      <c r="G378" s="1">
        <v>3143000</v>
      </c>
      <c r="H378" s="1" t="s">
        <v>1173</v>
      </c>
      <c r="I378" t="s">
        <v>403</v>
      </c>
    </row>
    <row r="379" spans="1:9">
      <c r="A379">
        <v>2020</v>
      </c>
      <c r="B379" t="s">
        <v>178</v>
      </c>
      <c r="C379" t="s">
        <v>1080</v>
      </c>
      <c r="D379" t="s">
        <v>1155</v>
      </c>
      <c r="E379" t="s">
        <v>317</v>
      </c>
      <c r="F379" t="s">
        <v>317</v>
      </c>
      <c r="G379" s="1">
        <v>3141000</v>
      </c>
      <c r="H379" t="s">
        <v>1099</v>
      </c>
      <c r="I379" t="s">
        <v>10</v>
      </c>
    </row>
    <row r="380" spans="1:9">
      <c r="A380">
        <v>2020</v>
      </c>
      <c r="B380" t="s">
        <v>672</v>
      </c>
      <c r="C380" t="s">
        <v>1386</v>
      </c>
      <c r="D380" t="s">
        <v>1386</v>
      </c>
      <c r="E380" t="s">
        <v>190</v>
      </c>
      <c r="F380" t="s">
        <v>672</v>
      </c>
      <c r="G380" s="1">
        <v>3117911</v>
      </c>
      <c r="H380" s="1" t="s">
        <v>1183</v>
      </c>
      <c r="I380" t="s">
        <v>403</v>
      </c>
    </row>
    <row r="381" spans="1:9">
      <c r="A381">
        <v>2020</v>
      </c>
      <c r="B381" t="s">
        <v>47</v>
      </c>
      <c r="C381" t="s">
        <v>1364</v>
      </c>
      <c r="D381" t="s">
        <v>1152</v>
      </c>
      <c r="E381" t="s">
        <v>71</v>
      </c>
      <c r="F381" t="s">
        <v>294</v>
      </c>
      <c r="G381" s="1">
        <v>3117100</v>
      </c>
      <c r="H381" t="s">
        <v>1387</v>
      </c>
      <c r="I381" t="s">
        <v>10</v>
      </c>
    </row>
    <row r="382" spans="1:9">
      <c r="A382">
        <v>2020</v>
      </c>
      <c r="B382" t="s">
        <v>11</v>
      </c>
      <c r="C382" t="s">
        <v>1107</v>
      </c>
      <c r="D382" t="s">
        <v>1351</v>
      </c>
      <c r="E382" t="s">
        <v>155</v>
      </c>
      <c r="F382" t="s">
        <v>171</v>
      </c>
      <c r="G382" s="1">
        <v>3099619</v>
      </c>
      <c r="H382" s="1" t="s">
        <v>1165</v>
      </c>
      <c r="I382" t="s">
        <v>10</v>
      </c>
    </row>
    <row r="383" spans="1:9">
      <c r="A383">
        <v>2020</v>
      </c>
      <c r="B383" t="s">
        <v>11</v>
      </c>
      <c r="C383" t="s">
        <v>1107</v>
      </c>
      <c r="D383" t="s">
        <v>1351</v>
      </c>
      <c r="E383" t="s">
        <v>142</v>
      </c>
      <c r="F383" t="s">
        <v>142</v>
      </c>
      <c r="G383" s="1">
        <v>3095809</v>
      </c>
      <c r="H383" s="1" t="s">
        <v>1165</v>
      </c>
      <c r="I383" t="s">
        <v>10</v>
      </c>
    </row>
    <row r="384" spans="1:9">
      <c r="A384">
        <v>2020</v>
      </c>
      <c r="B384" t="s">
        <v>1000</v>
      </c>
      <c r="C384" t="s">
        <v>1386</v>
      </c>
      <c r="D384" t="s">
        <v>1386</v>
      </c>
      <c r="E384" t="s">
        <v>89</v>
      </c>
      <c r="F384" t="s">
        <v>1012</v>
      </c>
      <c r="G384" s="1">
        <v>3069370</v>
      </c>
      <c r="H384" s="1" t="s">
        <v>1189</v>
      </c>
      <c r="I384" t="s">
        <v>1000</v>
      </c>
    </row>
    <row r="385" spans="1:9">
      <c r="A385">
        <v>2020</v>
      </c>
      <c r="B385" t="s">
        <v>11</v>
      </c>
      <c r="C385" t="s">
        <v>1107</v>
      </c>
      <c r="D385" t="s">
        <v>1351</v>
      </c>
      <c r="E385" t="s">
        <v>155</v>
      </c>
      <c r="F385" t="s">
        <v>161</v>
      </c>
      <c r="G385" s="1">
        <v>3053312</v>
      </c>
      <c r="H385" s="1" t="s">
        <v>1165</v>
      </c>
      <c r="I385" t="s">
        <v>10</v>
      </c>
    </row>
    <row r="386" spans="1:9">
      <c r="A386">
        <v>2020</v>
      </c>
      <c r="B386" t="s">
        <v>11</v>
      </c>
      <c r="C386" t="s">
        <v>1107</v>
      </c>
      <c r="D386" t="s">
        <v>1351</v>
      </c>
      <c r="E386" t="s">
        <v>50</v>
      </c>
      <c r="F386" t="s">
        <v>50</v>
      </c>
      <c r="G386" s="1">
        <v>3028219</v>
      </c>
      <c r="H386" s="1" t="s">
        <v>1165</v>
      </c>
      <c r="I386" t="s">
        <v>10</v>
      </c>
    </row>
    <row r="387" spans="1:9">
      <c r="A387">
        <v>2020</v>
      </c>
      <c r="B387" t="s">
        <v>47</v>
      </c>
      <c r="C387" t="s">
        <v>1364</v>
      </c>
      <c r="D387" t="s">
        <v>1152</v>
      </c>
      <c r="E387" t="s">
        <v>317</v>
      </c>
      <c r="F387" t="s">
        <v>317</v>
      </c>
      <c r="G387" s="1">
        <v>3000000</v>
      </c>
      <c r="H387" s="1" t="s">
        <v>1223</v>
      </c>
      <c r="I387" t="s">
        <v>10</v>
      </c>
    </row>
    <row r="388" spans="1:9">
      <c r="A388">
        <v>2020</v>
      </c>
      <c r="B388" t="s">
        <v>176</v>
      </c>
      <c r="C388" t="s">
        <v>1078</v>
      </c>
      <c r="D388" t="s">
        <v>1155</v>
      </c>
      <c r="E388" t="s">
        <v>317</v>
      </c>
      <c r="F388" t="s">
        <v>317</v>
      </c>
      <c r="G388" s="1">
        <v>3000000</v>
      </c>
      <c r="H388" s="1" t="s">
        <v>1223</v>
      </c>
      <c r="I388" t="s">
        <v>10</v>
      </c>
    </row>
    <row r="389" spans="1:9">
      <c r="A389">
        <v>2020</v>
      </c>
      <c r="B389" t="s">
        <v>48</v>
      </c>
      <c r="C389" t="s">
        <v>1370</v>
      </c>
      <c r="D389" t="s">
        <v>1152</v>
      </c>
      <c r="E389" t="s">
        <v>317</v>
      </c>
      <c r="F389" t="s">
        <v>317</v>
      </c>
      <c r="G389" s="1">
        <v>3000000</v>
      </c>
      <c r="H389" s="1" t="s">
        <v>1223</v>
      </c>
      <c r="I389" t="s">
        <v>10</v>
      </c>
    </row>
    <row r="390" spans="1:9">
      <c r="A390">
        <v>2020</v>
      </c>
      <c r="B390" t="s">
        <v>672</v>
      </c>
      <c r="C390" t="s">
        <v>1386</v>
      </c>
      <c r="D390" t="s">
        <v>1386</v>
      </c>
      <c r="E390" t="s">
        <v>190</v>
      </c>
      <c r="F390" t="s">
        <v>675</v>
      </c>
      <c r="G390" s="1">
        <v>3000000</v>
      </c>
      <c r="H390" s="1" t="s">
        <v>1183</v>
      </c>
      <c r="I390" t="s">
        <v>403</v>
      </c>
    </row>
    <row r="391" spans="1:9">
      <c r="A391">
        <v>2020</v>
      </c>
      <c r="B391" t="s">
        <v>949</v>
      </c>
      <c r="C391" t="s">
        <v>1386</v>
      </c>
      <c r="D391" t="s">
        <v>1386</v>
      </c>
      <c r="E391" t="s">
        <v>282</v>
      </c>
      <c r="F391" t="s">
        <v>950</v>
      </c>
      <c r="G391" s="1">
        <v>3000000</v>
      </c>
      <c r="H391" s="1" t="s">
        <v>1172</v>
      </c>
      <c r="I391" t="s">
        <v>403</v>
      </c>
    </row>
    <row r="392" spans="1:9">
      <c r="A392">
        <v>2020</v>
      </c>
      <c r="B392" t="s">
        <v>672</v>
      </c>
      <c r="C392" t="s">
        <v>1386</v>
      </c>
      <c r="D392" t="s">
        <v>1386</v>
      </c>
      <c r="E392" t="s">
        <v>190</v>
      </c>
      <c r="F392" t="s">
        <v>672</v>
      </c>
      <c r="G392" s="1">
        <v>2994286</v>
      </c>
      <c r="H392" s="1" t="s">
        <v>1183</v>
      </c>
      <c r="I392" t="s">
        <v>403</v>
      </c>
    </row>
    <row r="393" spans="1:9">
      <c r="A393">
        <v>2020</v>
      </c>
      <c r="B393" t="s">
        <v>47</v>
      </c>
      <c r="C393" t="s">
        <v>1364</v>
      </c>
      <c r="D393" t="s">
        <v>1152</v>
      </c>
      <c r="E393" t="s">
        <v>317</v>
      </c>
      <c r="F393" t="s">
        <v>317</v>
      </c>
      <c r="G393" s="1">
        <v>2968001</v>
      </c>
      <c r="H393" s="1" t="s">
        <v>1223</v>
      </c>
      <c r="I393" t="s">
        <v>10</v>
      </c>
    </row>
    <row r="394" spans="1:9">
      <c r="A394">
        <v>2020</v>
      </c>
      <c r="B394" t="s">
        <v>46</v>
      </c>
      <c r="C394" t="s">
        <v>1079</v>
      </c>
      <c r="D394" t="s">
        <v>1152</v>
      </c>
      <c r="E394" t="s">
        <v>304</v>
      </c>
      <c r="F394" t="s">
        <v>310</v>
      </c>
      <c r="G394" s="1">
        <v>2960000</v>
      </c>
      <c r="H394" t="s">
        <v>1388</v>
      </c>
      <c r="I394" t="s">
        <v>10</v>
      </c>
    </row>
    <row r="395" spans="1:9">
      <c r="A395">
        <v>2020</v>
      </c>
      <c r="B395" t="s">
        <v>45</v>
      </c>
      <c r="C395" t="s">
        <v>1076</v>
      </c>
      <c r="D395" t="s">
        <v>1152</v>
      </c>
      <c r="E395" t="s">
        <v>304</v>
      </c>
      <c r="F395" t="s">
        <v>310</v>
      </c>
      <c r="G395" s="1">
        <v>2946315</v>
      </c>
      <c r="H395" t="s">
        <v>1388</v>
      </c>
      <c r="I395" t="s">
        <v>10</v>
      </c>
    </row>
    <row r="396" spans="1:9">
      <c r="A396">
        <v>2020</v>
      </c>
      <c r="B396" t="s">
        <v>46</v>
      </c>
      <c r="C396" t="s">
        <v>1079</v>
      </c>
      <c r="D396" t="s">
        <v>1152</v>
      </c>
      <c r="E396" t="s">
        <v>304</v>
      </c>
      <c r="F396" t="s">
        <v>310</v>
      </c>
      <c r="G396" s="1">
        <v>2942918</v>
      </c>
      <c r="H396" t="s">
        <v>1388</v>
      </c>
      <c r="I396" t="s">
        <v>10</v>
      </c>
    </row>
    <row r="397" spans="1:9">
      <c r="A397">
        <v>2020</v>
      </c>
      <c r="B397" t="s">
        <v>45</v>
      </c>
      <c r="C397" t="s">
        <v>1076</v>
      </c>
      <c r="D397" t="s">
        <v>1152</v>
      </c>
      <c r="E397" t="s">
        <v>304</v>
      </c>
      <c r="F397" t="s">
        <v>310</v>
      </c>
      <c r="G397" s="1">
        <v>2942710</v>
      </c>
      <c r="H397" t="s">
        <v>1388</v>
      </c>
      <c r="I397" t="s">
        <v>10</v>
      </c>
    </row>
    <row r="398" spans="1:9">
      <c r="A398">
        <v>2020</v>
      </c>
      <c r="B398" t="s">
        <v>46</v>
      </c>
      <c r="C398" t="s">
        <v>1079</v>
      </c>
      <c r="D398" t="s">
        <v>1152</v>
      </c>
      <c r="E398" t="s">
        <v>317</v>
      </c>
      <c r="F398" t="s">
        <v>317</v>
      </c>
      <c r="G398" s="1">
        <v>2941151</v>
      </c>
      <c r="H398" s="1" t="s">
        <v>1223</v>
      </c>
      <c r="I398" t="s">
        <v>10</v>
      </c>
    </row>
    <row r="399" spans="1:9">
      <c r="A399">
        <v>2020</v>
      </c>
      <c r="B399" t="s">
        <v>700</v>
      </c>
      <c r="C399" t="s">
        <v>1386</v>
      </c>
      <c r="D399" t="s">
        <v>1386</v>
      </c>
      <c r="E399" t="s">
        <v>190</v>
      </c>
      <c r="F399" t="s">
        <v>701</v>
      </c>
      <c r="G399" s="1">
        <v>2931854</v>
      </c>
      <c r="H399" s="1" t="s">
        <v>1183</v>
      </c>
      <c r="I399" t="s">
        <v>403</v>
      </c>
    </row>
    <row r="400" spans="1:9">
      <c r="A400">
        <v>2020</v>
      </c>
      <c r="B400" t="s">
        <v>672</v>
      </c>
      <c r="C400" t="s">
        <v>1386</v>
      </c>
      <c r="D400" t="s">
        <v>1386</v>
      </c>
      <c r="E400" t="s">
        <v>190</v>
      </c>
      <c r="F400" t="s">
        <v>672</v>
      </c>
      <c r="G400" s="1">
        <v>2903227</v>
      </c>
      <c r="H400" s="1" t="s">
        <v>1183</v>
      </c>
      <c r="I400" t="s">
        <v>403</v>
      </c>
    </row>
    <row r="401" spans="1:9">
      <c r="A401">
        <v>2020</v>
      </c>
      <c r="B401" t="s">
        <v>515</v>
      </c>
      <c r="C401" t="s">
        <v>1386</v>
      </c>
      <c r="D401" t="s">
        <v>1386</v>
      </c>
      <c r="E401" t="s">
        <v>183</v>
      </c>
      <c r="F401" t="s">
        <v>515</v>
      </c>
      <c r="G401" s="1">
        <v>2898106</v>
      </c>
      <c r="H401" s="1" t="s">
        <v>1183</v>
      </c>
      <c r="I401" t="s">
        <v>403</v>
      </c>
    </row>
    <row r="402" spans="1:9">
      <c r="A402">
        <v>2020</v>
      </c>
      <c r="B402" t="s">
        <v>45</v>
      </c>
      <c r="C402" t="s">
        <v>1076</v>
      </c>
      <c r="D402" t="s">
        <v>1152</v>
      </c>
      <c r="E402" t="s">
        <v>304</v>
      </c>
      <c r="F402" t="s">
        <v>310</v>
      </c>
      <c r="G402" s="1">
        <v>2879760</v>
      </c>
      <c r="H402" t="s">
        <v>1388</v>
      </c>
      <c r="I402" t="s">
        <v>10</v>
      </c>
    </row>
    <row r="403" spans="1:9">
      <c r="A403">
        <v>2020</v>
      </c>
      <c r="B403" t="s">
        <v>85</v>
      </c>
      <c r="C403" t="s">
        <v>1077</v>
      </c>
      <c r="D403" t="s">
        <v>1155</v>
      </c>
      <c r="E403" t="s">
        <v>155</v>
      </c>
      <c r="F403" t="s">
        <v>161</v>
      </c>
      <c r="G403" s="1">
        <v>2876002</v>
      </c>
      <c r="H403" s="1" t="s">
        <v>1165</v>
      </c>
      <c r="I403" t="s">
        <v>10</v>
      </c>
    </row>
    <row r="404" spans="1:9">
      <c r="A404">
        <v>2020</v>
      </c>
      <c r="B404" t="s">
        <v>11</v>
      </c>
      <c r="C404" t="s">
        <v>1107</v>
      </c>
      <c r="D404" t="s">
        <v>1351</v>
      </c>
      <c r="E404" t="s">
        <v>155</v>
      </c>
      <c r="F404" t="s">
        <v>156</v>
      </c>
      <c r="G404" s="1">
        <v>2869765</v>
      </c>
      <c r="H404" s="1" t="s">
        <v>1165</v>
      </c>
      <c r="I404" t="s">
        <v>10</v>
      </c>
    </row>
    <row r="405" spans="1:9">
      <c r="A405">
        <v>2020</v>
      </c>
      <c r="B405" t="s">
        <v>11</v>
      </c>
      <c r="C405" t="s">
        <v>1107</v>
      </c>
      <c r="D405" t="s">
        <v>1351</v>
      </c>
      <c r="E405" t="s">
        <v>282</v>
      </c>
      <c r="F405" t="s">
        <v>288</v>
      </c>
      <c r="G405" s="1">
        <v>2856905</v>
      </c>
      <c r="H405" s="1" t="s">
        <v>1172</v>
      </c>
      <c r="I405" t="s">
        <v>10</v>
      </c>
    </row>
    <row r="406" spans="1:9">
      <c r="A406">
        <v>2020</v>
      </c>
      <c r="B406" t="s">
        <v>11</v>
      </c>
      <c r="C406" t="s">
        <v>1107</v>
      </c>
      <c r="D406" t="s">
        <v>1351</v>
      </c>
      <c r="E406" t="s">
        <v>317</v>
      </c>
      <c r="F406" t="s">
        <v>317</v>
      </c>
      <c r="G406" s="1">
        <v>2852109</v>
      </c>
      <c r="H406" s="1" t="s">
        <v>1223</v>
      </c>
      <c r="I406" t="s">
        <v>10</v>
      </c>
    </row>
    <row r="407" spans="1:9">
      <c r="A407">
        <v>2020</v>
      </c>
      <c r="B407" t="s">
        <v>11</v>
      </c>
      <c r="C407" t="s">
        <v>1107</v>
      </c>
      <c r="D407" t="s">
        <v>1351</v>
      </c>
      <c r="E407" t="s">
        <v>317</v>
      </c>
      <c r="F407" t="s">
        <v>317</v>
      </c>
      <c r="G407" s="1">
        <v>2850000</v>
      </c>
      <c r="H407" s="1" t="s">
        <v>1223</v>
      </c>
      <c r="I407" t="s">
        <v>10</v>
      </c>
    </row>
    <row r="408" spans="1:9">
      <c r="A408">
        <v>2020</v>
      </c>
      <c r="B408" t="s">
        <v>672</v>
      </c>
      <c r="C408" t="s">
        <v>1386</v>
      </c>
      <c r="D408" t="s">
        <v>1386</v>
      </c>
      <c r="E408" t="s">
        <v>190</v>
      </c>
      <c r="F408" t="s">
        <v>672</v>
      </c>
      <c r="G408" s="1">
        <v>2843691</v>
      </c>
      <c r="H408" s="1" t="s">
        <v>1183</v>
      </c>
      <c r="I408" t="s">
        <v>403</v>
      </c>
    </row>
    <row r="409" spans="1:9">
      <c r="A409">
        <v>2020</v>
      </c>
      <c r="B409" t="s">
        <v>898</v>
      </c>
      <c r="C409" t="s">
        <v>1386</v>
      </c>
      <c r="D409" t="s">
        <v>1386</v>
      </c>
      <c r="E409" t="s">
        <v>244</v>
      </c>
      <c r="F409" t="s">
        <v>899</v>
      </c>
      <c r="G409" s="1">
        <v>2838000</v>
      </c>
      <c r="H409" s="1" t="s">
        <v>1173</v>
      </c>
      <c r="I409" t="s">
        <v>403</v>
      </c>
    </row>
    <row r="410" spans="1:9">
      <c r="A410">
        <v>2020</v>
      </c>
      <c r="B410" t="s">
        <v>11</v>
      </c>
      <c r="C410" t="s">
        <v>1107</v>
      </c>
      <c r="D410" t="s">
        <v>1351</v>
      </c>
      <c r="E410" t="s">
        <v>155</v>
      </c>
      <c r="F410" t="s">
        <v>175</v>
      </c>
      <c r="G410" s="1">
        <v>2834711</v>
      </c>
      <c r="H410" s="1" t="s">
        <v>1165</v>
      </c>
      <c r="I410" t="s">
        <v>10</v>
      </c>
    </row>
    <row r="411" spans="1:9">
      <c r="A411">
        <v>2020</v>
      </c>
      <c r="B411" t="s">
        <v>33</v>
      </c>
      <c r="C411" t="s">
        <v>1082</v>
      </c>
      <c r="D411" t="s">
        <v>1155</v>
      </c>
      <c r="E411" t="s">
        <v>317</v>
      </c>
      <c r="F411" t="s">
        <v>317</v>
      </c>
      <c r="G411" s="1">
        <v>2825000</v>
      </c>
      <c r="H411" s="1" t="s">
        <v>1223</v>
      </c>
      <c r="I411" t="s">
        <v>10</v>
      </c>
    </row>
    <row r="412" spans="1:9">
      <c r="A412">
        <v>2020</v>
      </c>
      <c r="B412" t="s">
        <v>11</v>
      </c>
      <c r="C412" t="s">
        <v>1107</v>
      </c>
      <c r="D412" t="s">
        <v>1351</v>
      </c>
      <c r="E412" t="s">
        <v>266</v>
      </c>
      <c r="F412" t="s">
        <v>271</v>
      </c>
      <c r="G412" s="1">
        <v>2800000</v>
      </c>
      <c r="H412" s="1" t="s">
        <v>1172</v>
      </c>
      <c r="I412" t="s">
        <v>10</v>
      </c>
    </row>
    <row r="413" spans="1:9">
      <c r="A413">
        <v>2020</v>
      </c>
      <c r="B413" t="s">
        <v>522</v>
      </c>
      <c r="C413" t="s">
        <v>1386</v>
      </c>
      <c r="D413" t="s">
        <v>1386</v>
      </c>
      <c r="E413" t="s">
        <v>183</v>
      </c>
      <c r="F413" t="s">
        <v>524</v>
      </c>
      <c r="G413" s="1">
        <v>2763914</v>
      </c>
      <c r="H413" s="1" t="s">
        <v>1183</v>
      </c>
      <c r="I413" t="s">
        <v>403</v>
      </c>
    </row>
    <row r="414" spans="1:9">
      <c r="A414">
        <v>2020</v>
      </c>
      <c r="B414" t="s">
        <v>399</v>
      </c>
      <c r="C414" t="s">
        <v>1097</v>
      </c>
      <c r="D414" t="s">
        <v>1155</v>
      </c>
      <c r="E414" t="s">
        <v>317</v>
      </c>
      <c r="F414" t="s">
        <v>317</v>
      </c>
      <c r="G414" s="1">
        <v>2759750</v>
      </c>
      <c r="H414" s="1" t="s">
        <v>1223</v>
      </c>
      <c r="I414" t="s">
        <v>10</v>
      </c>
    </row>
    <row r="415" spans="1:9">
      <c r="A415">
        <v>2020</v>
      </c>
      <c r="B415" t="s">
        <v>399</v>
      </c>
      <c r="C415" t="s">
        <v>1097</v>
      </c>
      <c r="D415" t="s">
        <v>1155</v>
      </c>
      <c r="E415" t="s">
        <v>317</v>
      </c>
      <c r="F415" t="s">
        <v>317</v>
      </c>
      <c r="G415" s="1">
        <v>2759750</v>
      </c>
      <c r="H415" s="1" t="s">
        <v>1223</v>
      </c>
      <c r="I415" t="s">
        <v>10</v>
      </c>
    </row>
    <row r="416" spans="1:9">
      <c r="A416">
        <v>2020</v>
      </c>
      <c r="B416" t="s">
        <v>766</v>
      </c>
      <c r="C416" t="s">
        <v>1386</v>
      </c>
      <c r="D416" t="s">
        <v>1386</v>
      </c>
      <c r="E416" t="s">
        <v>219</v>
      </c>
      <c r="F416" t="s">
        <v>767</v>
      </c>
      <c r="G416" s="1">
        <v>2750000</v>
      </c>
      <c r="H416" s="1" t="s">
        <v>1174</v>
      </c>
      <c r="I416" t="s">
        <v>403</v>
      </c>
    </row>
    <row r="417" spans="1:9">
      <c r="A417">
        <v>2020</v>
      </c>
      <c r="B417" t="s">
        <v>176</v>
      </c>
      <c r="C417" t="s">
        <v>1078</v>
      </c>
      <c r="D417" t="s">
        <v>1155</v>
      </c>
      <c r="E417" t="s">
        <v>282</v>
      </c>
      <c r="F417" t="s">
        <v>291</v>
      </c>
      <c r="G417" s="1">
        <v>2706029</v>
      </c>
      <c r="H417" s="1" t="s">
        <v>1172</v>
      </c>
      <c r="I417" t="s">
        <v>10</v>
      </c>
    </row>
    <row r="418" spans="1:9">
      <c r="A418">
        <v>2020</v>
      </c>
      <c r="B418" t="s">
        <v>11</v>
      </c>
      <c r="C418" t="s">
        <v>1107</v>
      </c>
      <c r="D418" t="s">
        <v>1351</v>
      </c>
      <c r="E418" t="s">
        <v>60</v>
      </c>
      <c r="F418" t="s">
        <v>122</v>
      </c>
      <c r="G418" s="1">
        <v>2702745</v>
      </c>
      <c r="H418" s="1" t="s">
        <v>1165</v>
      </c>
      <c r="I418" t="s">
        <v>10</v>
      </c>
    </row>
    <row r="419" spans="1:9">
      <c r="A419">
        <v>2020</v>
      </c>
      <c r="B419" t="s">
        <v>11</v>
      </c>
      <c r="C419" t="s">
        <v>1107</v>
      </c>
      <c r="D419" t="s">
        <v>1351</v>
      </c>
      <c r="E419" t="s">
        <v>317</v>
      </c>
      <c r="F419" t="s">
        <v>317</v>
      </c>
      <c r="G419" s="1">
        <v>2700000</v>
      </c>
      <c r="H419" s="1" t="s">
        <v>1223</v>
      </c>
      <c r="I419" t="s">
        <v>10</v>
      </c>
    </row>
    <row r="420" spans="1:9">
      <c r="A420">
        <v>2020</v>
      </c>
      <c r="B420" t="s">
        <v>176</v>
      </c>
      <c r="C420" t="s">
        <v>1078</v>
      </c>
      <c r="D420" t="s">
        <v>1155</v>
      </c>
      <c r="E420" t="s">
        <v>282</v>
      </c>
      <c r="F420" t="s">
        <v>287</v>
      </c>
      <c r="G420" s="1">
        <v>2700000</v>
      </c>
      <c r="H420" s="1" t="s">
        <v>1172</v>
      </c>
      <c r="I420" t="s">
        <v>10</v>
      </c>
    </row>
    <row r="421" spans="1:9">
      <c r="A421">
        <v>2020</v>
      </c>
      <c r="B421" t="s">
        <v>796</v>
      </c>
      <c r="C421" t="s">
        <v>1386</v>
      </c>
      <c r="D421" t="s">
        <v>1386</v>
      </c>
      <c r="E421" t="s">
        <v>219</v>
      </c>
      <c r="F421" t="s">
        <v>796</v>
      </c>
      <c r="G421" s="1">
        <v>2693528</v>
      </c>
      <c r="H421" s="1" t="s">
        <v>1174</v>
      </c>
      <c r="I421" t="s">
        <v>403</v>
      </c>
    </row>
    <row r="422" spans="1:9">
      <c r="A422">
        <v>2020</v>
      </c>
      <c r="B422" t="s">
        <v>796</v>
      </c>
      <c r="C422" t="s">
        <v>1386</v>
      </c>
      <c r="D422" t="s">
        <v>1386</v>
      </c>
      <c r="E422" t="s">
        <v>219</v>
      </c>
      <c r="F422" t="s">
        <v>796</v>
      </c>
      <c r="G422" s="1">
        <v>2693528</v>
      </c>
      <c r="H422" s="1" t="s">
        <v>1174</v>
      </c>
      <c r="I422" t="s">
        <v>403</v>
      </c>
    </row>
    <row r="423" spans="1:9">
      <c r="A423">
        <v>2020</v>
      </c>
      <c r="B423" t="s">
        <v>11</v>
      </c>
      <c r="C423" t="s">
        <v>1107</v>
      </c>
      <c r="D423" t="s">
        <v>1351</v>
      </c>
      <c r="E423" t="s">
        <v>118</v>
      </c>
      <c r="F423" t="s">
        <v>118</v>
      </c>
      <c r="G423" s="1">
        <v>2678418</v>
      </c>
      <c r="H423" s="1" t="s">
        <v>1165</v>
      </c>
      <c r="I423" t="s">
        <v>10</v>
      </c>
    </row>
    <row r="424" spans="1:9">
      <c r="A424">
        <v>2020</v>
      </c>
      <c r="B424" t="s">
        <v>47</v>
      </c>
      <c r="C424" t="s">
        <v>1364</v>
      </c>
      <c r="D424" t="s">
        <v>1152</v>
      </c>
      <c r="E424" t="s">
        <v>317</v>
      </c>
      <c r="F424" t="s">
        <v>317</v>
      </c>
      <c r="G424" s="1">
        <v>2677500</v>
      </c>
      <c r="H424" s="1" t="s">
        <v>1223</v>
      </c>
      <c r="I424" t="s">
        <v>10</v>
      </c>
    </row>
    <row r="425" spans="1:9">
      <c r="A425">
        <v>2020</v>
      </c>
      <c r="B425" t="s">
        <v>46</v>
      </c>
      <c r="C425" t="s">
        <v>1079</v>
      </c>
      <c r="D425" t="s">
        <v>1152</v>
      </c>
      <c r="E425" t="s">
        <v>155</v>
      </c>
      <c r="F425" t="s">
        <v>171</v>
      </c>
      <c r="G425" s="1">
        <v>2676115</v>
      </c>
      <c r="H425" s="1" t="s">
        <v>1165</v>
      </c>
      <c r="I425" t="s">
        <v>10</v>
      </c>
    </row>
    <row r="426" spans="1:9">
      <c r="A426">
        <v>2020</v>
      </c>
      <c r="B426" t="s">
        <v>512</v>
      </c>
      <c r="C426" t="s">
        <v>1386</v>
      </c>
      <c r="D426" t="s">
        <v>1386</v>
      </c>
      <c r="E426" t="s">
        <v>183</v>
      </c>
      <c r="F426" t="s">
        <v>513</v>
      </c>
      <c r="G426" s="1">
        <v>2669292</v>
      </c>
      <c r="H426" s="1" t="s">
        <v>1183</v>
      </c>
      <c r="I426" t="s">
        <v>403</v>
      </c>
    </row>
    <row r="427" spans="1:9">
      <c r="A427">
        <v>2020</v>
      </c>
      <c r="B427" t="s">
        <v>645</v>
      </c>
      <c r="C427" t="s">
        <v>1386</v>
      </c>
      <c r="D427" t="s">
        <v>1386</v>
      </c>
      <c r="E427" t="s">
        <v>190</v>
      </c>
      <c r="F427" t="s">
        <v>646</v>
      </c>
      <c r="G427" s="1">
        <v>2662000</v>
      </c>
      <c r="H427" s="1" t="s">
        <v>1183</v>
      </c>
      <c r="I427" t="s">
        <v>403</v>
      </c>
    </row>
    <row r="428" spans="1:9">
      <c r="A428">
        <v>2020</v>
      </c>
      <c r="B428" t="s">
        <v>11</v>
      </c>
      <c r="C428" t="s">
        <v>1107</v>
      </c>
      <c r="D428" t="s">
        <v>1351</v>
      </c>
      <c r="E428" t="s">
        <v>317</v>
      </c>
      <c r="F428" t="s">
        <v>317</v>
      </c>
      <c r="G428" s="1">
        <v>2652651</v>
      </c>
      <c r="H428" s="1" t="s">
        <v>1223</v>
      </c>
      <c r="I428" t="s">
        <v>10</v>
      </c>
    </row>
    <row r="429" spans="1:9">
      <c r="A429">
        <v>2020</v>
      </c>
      <c r="B429" t="s">
        <v>211</v>
      </c>
      <c r="C429" t="s">
        <v>1081</v>
      </c>
      <c r="D429" t="s">
        <v>1155</v>
      </c>
      <c r="E429" t="s">
        <v>239</v>
      </c>
      <c r="F429" t="s">
        <v>239</v>
      </c>
      <c r="G429" s="1">
        <v>2638500</v>
      </c>
      <c r="H429" s="1" t="s">
        <v>1214</v>
      </c>
      <c r="I429" t="s">
        <v>10</v>
      </c>
    </row>
    <row r="430" spans="1:9">
      <c r="A430">
        <v>2020</v>
      </c>
      <c r="B430" t="s">
        <v>940</v>
      </c>
      <c r="C430" t="s">
        <v>1386</v>
      </c>
      <c r="D430" t="s">
        <v>1386</v>
      </c>
      <c r="E430" t="s">
        <v>282</v>
      </c>
      <c r="F430" t="s">
        <v>941</v>
      </c>
      <c r="G430" s="1">
        <v>2633000</v>
      </c>
      <c r="H430" s="1" t="s">
        <v>1172</v>
      </c>
      <c r="I430" t="s">
        <v>403</v>
      </c>
    </row>
    <row r="431" spans="1:9">
      <c r="A431">
        <v>2020</v>
      </c>
      <c r="B431" t="s">
        <v>439</v>
      </c>
      <c r="C431" t="s">
        <v>1386</v>
      </c>
      <c r="D431" t="s">
        <v>1386</v>
      </c>
      <c r="E431" t="s">
        <v>89</v>
      </c>
      <c r="F431" t="s">
        <v>440</v>
      </c>
      <c r="G431" s="1">
        <v>2579000</v>
      </c>
      <c r="H431" s="1" t="s">
        <v>1189</v>
      </c>
      <c r="I431" t="s">
        <v>403</v>
      </c>
    </row>
    <row r="432" spans="1:9">
      <c r="A432">
        <v>2020</v>
      </c>
      <c r="B432" t="s">
        <v>45</v>
      </c>
      <c r="C432" t="s">
        <v>1076</v>
      </c>
      <c r="D432" t="s">
        <v>1152</v>
      </c>
      <c r="E432" t="s">
        <v>60</v>
      </c>
      <c r="F432" t="s">
        <v>129</v>
      </c>
      <c r="G432" s="1">
        <v>2576265</v>
      </c>
      <c r="H432" s="1" t="s">
        <v>1165</v>
      </c>
      <c r="I432" t="s">
        <v>10</v>
      </c>
    </row>
    <row r="433" spans="1:9">
      <c r="A433">
        <v>2020</v>
      </c>
      <c r="B433" t="s">
        <v>11</v>
      </c>
      <c r="C433" t="s">
        <v>1107</v>
      </c>
      <c r="D433" t="s">
        <v>1351</v>
      </c>
      <c r="E433" t="s">
        <v>317</v>
      </c>
      <c r="F433" t="s">
        <v>317</v>
      </c>
      <c r="G433" s="1">
        <v>2564948</v>
      </c>
      <c r="H433" s="1" t="s">
        <v>1223</v>
      </c>
      <c r="I433" t="s">
        <v>10</v>
      </c>
    </row>
    <row r="434" spans="1:9">
      <c r="A434">
        <v>2020</v>
      </c>
      <c r="B434" t="s">
        <v>85</v>
      </c>
      <c r="C434" t="s">
        <v>1077</v>
      </c>
      <c r="D434" t="s">
        <v>1155</v>
      </c>
      <c r="E434" t="s">
        <v>317</v>
      </c>
      <c r="F434" t="s">
        <v>317</v>
      </c>
      <c r="G434" s="1">
        <v>2540866</v>
      </c>
      <c r="H434" s="1" t="s">
        <v>1223</v>
      </c>
      <c r="I434" t="s">
        <v>10</v>
      </c>
    </row>
    <row r="435" spans="1:9">
      <c r="A435">
        <v>2020</v>
      </c>
      <c r="B435" t="s">
        <v>45</v>
      </c>
      <c r="C435" t="s">
        <v>1076</v>
      </c>
      <c r="D435" t="s">
        <v>1152</v>
      </c>
      <c r="E435" t="s">
        <v>253</v>
      </c>
      <c r="F435" t="s">
        <v>253</v>
      </c>
      <c r="G435" s="1">
        <v>2508008</v>
      </c>
      <c r="H435" s="1" t="s">
        <v>1167</v>
      </c>
      <c r="I435" t="s">
        <v>10</v>
      </c>
    </row>
    <row r="436" spans="1:9">
      <c r="A436">
        <v>2020</v>
      </c>
      <c r="B436" t="s">
        <v>178</v>
      </c>
      <c r="C436" t="s">
        <v>1080</v>
      </c>
      <c r="D436" t="s">
        <v>1155</v>
      </c>
      <c r="E436" t="s">
        <v>317</v>
      </c>
      <c r="F436" t="s">
        <v>317</v>
      </c>
      <c r="G436" s="1">
        <v>2504067</v>
      </c>
      <c r="H436" s="1" t="s">
        <v>1223</v>
      </c>
      <c r="I436" t="s">
        <v>10</v>
      </c>
    </row>
    <row r="437" spans="1:9">
      <c r="A437">
        <v>2020</v>
      </c>
      <c r="B437" t="s">
        <v>33</v>
      </c>
      <c r="C437" t="s">
        <v>1082</v>
      </c>
      <c r="D437" t="s">
        <v>1155</v>
      </c>
      <c r="E437" t="s">
        <v>103</v>
      </c>
      <c r="F437" t="s">
        <v>104</v>
      </c>
      <c r="G437" s="1">
        <v>2500000</v>
      </c>
      <c r="H437" t="s">
        <v>1389</v>
      </c>
      <c r="I437" t="s">
        <v>10</v>
      </c>
    </row>
    <row r="438" spans="1:9">
      <c r="A438">
        <v>2020</v>
      </c>
      <c r="B438" t="s">
        <v>672</v>
      </c>
      <c r="C438" t="s">
        <v>1386</v>
      </c>
      <c r="D438" t="s">
        <v>1386</v>
      </c>
      <c r="E438" t="s">
        <v>190</v>
      </c>
      <c r="F438" t="s">
        <v>675</v>
      </c>
      <c r="G438" s="1">
        <v>2500000</v>
      </c>
      <c r="H438" s="1" t="s">
        <v>1183</v>
      </c>
      <c r="I438" t="s">
        <v>403</v>
      </c>
    </row>
    <row r="439" spans="1:9">
      <c r="A439">
        <v>2020</v>
      </c>
      <c r="B439" t="s">
        <v>515</v>
      </c>
      <c r="C439" t="s">
        <v>1386</v>
      </c>
      <c r="D439" t="s">
        <v>1386</v>
      </c>
      <c r="E439" t="s">
        <v>183</v>
      </c>
      <c r="F439" t="s">
        <v>515</v>
      </c>
      <c r="G439" s="1">
        <v>2493160</v>
      </c>
      <c r="H439" s="1" t="s">
        <v>1183</v>
      </c>
      <c r="I439" t="s">
        <v>403</v>
      </c>
    </row>
    <row r="440" spans="1:9">
      <c r="A440">
        <v>2020</v>
      </c>
      <c r="B440" t="s">
        <v>801</v>
      </c>
      <c r="C440" t="s">
        <v>1386</v>
      </c>
      <c r="D440" t="s">
        <v>1386</v>
      </c>
      <c r="E440" t="s">
        <v>219</v>
      </c>
      <c r="F440" t="s">
        <v>801</v>
      </c>
      <c r="G440" s="1">
        <v>2459149</v>
      </c>
      <c r="H440" s="1" t="s">
        <v>1174</v>
      </c>
      <c r="I440" t="s">
        <v>403</v>
      </c>
    </row>
    <row r="441" spans="1:9">
      <c r="A441">
        <v>2020</v>
      </c>
      <c r="B441" t="s">
        <v>46</v>
      </c>
      <c r="C441" t="s">
        <v>1079</v>
      </c>
      <c r="D441" t="s">
        <v>1152</v>
      </c>
      <c r="E441" t="s">
        <v>304</v>
      </c>
      <c r="F441" t="s">
        <v>306</v>
      </c>
      <c r="G441" s="1">
        <v>2458184</v>
      </c>
      <c r="H441" t="s">
        <v>1388</v>
      </c>
      <c r="I441" t="s">
        <v>10</v>
      </c>
    </row>
    <row r="442" spans="1:9">
      <c r="A442">
        <v>2020</v>
      </c>
      <c r="B442" t="s">
        <v>1000</v>
      </c>
      <c r="C442" t="s">
        <v>1386</v>
      </c>
      <c r="D442" t="s">
        <v>1386</v>
      </c>
      <c r="E442" t="s">
        <v>190</v>
      </c>
      <c r="F442" t="s">
        <v>1028</v>
      </c>
      <c r="G442" s="1">
        <v>2456597</v>
      </c>
      <c r="H442" s="1" t="s">
        <v>1183</v>
      </c>
      <c r="I442" t="s">
        <v>1000</v>
      </c>
    </row>
    <row r="443" spans="1:9">
      <c r="A443">
        <v>2020</v>
      </c>
      <c r="B443" t="s">
        <v>11</v>
      </c>
      <c r="C443" t="s">
        <v>1107</v>
      </c>
      <c r="D443" t="s">
        <v>1351</v>
      </c>
      <c r="E443" t="s">
        <v>180</v>
      </c>
      <c r="F443" t="s">
        <v>181</v>
      </c>
      <c r="G443" s="1">
        <v>2447596</v>
      </c>
      <c r="H443" s="1" t="s">
        <v>1165</v>
      </c>
      <c r="I443" t="s">
        <v>10</v>
      </c>
    </row>
    <row r="444" spans="1:9">
      <c r="A444">
        <v>2020</v>
      </c>
      <c r="B444" t="s">
        <v>48</v>
      </c>
      <c r="C444" t="s">
        <v>1370</v>
      </c>
      <c r="D444" t="s">
        <v>1152</v>
      </c>
      <c r="E444" t="s">
        <v>155</v>
      </c>
      <c r="F444" t="s">
        <v>161</v>
      </c>
      <c r="G444" s="1">
        <v>2446732</v>
      </c>
      <c r="H444" s="1" t="s">
        <v>1165</v>
      </c>
      <c r="I444" t="s">
        <v>10</v>
      </c>
    </row>
    <row r="445" spans="1:9">
      <c r="A445">
        <v>2020</v>
      </c>
      <c r="B445" t="s">
        <v>495</v>
      </c>
      <c r="C445" t="s">
        <v>1386</v>
      </c>
      <c r="D445" t="s">
        <v>1386</v>
      </c>
      <c r="E445" t="s">
        <v>183</v>
      </c>
      <c r="F445" t="s">
        <v>496</v>
      </c>
      <c r="G445" s="1">
        <v>2443719</v>
      </c>
      <c r="H445" s="1" t="s">
        <v>1183</v>
      </c>
      <c r="I445" t="s">
        <v>403</v>
      </c>
    </row>
    <row r="446" spans="1:9">
      <c r="A446">
        <v>2020</v>
      </c>
      <c r="B446" t="s">
        <v>382</v>
      </c>
      <c r="C446" t="s">
        <v>1349</v>
      </c>
      <c r="D446" t="s">
        <v>1349</v>
      </c>
      <c r="E446" t="s">
        <v>317</v>
      </c>
      <c r="F446" t="s">
        <v>317</v>
      </c>
      <c r="G446" s="1">
        <v>2438000</v>
      </c>
      <c r="H446" t="s">
        <v>1652</v>
      </c>
      <c r="I446" t="s">
        <v>10</v>
      </c>
    </row>
    <row r="447" spans="1:9">
      <c r="A447">
        <v>2020</v>
      </c>
      <c r="B447" t="s">
        <v>379</v>
      </c>
      <c r="C447" t="s">
        <v>1349</v>
      </c>
      <c r="D447" t="s">
        <v>1349</v>
      </c>
      <c r="E447" t="s">
        <v>317</v>
      </c>
      <c r="F447" t="s">
        <v>317</v>
      </c>
      <c r="G447" s="1">
        <v>2405000</v>
      </c>
      <c r="H447" t="s">
        <v>1652</v>
      </c>
      <c r="I447" t="s">
        <v>10</v>
      </c>
    </row>
    <row r="448" spans="1:9">
      <c r="A448">
        <v>2020</v>
      </c>
      <c r="B448" t="s">
        <v>33</v>
      </c>
      <c r="C448" t="s">
        <v>1082</v>
      </c>
      <c r="D448" t="s">
        <v>1155</v>
      </c>
      <c r="E448" t="s">
        <v>103</v>
      </c>
      <c r="F448" t="s">
        <v>104</v>
      </c>
      <c r="G448" s="1">
        <v>2400741</v>
      </c>
      <c r="H448" t="s">
        <v>1389</v>
      </c>
      <c r="I448" t="s">
        <v>10</v>
      </c>
    </row>
    <row r="449" spans="1:9">
      <c r="A449">
        <v>2020</v>
      </c>
      <c r="B449" t="s">
        <v>45</v>
      </c>
      <c r="C449" t="s">
        <v>1076</v>
      </c>
      <c r="D449" t="s">
        <v>1152</v>
      </c>
      <c r="E449" t="s">
        <v>304</v>
      </c>
      <c r="F449" t="s">
        <v>306</v>
      </c>
      <c r="G449" s="1">
        <v>2400000</v>
      </c>
      <c r="H449" t="s">
        <v>1388</v>
      </c>
      <c r="I449" t="s">
        <v>10</v>
      </c>
    </row>
    <row r="450" spans="1:9">
      <c r="A450">
        <v>2020</v>
      </c>
      <c r="B450" t="s">
        <v>11</v>
      </c>
      <c r="C450" t="s">
        <v>1107</v>
      </c>
      <c r="D450" t="s">
        <v>1351</v>
      </c>
      <c r="E450" t="s">
        <v>282</v>
      </c>
      <c r="F450" t="s">
        <v>267</v>
      </c>
      <c r="G450" s="1">
        <v>2397002</v>
      </c>
      <c r="H450" s="1" t="s">
        <v>1172</v>
      </c>
      <c r="I450" t="s">
        <v>10</v>
      </c>
    </row>
    <row r="451" spans="1:9">
      <c r="A451">
        <v>2020</v>
      </c>
      <c r="B451" t="s">
        <v>11</v>
      </c>
      <c r="C451" t="s">
        <v>1107</v>
      </c>
      <c r="D451" t="s">
        <v>1351</v>
      </c>
      <c r="E451" t="s">
        <v>266</v>
      </c>
      <c r="F451" t="s">
        <v>269</v>
      </c>
      <c r="G451" s="1">
        <v>2377983</v>
      </c>
      <c r="H451" s="1" t="s">
        <v>1172</v>
      </c>
      <c r="I451" t="s">
        <v>10</v>
      </c>
    </row>
    <row r="452" spans="1:9">
      <c r="A452">
        <v>2020</v>
      </c>
      <c r="B452" t="s">
        <v>48</v>
      </c>
      <c r="C452" t="s">
        <v>1370</v>
      </c>
      <c r="D452" t="s">
        <v>1152</v>
      </c>
      <c r="E452" t="s">
        <v>317</v>
      </c>
      <c r="F452" t="s">
        <v>317</v>
      </c>
      <c r="G452" s="1">
        <v>2377054</v>
      </c>
      <c r="H452" s="1" t="s">
        <v>1223</v>
      </c>
      <c r="I452" t="s">
        <v>10</v>
      </c>
    </row>
    <row r="453" spans="1:9">
      <c r="A453">
        <v>2020</v>
      </c>
      <c r="B453" t="s">
        <v>1000</v>
      </c>
      <c r="C453" t="s">
        <v>1386</v>
      </c>
      <c r="D453" t="s">
        <v>1386</v>
      </c>
      <c r="E453" t="s">
        <v>183</v>
      </c>
      <c r="F453" t="s">
        <v>1016</v>
      </c>
      <c r="G453" s="1">
        <v>2361138</v>
      </c>
      <c r="H453" s="1" t="s">
        <v>1183</v>
      </c>
      <c r="I453" t="s">
        <v>1000</v>
      </c>
    </row>
    <row r="454" spans="1:9">
      <c r="A454">
        <v>2020</v>
      </c>
      <c r="B454" t="s">
        <v>48</v>
      </c>
      <c r="C454" t="s">
        <v>1370</v>
      </c>
      <c r="D454" t="s">
        <v>1152</v>
      </c>
      <c r="E454" t="s">
        <v>71</v>
      </c>
      <c r="F454" t="s">
        <v>299</v>
      </c>
      <c r="G454" s="1">
        <v>2354200</v>
      </c>
      <c r="H454" t="s">
        <v>1387</v>
      </c>
      <c r="I454" t="s">
        <v>10</v>
      </c>
    </row>
    <row r="455" spans="1:9">
      <c r="A455">
        <v>2020</v>
      </c>
      <c r="B455" t="s">
        <v>33</v>
      </c>
      <c r="C455" t="s">
        <v>1082</v>
      </c>
      <c r="D455" t="s">
        <v>1155</v>
      </c>
      <c r="E455" t="s">
        <v>103</v>
      </c>
      <c r="F455" t="s">
        <v>104</v>
      </c>
      <c r="G455" s="1">
        <v>2325000</v>
      </c>
      <c r="H455" t="s">
        <v>1389</v>
      </c>
      <c r="I455" t="s">
        <v>10</v>
      </c>
    </row>
    <row r="456" spans="1:9">
      <c r="A456">
        <v>2020</v>
      </c>
      <c r="B456" t="s">
        <v>995</v>
      </c>
      <c r="C456" t="s">
        <v>1386</v>
      </c>
      <c r="D456" t="s">
        <v>1386</v>
      </c>
      <c r="E456" t="s">
        <v>312</v>
      </c>
      <c r="F456" t="s">
        <v>996</v>
      </c>
      <c r="G456" s="1">
        <v>2316860</v>
      </c>
      <c r="H456" s="1" t="s">
        <v>1355</v>
      </c>
      <c r="I456" t="s">
        <v>403</v>
      </c>
    </row>
    <row r="457" spans="1:9">
      <c r="A457">
        <v>2020</v>
      </c>
      <c r="B457" t="s">
        <v>943</v>
      </c>
      <c r="C457" t="s">
        <v>1386</v>
      </c>
      <c r="D457" t="s">
        <v>1386</v>
      </c>
      <c r="E457" t="s">
        <v>282</v>
      </c>
      <c r="F457" t="s">
        <v>944</v>
      </c>
      <c r="G457" s="1">
        <v>2304000</v>
      </c>
      <c r="H457" s="1" t="s">
        <v>1172</v>
      </c>
      <c r="I457" t="s">
        <v>403</v>
      </c>
    </row>
    <row r="458" spans="1:9">
      <c r="A458">
        <v>2020</v>
      </c>
      <c r="B458" t="s">
        <v>48</v>
      </c>
      <c r="C458" t="s">
        <v>1370</v>
      </c>
      <c r="D458" t="s">
        <v>1152</v>
      </c>
      <c r="E458" t="s">
        <v>71</v>
      </c>
      <c r="F458" t="s">
        <v>299</v>
      </c>
      <c r="G458" s="1">
        <v>2298600</v>
      </c>
      <c r="H458" t="s">
        <v>1387</v>
      </c>
      <c r="I458" t="s">
        <v>10</v>
      </c>
    </row>
    <row r="459" spans="1:9">
      <c r="A459">
        <v>2020</v>
      </c>
      <c r="B459" t="s">
        <v>211</v>
      </c>
      <c r="C459" t="s">
        <v>1081</v>
      </c>
      <c r="D459" t="s">
        <v>1155</v>
      </c>
      <c r="E459" t="s">
        <v>317</v>
      </c>
      <c r="F459" t="s">
        <v>317</v>
      </c>
      <c r="G459" s="1">
        <v>2281583</v>
      </c>
      <c r="H459" s="1" t="s">
        <v>1223</v>
      </c>
      <c r="I459" t="s">
        <v>10</v>
      </c>
    </row>
    <row r="460" spans="1:9">
      <c r="A460">
        <v>2020</v>
      </c>
      <c r="B460" t="s">
        <v>703</v>
      </c>
      <c r="C460" t="s">
        <v>1386</v>
      </c>
      <c r="D460" t="s">
        <v>1386</v>
      </c>
      <c r="E460" t="s">
        <v>190</v>
      </c>
      <c r="F460" t="s">
        <v>701</v>
      </c>
      <c r="G460" s="1">
        <v>2280741</v>
      </c>
      <c r="H460" s="1" t="s">
        <v>1183</v>
      </c>
      <c r="I460" t="s">
        <v>403</v>
      </c>
    </row>
    <row r="461" spans="1:9">
      <c r="A461">
        <v>2020</v>
      </c>
      <c r="B461" t="s">
        <v>596</v>
      </c>
      <c r="C461" t="s">
        <v>1386</v>
      </c>
      <c r="D461" t="s">
        <v>1386</v>
      </c>
      <c r="E461" t="s">
        <v>183</v>
      </c>
      <c r="F461" t="s">
        <v>556</v>
      </c>
      <c r="G461" s="1">
        <v>2220258</v>
      </c>
      <c r="H461" s="1" t="s">
        <v>1183</v>
      </c>
      <c r="I461" t="s">
        <v>403</v>
      </c>
    </row>
    <row r="462" spans="1:9">
      <c r="A462">
        <v>2020</v>
      </c>
      <c r="B462" t="s">
        <v>85</v>
      </c>
      <c r="C462" t="s">
        <v>1077</v>
      </c>
      <c r="D462" t="s">
        <v>1155</v>
      </c>
      <c r="E462" t="s">
        <v>266</v>
      </c>
      <c r="F462" t="s">
        <v>269</v>
      </c>
      <c r="G462" s="1">
        <v>2208307</v>
      </c>
      <c r="H462" s="1" t="s">
        <v>1172</v>
      </c>
      <c r="I462" t="s">
        <v>10</v>
      </c>
    </row>
    <row r="463" spans="1:9">
      <c r="A463">
        <v>2020</v>
      </c>
      <c r="B463" t="s">
        <v>178</v>
      </c>
      <c r="C463" t="s">
        <v>1080</v>
      </c>
      <c r="D463" t="s">
        <v>1155</v>
      </c>
      <c r="E463" t="s">
        <v>317</v>
      </c>
      <c r="F463" t="s">
        <v>317</v>
      </c>
      <c r="G463" s="1">
        <v>2200000</v>
      </c>
      <c r="H463" t="s">
        <v>1652</v>
      </c>
      <c r="I463" t="s">
        <v>10</v>
      </c>
    </row>
    <row r="464" spans="1:9">
      <c r="A464">
        <v>2020</v>
      </c>
      <c r="B464" t="s">
        <v>443</v>
      </c>
      <c r="C464" t="s">
        <v>1386</v>
      </c>
      <c r="D464" t="s">
        <v>1386</v>
      </c>
      <c r="E464" t="s">
        <v>89</v>
      </c>
      <c r="F464" t="s">
        <v>440</v>
      </c>
      <c r="G464" s="1">
        <v>2184000</v>
      </c>
      <c r="H464" s="1" t="s">
        <v>1189</v>
      </c>
      <c r="I464" t="s">
        <v>403</v>
      </c>
    </row>
    <row r="465" spans="1:9">
      <c r="A465">
        <v>2020</v>
      </c>
      <c r="B465" t="s">
        <v>11</v>
      </c>
      <c r="C465" t="s">
        <v>1107</v>
      </c>
      <c r="D465" t="s">
        <v>1351</v>
      </c>
      <c r="E465" t="s">
        <v>266</v>
      </c>
      <c r="F465" t="s">
        <v>267</v>
      </c>
      <c r="G465" s="1">
        <v>2154624</v>
      </c>
      <c r="H465" s="1" t="s">
        <v>1172</v>
      </c>
      <c r="I465" t="s">
        <v>10</v>
      </c>
    </row>
    <row r="466" spans="1:9">
      <c r="A466">
        <v>2020</v>
      </c>
      <c r="B466" t="s">
        <v>48</v>
      </c>
      <c r="C466" t="s">
        <v>1370</v>
      </c>
      <c r="D466" t="s">
        <v>1152</v>
      </c>
      <c r="E466" t="s">
        <v>60</v>
      </c>
      <c r="F466" t="s">
        <v>123</v>
      </c>
      <c r="G466" s="1">
        <v>2151742</v>
      </c>
      <c r="H466" s="1" t="s">
        <v>1165</v>
      </c>
      <c r="I466" t="s">
        <v>10</v>
      </c>
    </row>
    <row r="467" spans="1:9">
      <c r="A467">
        <v>2020</v>
      </c>
      <c r="B467" t="s">
        <v>48</v>
      </c>
      <c r="C467" t="s">
        <v>1370</v>
      </c>
      <c r="D467" t="s">
        <v>1152</v>
      </c>
      <c r="E467" t="s">
        <v>71</v>
      </c>
      <c r="F467" t="s">
        <v>299</v>
      </c>
      <c r="G467" s="1">
        <v>2150000</v>
      </c>
      <c r="H467" t="s">
        <v>1387</v>
      </c>
      <c r="I467" t="s">
        <v>10</v>
      </c>
    </row>
    <row r="468" spans="1:9">
      <c r="A468">
        <v>2020</v>
      </c>
      <c r="B468" t="s">
        <v>763</v>
      </c>
      <c r="C468" t="s">
        <v>1386</v>
      </c>
      <c r="D468" t="s">
        <v>1386</v>
      </c>
      <c r="E468" t="s">
        <v>219</v>
      </c>
      <c r="F468" t="s">
        <v>764</v>
      </c>
      <c r="G468" s="1">
        <v>2149000</v>
      </c>
      <c r="H468" s="1" t="s">
        <v>1174</v>
      </c>
      <c r="I468" t="s">
        <v>403</v>
      </c>
    </row>
    <row r="469" spans="1:9">
      <c r="A469">
        <v>2020</v>
      </c>
      <c r="B469" t="s">
        <v>211</v>
      </c>
      <c r="C469" t="s">
        <v>1081</v>
      </c>
      <c r="D469" t="s">
        <v>1155</v>
      </c>
      <c r="E469" t="s">
        <v>239</v>
      </c>
      <c r="F469" t="s">
        <v>239</v>
      </c>
      <c r="G469" s="1">
        <v>2146249</v>
      </c>
      <c r="H469" s="1" t="s">
        <v>1214</v>
      </c>
      <c r="I469" t="s">
        <v>10</v>
      </c>
    </row>
    <row r="470" spans="1:9">
      <c r="A470">
        <v>2020</v>
      </c>
      <c r="B470" t="s">
        <v>11</v>
      </c>
      <c r="C470" t="s">
        <v>1107</v>
      </c>
      <c r="D470" t="s">
        <v>1351</v>
      </c>
      <c r="E470" t="s">
        <v>155</v>
      </c>
      <c r="F470" t="s">
        <v>161</v>
      </c>
      <c r="G470" s="1">
        <v>2127560</v>
      </c>
      <c r="H470" s="1" t="s">
        <v>1165</v>
      </c>
      <c r="I470" t="s">
        <v>10</v>
      </c>
    </row>
    <row r="471" spans="1:9">
      <c r="A471">
        <v>2020</v>
      </c>
      <c r="B471" t="s">
        <v>801</v>
      </c>
      <c r="C471" t="s">
        <v>1386</v>
      </c>
      <c r="D471" t="s">
        <v>1386</v>
      </c>
      <c r="E471" t="s">
        <v>219</v>
      </c>
      <c r="F471" t="s">
        <v>801</v>
      </c>
      <c r="G471" s="1">
        <v>2108643</v>
      </c>
      <c r="H471" s="1" t="s">
        <v>1174</v>
      </c>
      <c r="I471" t="s">
        <v>403</v>
      </c>
    </row>
    <row r="472" spans="1:9">
      <c r="A472">
        <v>2020</v>
      </c>
      <c r="B472" t="s">
        <v>46</v>
      </c>
      <c r="C472" t="s">
        <v>1079</v>
      </c>
      <c r="D472" t="s">
        <v>1152</v>
      </c>
      <c r="E472" t="s">
        <v>317</v>
      </c>
      <c r="F472" t="s">
        <v>317</v>
      </c>
      <c r="G472" s="1">
        <v>2103085</v>
      </c>
      <c r="H472" s="1" t="s">
        <v>1223</v>
      </c>
      <c r="I472" t="s">
        <v>10</v>
      </c>
    </row>
    <row r="473" spans="1:9">
      <c r="A473">
        <v>2020</v>
      </c>
      <c r="B473" t="s">
        <v>48</v>
      </c>
      <c r="C473" t="s">
        <v>1370</v>
      </c>
      <c r="D473" t="s">
        <v>1152</v>
      </c>
      <c r="E473" t="s">
        <v>219</v>
      </c>
      <c r="F473" t="s">
        <v>220</v>
      </c>
      <c r="G473" s="1">
        <v>2100317</v>
      </c>
      <c r="H473" s="1" t="s">
        <v>1174</v>
      </c>
      <c r="I473" t="s">
        <v>10</v>
      </c>
    </row>
    <row r="474" spans="1:9">
      <c r="A474">
        <v>2020</v>
      </c>
      <c r="B474" t="s">
        <v>672</v>
      </c>
      <c r="C474" t="s">
        <v>1386</v>
      </c>
      <c r="D474" t="s">
        <v>1386</v>
      </c>
      <c r="E474" t="s">
        <v>190</v>
      </c>
      <c r="F474" t="s">
        <v>672</v>
      </c>
      <c r="G474" s="1">
        <v>2063623</v>
      </c>
      <c r="H474" s="1" t="s">
        <v>1183</v>
      </c>
      <c r="I474" t="s">
        <v>403</v>
      </c>
    </row>
    <row r="475" spans="1:9">
      <c r="A475">
        <v>2020</v>
      </c>
      <c r="B475" t="s">
        <v>1000</v>
      </c>
      <c r="C475" t="s">
        <v>1386</v>
      </c>
      <c r="D475" t="s">
        <v>1386</v>
      </c>
      <c r="E475" t="s">
        <v>190</v>
      </c>
      <c r="F475" t="s">
        <v>1029</v>
      </c>
      <c r="G475" s="1">
        <v>2055590</v>
      </c>
      <c r="H475" s="1" t="s">
        <v>1183</v>
      </c>
      <c r="I475" t="s">
        <v>1000</v>
      </c>
    </row>
    <row r="476" spans="1:9">
      <c r="A476">
        <v>2020</v>
      </c>
      <c r="B476" t="s">
        <v>599</v>
      </c>
      <c r="C476" t="s">
        <v>1386</v>
      </c>
      <c r="D476" t="s">
        <v>1386</v>
      </c>
      <c r="E476" t="s">
        <v>183</v>
      </c>
      <c r="F476" t="s">
        <v>580</v>
      </c>
      <c r="G476" s="1">
        <v>2028935</v>
      </c>
      <c r="H476" s="1" t="s">
        <v>1183</v>
      </c>
      <c r="I476" t="s">
        <v>403</v>
      </c>
    </row>
    <row r="477" spans="1:9">
      <c r="A477">
        <v>2020</v>
      </c>
      <c r="B477" t="s">
        <v>1000</v>
      </c>
      <c r="C477" t="s">
        <v>1386</v>
      </c>
      <c r="D477" t="s">
        <v>1386</v>
      </c>
      <c r="E477" t="s">
        <v>144</v>
      </c>
      <c r="F477" t="s">
        <v>1014</v>
      </c>
      <c r="G477" s="1">
        <v>2026032</v>
      </c>
      <c r="H477" s="1" t="s">
        <v>1165</v>
      </c>
      <c r="I477" t="s">
        <v>1000</v>
      </c>
    </row>
    <row r="478" spans="1:9">
      <c r="A478">
        <v>2020</v>
      </c>
      <c r="B478" t="s">
        <v>1000</v>
      </c>
      <c r="C478" t="s">
        <v>1386</v>
      </c>
      <c r="D478" t="s">
        <v>1386</v>
      </c>
      <c r="E478" t="s">
        <v>89</v>
      </c>
      <c r="F478" t="s">
        <v>1011</v>
      </c>
      <c r="G478" s="1">
        <v>2011065</v>
      </c>
      <c r="H478" s="1" t="s">
        <v>1189</v>
      </c>
      <c r="I478" t="s">
        <v>1000</v>
      </c>
    </row>
    <row r="479" spans="1:9">
      <c r="A479">
        <v>2020</v>
      </c>
      <c r="B479" t="s">
        <v>11</v>
      </c>
      <c r="C479" t="s">
        <v>1107</v>
      </c>
      <c r="D479" t="s">
        <v>1351</v>
      </c>
      <c r="E479" t="s">
        <v>317</v>
      </c>
      <c r="F479" t="s">
        <v>317</v>
      </c>
      <c r="G479" s="1">
        <v>2010000</v>
      </c>
      <c r="H479" s="1" t="s">
        <v>1223</v>
      </c>
      <c r="I479" t="s">
        <v>10</v>
      </c>
    </row>
    <row r="480" spans="1:9">
      <c r="A480">
        <v>2020</v>
      </c>
      <c r="B480" t="s">
        <v>11</v>
      </c>
      <c r="C480" t="s">
        <v>1107</v>
      </c>
      <c r="D480" t="s">
        <v>1351</v>
      </c>
      <c r="E480" t="s">
        <v>253</v>
      </c>
      <c r="F480" t="s">
        <v>253</v>
      </c>
      <c r="G480" s="1">
        <v>2000000</v>
      </c>
      <c r="H480" s="1" t="s">
        <v>1167</v>
      </c>
      <c r="I480" t="s">
        <v>10</v>
      </c>
    </row>
    <row r="481" spans="1:9">
      <c r="A481">
        <v>2020</v>
      </c>
      <c r="B481" t="s">
        <v>11</v>
      </c>
      <c r="C481" t="s">
        <v>1107</v>
      </c>
      <c r="D481" t="s">
        <v>1351</v>
      </c>
      <c r="E481" t="s">
        <v>317</v>
      </c>
      <c r="F481" t="s">
        <v>317</v>
      </c>
      <c r="G481" s="1">
        <v>2000000</v>
      </c>
      <c r="H481" s="1" t="s">
        <v>1223</v>
      </c>
      <c r="I481" t="s">
        <v>10</v>
      </c>
    </row>
    <row r="482" spans="1:9">
      <c r="A482">
        <v>2020</v>
      </c>
      <c r="B482" t="s">
        <v>48</v>
      </c>
      <c r="C482" t="s">
        <v>1370</v>
      </c>
      <c r="D482" t="s">
        <v>1152</v>
      </c>
      <c r="E482" t="s">
        <v>317</v>
      </c>
      <c r="F482" t="s">
        <v>317</v>
      </c>
      <c r="G482" s="1">
        <v>2000000</v>
      </c>
      <c r="H482" s="1" t="s">
        <v>1223</v>
      </c>
      <c r="I482" t="s">
        <v>10</v>
      </c>
    </row>
    <row r="483" spans="1:9">
      <c r="A483">
        <v>2020</v>
      </c>
      <c r="B483" t="s">
        <v>722</v>
      </c>
      <c r="C483" t="s">
        <v>1386</v>
      </c>
      <c r="D483" t="s">
        <v>1386</v>
      </c>
      <c r="E483" t="s">
        <v>190</v>
      </c>
      <c r="F483" t="s">
        <v>723</v>
      </c>
      <c r="G483" s="1">
        <v>2000000</v>
      </c>
      <c r="H483" s="1" t="s">
        <v>1183</v>
      </c>
      <c r="I483" t="s">
        <v>403</v>
      </c>
    </row>
    <row r="484" spans="1:9">
      <c r="A484">
        <v>2020</v>
      </c>
      <c r="B484" t="s">
        <v>11</v>
      </c>
      <c r="C484" t="s">
        <v>1107</v>
      </c>
      <c r="D484" t="s">
        <v>1351</v>
      </c>
      <c r="E484" t="s">
        <v>266</v>
      </c>
      <c r="F484" t="s">
        <v>268</v>
      </c>
      <c r="G484" s="1">
        <v>1995046</v>
      </c>
      <c r="H484" s="1" t="s">
        <v>1172</v>
      </c>
      <c r="I484" t="s">
        <v>10</v>
      </c>
    </row>
    <row r="485" spans="1:9">
      <c r="A485">
        <v>2020</v>
      </c>
      <c r="B485" t="s">
        <v>48</v>
      </c>
      <c r="C485" t="s">
        <v>1370</v>
      </c>
      <c r="D485" t="s">
        <v>1152</v>
      </c>
      <c r="E485" t="s">
        <v>144</v>
      </c>
      <c r="F485" t="s">
        <v>144</v>
      </c>
      <c r="G485" s="1">
        <v>1991273</v>
      </c>
      <c r="H485" s="1" t="s">
        <v>1165</v>
      </c>
      <c r="I485" t="s">
        <v>10</v>
      </c>
    </row>
    <row r="486" spans="1:9">
      <c r="A486">
        <v>2020</v>
      </c>
      <c r="B486" t="s">
        <v>48</v>
      </c>
      <c r="C486" t="s">
        <v>1370</v>
      </c>
      <c r="D486" t="s">
        <v>1152</v>
      </c>
      <c r="E486" t="s">
        <v>71</v>
      </c>
      <c r="F486" t="s">
        <v>299</v>
      </c>
      <c r="G486" s="1">
        <v>1958000</v>
      </c>
      <c r="H486" t="s">
        <v>1387</v>
      </c>
      <c r="I486" t="s">
        <v>10</v>
      </c>
    </row>
    <row r="487" spans="1:9">
      <c r="A487">
        <v>2020</v>
      </c>
      <c r="B487" t="s">
        <v>1000</v>
      </c>
      <c r="C487" t="s">
        <v>1386</v>
      </c>
      <c r="D487" t="s">
        <v>1386</v>
      </c>
      <c r="E487" t="s">
        <v>183</v>
      </c>
      <c r="F487" t="s">
        <v>1019</v>
      </c>
      <c r="G487" s="1">
        <v>1956164</v>
      </c>
      <c r="H487" s="1" t="s">
        <v>1183</v>
      </c>
      <c r="I487" t="s">
        <v>1000</v>
      </c>
    </row>
    <row r="488" spans="1:9">
      <c r="A488">
        <v>2020</v>
      </c>
      <c r="B488" t="s">
        <v>495</v>
      </c>
      <c r="C488" t="s">
        <v>1386</v>
      </c>
      <c r="D488" t="s">
        <v>1386</v>
      </c>
      <c r="E488" t="s">
        <v>183</v>
      </c>
      <c r="F488" t="s">
        <v>496</v>
      </c>
      <c r="G488" s="1">
        <v>1937937</v>
      </c>
      <c r="H488" s="1" t="s">
        <v>1183</v>
      </c>
      <c r="I488" t="s">
        <v>403</v>
      </c>
    </row>
    <row r="489" spans="1:9">
      <c r="A489">
        <v>2020</v>
      </c>
      <c r="B489" t="s">
        <v>583</v>
      </c>
      <c r="C489" t="s">
        <v>1386</v>
      </c>
      <c r="D489" t="s">
        <v>1386</v>
      </c>
      <c r="E489" t="s">
        <v>183</v>
      </c>
      <c r="F489" t="s">
        <v>584</v>
      </c>
      <c r="G489" s="1">
        <v>1914883</v>
      </c>
      <c r="H489" s="1" t="s">
        <v>1183</v>
      </c>
      <c r="I489" t="s">
        <v>403</v>
      </c>
    </row>
    <row r="490" spans="1:9">
      <c r="A490">
        <v>2020</v>
      </c>
      <c r="B490" t="s">
        <v>658</v>
      </c>
      <c r="C490" t="s">
        <v>1386</v>
      </c>
      <c r="D490" t="s">
        <v>1386</v>
      </c>
      <c r="E490" t="s">
        <v>190</v>
      </c>
      <c r="F490" t="s">
        <v>659</v>
      </c>
      <c r="G490" s="1">
        <v>1907742</v>
      </c>
      <c r="H490" s="1" t="s">
        <v>1183</v>
      </c>
      <c r="I490" t="s">
        <v>403</v>
      </c>
    </row>
    <row r="491" spans="1:9">
      <c r="A491">
        <v>2020</v>
      </c>
      <c r="B491" t="s">
        <v>703</v>
      </c>
      <c r="C491" t="s">
        <v>1386</v>
      </c>
      <c r="D491" t="s">
        <v>1386</v>
      </c>
      <c r="E491" t="s">
        <v>190</v>
      </c>
      <c r="F491" t="s">
        <v>701</v>
      </c>
      <c r="G491" s="1">
        <v>1906520</v>
      </c>
      <c r="H491" s="1" t="s">
        <v>1183</v>
      </c>
      <c r="I491" t="s">
        <v>403</v>
      </c>
    </row>
    <row r="492" spans="1:9">
      <c r="A492">
        <v>2020</v>
      </c>
      <c r="B492" t="s">
        <v>11</v>
      </c>
      <c r="C492" t="s">
        <v>1107</v>
      </c>
      <c r="D492" t="s">
        <v>1351</v>
      </c>
      <c r="E492" t="s">
        <v>155</v>
      </c>
      <c r="F492" t="s">
        <v>158</v>
      </c>
      <c r="G492" s="1">
        <v>1903000</v>
      </c>
      <c r="H492" s="1" t="s">
        <v>1165</v>
      </c>
      <c r="I492" t="s">
        <v>10</v>
      </c>
    </row>
    <row r="493" spans="1:9">
      <c r="A493">
        <v>2020</v>
      </c>
      <c r="B493" t="s">
        <v>645</v>
      </c>
      <c r="C493" t="s">
        <v>1386</v>
      </c>
      <c r="D493" t="s">
        <v>1386</v>
      </c>
      <c r="E493" t="s">
        <v>190</v>
      </c>
      <c r="F493" t="s">
        <v>646</v>
      </c>
      <c r="G493" s="1">
        <v>1886826</v>
      </c>
      <c r="H493" s="1" t="s">
        <v>1183</v>
      </c>
      <c r="I493" t="s">
        <v>403</v>
      </c>
    </row>
    <row r="494" spans="1:9">
      <c r="A494">
        <v>2020</v>
      </c>
      <c r="B494" t="s">
        <v>512</v>
      </c>
      <c r="C494" t="s">
        <v>1386</v>
      </c>
      <c r="D494" t="s">
        <v>1386</v>
      </c>
      <c r="E494" t="s">
        <v>183</v>
      </c>
      <c r="F494" t="s">
        <v>513</v>
      </c>
      <c r="G494" s="1">
        <v>1875998</v>
      </c>
      <c r="H494" s="1" t="s">
        <v>1183</v>
      </c>
      <c r="I494" t="s">
        <v>403</v>
      </c>
    </row>
    <row r="495" spans="1:9">
      <c r="A495">
        <v>2020</v>
      </c>
      <c r="B495" t="s">
        <v>898</v>
      </c>
      <c r="C495" t="s">
        <v>1386</v>
      </c>
      <c r="D495" t="s">
        <v>1386</v>
      </c>
      <c r="E495" t="s">
        <v>244</v>
      </c>
      <c r="F495" t="s">
        <v>899</v>
      </c>
      <c r="G495" s="1">
        <v>1859671</v>
      </c>
      <c r="H495" s="1" t="s">
        <v>1173</v>
      </c>
      <c r="I495" t="s">
        <v>403</v>
      </c>
    </row>
    <row r="496" spans="1:9">
      <c r="A496">
        <v>2020</v>
      </c>
      <c r="B496" t="s">
        <v>85</v>
      </c>
      <c r="C496" t="s">
        <v>1077</v>
      </c>
      <c r="D496" t="s">
        <v>1155</v>
      </c>
      <c r="E496" t="s">
        <v>155</v>
      </c>
      <c r="F496" t="s">
        <v>161</v>
      </c>
      <c r="G496" s="1">
        <v>1853810</v>
      </c>
      <c r="H496" s="1" t="s">
        <v>1165</v>
      </c>
      <c r="I496" t="s">
        <v>10</v>
      </c>
    </row>
    <row r="497" spans="1:9">
      <c r="A497">
        <v>2020</v>
      </c>
      <c r="B497" t="s">
        <v>11</v>
      </c>
      <c r="C497" t="s">
        <v>1107</v>
      </c>
      <c r="D497" t="s">
        <v>1351</v>
      </c>
      <c r="E497" t="s">
        <v>317</v>
      </c>
      <c r="F497" t="s">
        <v>317</v>
      </c>
      <c r="G497" s="1">
        <v>1850200</v>
      </c>
      <c r="H497" s="1" t="s">
        <v>1223</v>
      </c>
      <c r="I497" t="s">
        <v>10</v>
      </c>
    </row>
    <row r="498" spans="1:9">
      <c r="A498">
        <v>2020</v>
      </c>
      <c r="B498" t="s">
        <v>700</v>
      </c>
      <c r="C498" t="s">
        <v>1386</v>
      </c>
      <c r="D498" t="s">
        <v>1386</v>
      </c>
      <c r="E498" t="s">
        <v>190</v>
      </c>
      <c r="F498" t="s">
        <v>701</v>
      </c>
      <c r="G498" s="1">
        <v>1850000</v>
      </c>
      <c r="H498" s="1" t="s">
        <v>1183</v>
      </c>
      <c r="I498" t="s">
        <v>403</v>
      </c>
    </row>
    <row r="499" spans="1:9">
      <c r="A499">
        <v>2020</v>
      </c>
      <c r="B499" t="s">
        <v>11</v>
      </c>
      <c r="C499" t="s">
        <v>1107</v>
      </c>
      <c r="D499" t="s">
        <v>1351</v>
      </c>
      <c r="E499" t="s">
        <v>180</v>
      </c>
      <c r="F499" t="s">
        <v>181</v>
      </c>
      <c r="G499" s="1">
        <v>1840090</v>
      </c>
      <c r="H499" s="1" t="s">
        <v>1165</v>
      </c>
      <c r="I499" t="s">
        <v>10</v>
      </c>
    </row>
    <row r="500" spans="1:9">
      <c r="A500">
        <v>2020</v>
      </c>
      <c r="B500" t="s">
        <v>703</v>
      </c>
      <c r="C500" t="s">
        <v>1386</v>
      </c>
      <c r="D500" t="s">
        <v>1386</v>
      </c>
      <c r="E500" t="s">
        <v>190</v>
      </c>
      <c r="F500" t="s">
        <v>701</v>
      </c>
      <c r="G500" s="1">
        <v>1840031</v>
      </c>
      <c r="H500" s="1" t="s">
        <v>1183</v>
      </c>
      <c r="I500" t="s">
        <v>403</v>
      </c>
    </row>
    <row r="501" spans="1:9">
      <c r="A501">
        <v>2020</v>
      </c>
      <c r="B501" t="s">
        <v>551</v>
      </c>
      <c r="C501" t="s">
        <v>1386</v>
      </c>
      <c r="D501" t="s">
        <v>1386</v>
      </c>
      <c r="E501" t="s">
        <v>183</v>
      </c>
      <c r="F501" t="s">
        <v>552</v>
      </c>
      <c r="G501" s="1">
        <v>1837317</v>
      </c>
      <c r="H501" s="1" t="s">
        <v>1183</v>
      </c>
      <c r="I501" t="s">
        <v>403</v>
      </c>
    </row>
    <row r="502" spans="1:9">
      <c r="A502">
        <v>2020</v>
      </c>
      <c r="B502" t="s">
        <v>48</v>
      </c>
      <c r="C502" t="s">
        <v>1370</v>
      </c>
      <c r="D502" t="s">
        <v>1152</v>
      </c>
      <c r="E502" t="s">
        <v>71</v>
      </c>
      <c r="F502" t="s">
        <v>299</v>
      </c>
      <c r="G502" s="1">
        <v>1836200</v>
      </c>
      <c r="H502" t="s">
        <v>1387</v>
      </c>
      <c r="I502" t="s">
        <v>10</v>
      </c>
    </row>
    <row r="503" spans="1:9">
      <c r="A503">
        <v>2020</v>
      </c>
      <c r="B503" t="s">
        <v>45</v>
      </c>
      <c r="C503" t="s">
        <v>1076</v>
      </c>
      <c r="D503" t="s">
        <v>1152</v>
      </c>
      <c r="E503" t="s">
        <v>304</v>
      </c>
      <c r="F503" t="s">
        <v>308</v>
      </c>
      <c r="G503" s="1">
        <v>1823000</v>
      </c>
      <c r="H503" t="s">
        <v>1388</v>
      </c>
      <c r="I503" t="s">
        <v>10</v>
      </c>
    </row>
    <row r="504" spans="1:9">
      <c r="A504">
        <v>2020</v>
      </c>
      <c r="B504" t="s">
        <v>1000</v>
      </c>
      <c r="C504" t="s">
        <v>1386</v>
      </c>
      <c r="D504" t="s">
        <v>1386</v>
      </c>
      <c r="E504" t="s">
        <v>183</v>
      </c>
      <c r="F504" t="s">
        <v>1019</v>
      </c>
      <c r="G504" s="1">
        <v>1820260</v>
      </c>
      <c r="H504" s="1" t="s">
        <v>1183</v>
      </c>
      <c r="I504" t="s">
        <v>1000</v>
      </c>
    </row>
    <row r="505" spans="1:9">
      <c r="A505">
        <v>2020</v>
      </c>
      <c r="B505" t="s">
        <v>705</v>
      </c>
      <c r="C505" t="s">
        <v>1386</v>
      </c>
      <c r="D505" t="s">
        <v>1386</v>
      </c>
      <c r="E505" t="s">
        <v>190</v>
      </c>
      <c r="F505" t="s">
        <v>706</v>
      </c>
      <c r="G505" s="1">
        <v>1813735</v>
      </c>
      <c r="H505" s="1" t="s">
        <v>1183</v>
      </c>
      <c r="I505" t="s">
        <v>403</v>
      </c>
    </row>
    <row r="506" spans="1:9">
      <c r="A506">
        <v>2020</v>
      </c>
      <c r="B506" t="s">
        <v>705</v>
      </c>
      <c r="C506" t="s">
        <v>1386</v>
      </c>
      <c r="D506" t="s">
        <v>1386</v>
      </c>
      <c r="E506" t="s">
        <v>190</v>
      </c>
      <c r="F506" t="s">
        <v>706</v>
      </c>
      <c r="G506" s="1">
        <v>1813735</v>
      </c>
      <c r="H506" s="1" t="s">
        <v>1183</v>
      </c>
      <c r="I506" t="s">
        <v>403</v>
      </c>
    </row>
    <row r="507" spans="1:9">
      <c r="A507">
        <v>2020</v>
      </c>
      <c r="B507" t="s">
        <v>47</v>
      </c>
      <c r="C507" t="s">
        <v>1364</v>
      </c>
      <c r="D507" t="s">
        <v>1152</v>
      </c>
      <c r="E507" t="s">
        <v>71</v>
      </c>
      <c r="F507" t="s">
        <v>294</v>
      </c>
      <c r="G507" s="1">
        <v>1800000</v>
      </c>
      <c r="H507" t="s">
        <v>1387</v>
      </c>
      <c r="I507" t="s">
        <v>10</v>
      </c>
    </row>
    <row r="508" spans="1:9">
      <c r="A508">
        <v>2020</v>
      </c>
      <c r="B508" t="s">
        <v>777</v>
      </c>
      <c r="C508" t="s">
        <v>1386</v>
      </c>
      <c r="D508" t="s">
        <v>1386</v>
      </c>
      <c r="E508" t="s">
        <v>219</v>
      </c>
      <c r="F508" t="s">
        <v>777</v>
      </c>
      <c r="G508" s="1">
        <v>1800000</v>
      </c>
      <c r="H508" s="1" t="s">
        <v>1174</v>
      </c>
      <c r="I508" t="s">
        <v>403</v>
      </c>
    </row>
    <row r="509" spans="1:9">
      <c r="A509">
        <v>2020</v>
      </c>
      <c r="B509" t="s">
        <v>45</v>
      </c>
      <c r="C509" t="s">
        <v>1076</v>
      </c>
      <c r="D509" t="s">
        <v>1152</v>
      </c>
      <c r="E509" t="s">
        <v>155</v>
      </c>
      <c r="F509" t="s">
        <v>171</v>
      </c>
      <c r="G509" s="1">
        <v>1796157</v>
      </c>
      <c r="H509" s="1" t="s">
        <v>1165</v>
      </c>
      <c r="I509" t="s">
        <v>10</v>
      </c>
    </row>
    <row r="510" spans="1:9">
      <c r="A510">
        <v>2020</v>
      </c>
      <c r="B510" t="s">
        <v>11</v>
      </c>
      <c r="C510" t="s">
        <v>1107</v>
      </c>
      <c r="D510" t="s">
        <v>1351</v>
      </c>
      <c r="E510" t="s">
        <v>190</v>
      </c>
      <c r="F510" t="s">
        <v>191</v>
      </c>
      <c r="G510" s="1">
        <v>1796000</v>
      </c>
      <c r="H510" s="1" t="s">
        <v>1183</v>
      </c>
      <c r="I510" t="s">
        <v>10</v>
      </c>
    </row>
    <row r="511" spans="1:9">
      <c r="A511">
        <v>2020</v>
      </c>
      <c r="B511" t="s">
        <v>379</v>
      </c>
      <c r="C511" t="s">
        <v>1349</v>
      </c>
      <c r="D511" t="s">
        <v>1349</v>
      </c>
      <c r="E511" t="s">
        <v>317</v>
      </c>
      <c r="F511" t="s">
        <v>317</v>
      </c>
      <c r="G511" s="1">
        <v>1765000</v>
      </c>
      <c r="H511" t="s">
        <v>1652</v>
      </c>
      <c r="I511" t="s">
        <v>10</v>
      </c>
    </row>
    <row r="512" spans="1:9">
      <c r="A512">
        <v>2020</v>
      </c>
      <c r="B512" t="s">
        <v>11</v>
      </c>
      <c r="C512" t="s">
        <v>1107</v>
      </c>
      <c r="D512" t="s">
        <v>1351</v>
      </c>
      <c r="E512" t="s">
        <v>219</v>
      </c>
      <c r="F512" t="s">
        <v>220</v>
      </c>
      <c r="G512" s="1">
        <v>1756000</v>
      </c>
      <c r="H512" s="1" t="s">
        <v>1174</v>
      </c>
      <c r="I512" t="s">
        <v>10</v>
      </c>
    </row>
    <row r="513" spans="1:9">
      <c r="A513">
        <v>2020</v>
      </c>
      <c r="B513" t="s">
        <v>1000</v>
      </c>
      <c r="C513" t="s">
        <v>1386</v>
      </c>
      <c r="D513" t="s">
        <v>1386</v>
      </c>
      <c r="E513" t="s">
        <v>212</v>
      </c>
      <c r="F513" t="s">
        <v>1030</v>
      </c>
      <c r="G513" s="1">
        <v>1743072</v>
      </c>
      <c r="H513" s="1" t="s">
        <v>1189</v>
      </c>
      <c r="I513" t="s">
        <v>1000</v>
      </c>
    </row>
    <row r="514" spans="1:9">
      <c r="A514">
        <v>2020</v>
      </c>
      <c r="B514" t="s">
        <v>53</v>
      </c>
      <c r="C514" t="s">
        <v>1090</v>
      </c>
      <c r="D514" t="s">
        <v>1371</v>
      </c>
      <c r="E514" t="s">
        <v>317</v>
      </c>
      <c r="F514" t="s">
        <v>317</v>
      </c>
      <c r="G514" s="1">
        <v>1738000</v>
      </c>
      <c r="H514" t="s">
        <v>1652</v>
      </c>
      <c r="I514" t="s">
        <v>10</v>
      </c>
    </row>
    <row r="515" spans="1:9">
      <c r="A515">
        <v>2020</v>
      </c>
      <c r="B515" t="s">
        <v>927</v>
      </c>
      <c r="C515" t="s">
        <v>1386</v>
      </c>
      <c r="D515" t="s">
        <v>1386</v>
      </c>
      <c r="E515" t="s">
        <v>282</v>
      </c>
      <c r="F515" t="s">
        <v>928</v>
      </c>
      <c r="G515" s="1">
        <v>1685000</v>
      </c>
      <c r="H515" s="1" t="s">
        <v>1172</v>
      </c>
      <c r="I515" t="s">
        <v>403</v>
      </c>
    </row>
    <row r="516" spans="1:9">
      <c r="A516">
        <v>2020</v>
      </c>
      <c r="B516" t="s">
        <v>621</v>
      </c>
      <c r="C516" t="s">
        <v>1386</v>
      </c>
      <c r="D516" t="s">
        <v>1386</v>
      </c>
      <c r="E516" t="s">
        <v>183</v>
      </c>
      <c r="F516" t="s">
        <v>623</v>
      </c>
      <c r="G516" s="1">
        <v>1673966</v>
      </c>
      <c r="H516" s="1" t="s">
        <v>1183</v>
      </c>
      <c r="I516" t="s">
        <v>403</v>
      </c>
    </row>
    <row r="517" spans="1:9">
      <c r="A517">
        <v>2020</v>
      </c>
      <c r="B517" t="s">
        <v>11</v>
      </c>
      <c r="C517" t="s">
        <v>1107</v>
      </c>
      <c r="D517" t="s">
        <v>1351</v>
      </c>
      <c r="E517" t="s">
        <v>89</v>
      </c>
      <c r="F517" t="s">
        <v>90</v>
      </c>
      <c r="G517" s="1">
        <v>1666470</v>
      </c>
      <c r="H517" s="1" t="s">
        <v>1189</v>
      </c>
      <c r="I517" t="s">
        <v>10</v>
      </c>
    </row>
    <row r="518" spans="1:9">
      <c r="A518">
        <v>2020</v>
      </c>
      <c r="B518" t="s">
        <v>796</v>
      </c>
      <c r="C518" t="s">
        <v>1386</v>
      </c>
      <c r="D518" t="s">
        <v>1386</v>
      </c>
      <c r="E518" t="s">
        <v>219</v>
      </c>
      <c r="F518" t="s">
        <v>796</v>
      </c>
      <c r="G518" s="1">
        <v>1663938</v>
      </c>
      <c r="H518" s="1" t="s">
        <v>1174</v>
      </c>
      <c r="I518" t="s">
        <v>403</v>
      </c>
    </row>
    <row r="519" spans="1:9">
      <c r="A519">
        <v>2020</v>
      </c>
      <c r="B519" t="s">
        <v>766</v>
      </c>
      <c r="C519" t="s">
        <v>1386</v>
      </c>
      <c r="D519" t="s">
        <v>1386</v>
      </c>
      <c r="E519" t="s">
        <v>209</v>
      </c>
      <c r="F519" t="s">
        <v>767</v>
      </c>
      <c r="G519" s="1">
        <v>1657377</v>
      </c>
      <c r="H519" s="1" t="s">
        <v>1183</v>
      </c>
      <c r="I519" t="s">
        <v>403</v>
      </c>
    </row>
    <row r="520" spans="1:9">
      <c r="A520">
        <v>2020</v>
      </c>
      <c r="B520" t="s">
        <v>47</v>
      </c>
      <c r="C520" t="s">
        <v>1364</v>
      </c>
      <c r="D520" t="s">
        <v>1152</v>
      </c>
      <c r="E520" t="s">
        <v>317</v>
      </c>
      <c r="F520" t="s">
        <v>317</v>
      </c>
      <c r="G520" s="1">
        <v>1654291</v>
      </c>
      <c r="H520" s="1" t="s">
        <v>1223</v>
      </c>
      <c r="I520" t="s">
        <v>10</v>
      </c>
    </row>
    <row r="521" spans="1:9">
      <c r="A521">
        <v>2020</v>
      </c>
      <c r="B521" t="s">
        <v>1000</v>
      </c>
      <c r="C521" t="s">
        <v>1386</v>
      </c>
      <c r="D521" t="s">
        <v>1386</v>
      </c>
      <c r="E521" t="s">
        <v>253</v>
      </c>
      <c r="F521" t="s">
        <v>1014</v>
      </c>
      <c r="G521" s="1">
        <v>1633714</v>
      </c>
      <c r="H521" s="1" t="s">
        <v>1167</v>
      </c>
      <c r="I521" t="s">
        <v>1000</v>
      </c>
    </row>
    <row r="522" spans="1:9">
      <c r="A522">
        <v>2020</v>
      </c>
      <c r="B522" t="s">
        <v>703</v>
      </c>
      <c r="C522" t="s">
        <v>1386</v>
      </c>
      <c r="D522" t="s">
        <v>1386</v>
      </c>
      <c r="E522" t="s">
        <v>190</v>
      </c>
      <c r="F522" t="s">
        <v>701</v>
      </c>
      <c r="G522" s="1">
        <v>1632030</v>
      </c>
      <c r="H522" s="1" t="s">
        <v>1183</v>
      </c>
      <c r="I522" t="s">
        <v>403</v>
      </c>
    </row>
    <row r="523" spans="1:9">
      <c r="A523">
        <v>2020</v>
      </c>
      <c r="B523" t="s">
        <v>11</v>
      </c>
      <c r="C523" t="s">
        <v>1107</v>
      </c>
      <c r="D523" t="s">
        <v>1351</v>
      </c>
      <c r="E523" t="s">
        <v>266</v>
      </c>
      <c r="F523" t="s">
        <v>272</v>
      </c>
      <c r="G523" s="1">
        <v>1629000</v>
      </c>
      <c r="H523" s="1" t="s">
        <v>1172</v>
      </c>
      <c r="I523" t="s">
        <v>10</v>
      </c>
    </row>
    <row r="524" spans="1:9">
      <c r="A524">
        <v>2020</v>
      </c>
      <c r="B524" t="s">
        <v>46</v>
      </c>
      <c r="C524" t="s">
        <v>1079</v>
      </c>
      <c r="D524" t="s">
        <v>1152</v>
      </c>
      <c r="E524" t="s">
        <v>317</v>
      </c>
      <c r="F524" t="s">
        <v>317</v>
      </c>
      <c r="G524" s="1">
        <v>1627308</v>
      </c>
      <c r="H524" s="1" t="s">
        <v>1223</v>
      </c>
      <c r="I524" t="s">
        <v>10</v>
      </c>
    </row>
    <row r="525" spans="1:9">
      <c r="A525">
        <v>2020</v>
      </c>
      <c r="B525" t="s">
        <v>499</v>
      </c>
      <c r="C525" t="s">
        <v>1386</v>
      </c>
      <c r="D525" t="s">
        <v>1386</v>
      </c>
      <c r="E525" t="s">
        <v>183</v>
      </c>
      <c r="F525" t="s">
        <v>500</v>
      </c>
      <c r="G525" s="1">
        <v>1620668</v>
      </c>
      <c r="H525" s="1" t="s">
        <v>1183</v>
      </c>
      <c r="I525" t="s">
        <v>403</v>
      </c>
    </row>
    <row r="526" spans="1:9">
      <c r="A526">
        <v>2020</v>
      </c>
      <c r="B526" t="s">
        <v>178</v>
      </c>
      <c r="C526" t="s">
        <v>1080</v>
      </c>
      <c r="D526" t="s">
        <v>1155</v>
      </c>
      <c r="E526" t="s">
        <v>155</v>
      </c>
      <c r="F526" t="s">
        <v>161</v>
      </c>
      <c r="G526" s="1">
        <v>1590690</v>
      </c>
      <c r="H526" s="1" t="s">
        <v>1165</v>
      </c>
      <c r="I526" t="s">
        <v>10</v>
      </c>
    </row>
    <row r="527" spans="1:9">
      <c r="A527">
        <v>2020</v>
      </c>
      <c r="B527" t="s">
        <v>48</v>
      </c>
      <c r="C527" t="s">
        <v>1370</v>
      </c>
      <c r="D527" t="s">
        <v>1152</v>
      </c>
      <c r="E527" t="s">
        <v>149</v>
      </c>
      <c r="F527" t="s">
        <v>150</v>
      </c>
      <c r="G527" s="1">
        <v>1576669</v>
      </c>
      <c r="H527" s="1" t="s">
        <v>1165</v>
      </c>
      <c r="I527" t="s">
        <v>10</v>
      </c>
    </row>
    <row r="528" spans="1:9">
      <c r="A528">
        <v>2020</v>
      </c>
      <c r="B528" t="s">
        <v>45</v>
      </c>
      <c r="C528" t="s">
        <v>1076</v>
      </c>
      <c r="D528" t="s">
        <v>1152</v>
      </c>
      <c r="E528" t="s">
        <v>317</v>
      </c>
      <c r="F528" t="s">
        <v>317</v>
      </c>
      <c r="G528" s="1">
        <v>1574224</v>
      </c>
      <c r="H528" s="1" t="s">
        <v>1223</v>
      </c>
      <c r="I528" t="s">
        <v>10</v>
      </c>
    </row>
    <row r="529" spans="1:9">
      <c r="A529">
        <v>2020</v>
      </c>
      <c r="B529" t="s">
        <v>48</v>
      </c>
      <c r="C529" t="s">
        <v>1370</v>
      </c>
      <c r="D529" t="s">
        <v>1152</v>
      </c>
      <c r="E529" t="s">
        <v>317</v>
      </c>
      <c r="F529" t="s">
        <v>317</v>
      </c>
      <c r="G529" s="1">
        <v>1558575</v>
      </c>
      <c r="H529" s="1" t="s">
        <v>1223</v>
      </c>
      <c r="I529" t="s">
        <v>10</v>
      </c>
    </row>
    <row r="530" spans="1:9">
      <c r="A530">
        <v>2020</v>
      </c>
      <c r="B530" t="s">
        <v>48</v>
      </c>
      <c r="C530" t="s">
        <v>1370</v>
      </c>
      <c r="D530" t="s">
        <v>1152</v>
      </c>
      <c r="E530" t="s">
        <v>71</v>
      </c>
      <c r="F530" t="s">
        <v>299</v>
      </c>
      <c r="G530" s="1">
        <v>1554000</v>
      </c>
      <c r="H530" t="s">
        <v>1387</v>
      </c>
      <c r="I530" t="s">
        <v>10</v>
      </c>
    </row>
    <row r="531" spans="1:9">
      <c r="A531">
        <v>2020</v>
      </c>
      <c r="B531" t="s">
        <v>204</v>
      </c>
      <c r="C531" t="s">
        <v>1094</v>
      </c>
      <c r="D531" t="s">
        <v>1155</v>
      </c>
      <c r="E531" t="s">
        <v>190</v>
      </c>
      <c r="F531" t="s">
        <v>191</v>
      </c>
      <c r="G531" s="1">
        <v>1551000</v>
      </c>
      <c r="H531" s="1" t="s">
        <v>1183</v>
      </c>
      <c r="I531" t="s">
        <v>10</v>
      </c>
    </row>
    <row r="532" spans="1:9">
      <c r="A532">
        <v>2020</v>
      </c>
      <c r="B532" t="s">
        <v>11</v>
      </c>
      <c r="C532" t="s">
        <v>1107</v>
      </c>
      <c r="D532" t="s">
        <v>1351</v>
      </c>
      <c r="E532" t="s">
        <v>190</v>
      </c>
      <c r="F532" t="s">
        <v>191</v>
      </c>
      <c r="G532" s="1">
        <v>1550000</v>
      </c>
      <c r="H532" s="1" t="s">
        <v>1183</v>
      </c>
      <c r="I532" t="s">
        <v>10</v>
      </c>
    </row>
    <row r="533" spans="1:9">
      <c r="A533">
        <v>2020</v>
      </c>
      <c r="B533" t="s">
        <v>85</v>
      </c>
      <c r="C533" t="s">
        <v>1077</v>
      </c>
      <c r="D533" t="s">
        <v>1155</v>
      </c>
      <c r="E533" t="s">
        <v>266</v>
      </c>
      <c r="F533" t="s">
        <v>272</v>
      </c>
      <c r="G533" s="1">
        <v>1545000</v>
      </c>
      <c r="H533" s="1" t="s">
        <v>1172</v>
      </c>
      <c r="I533" t="s">
        <v>10</v>
      </c>
    </row>
    <row r="534" spans="1:9">
      <c r="A534">
        <v>2020</v>
      </c>
      <c r="B534" t="s">
        <v>11</v>
      </c>
      <c r="C534" t="s">
        <v>1107</v>
      </c>
      <c r="D534" t="s">
        <v>1351</v>
      </c>
      <c r="E534" t="s">
        <v>190</v>
      </c>
      <c r="F534" t="s">
        <v>191</v>
      </c>
      <c r="G534" s="1">
        <v>1540979</v>
      </c>
      <c r="H534" s="1" t="s">
        <v>1183</v>
      </c>
      <c r="I534" t="s">
        <v>10</v>
      </c>
    </row>
    <row r="535" spans="1:9">
      <c r="A535">
        <v>2020</v>
      </c>
      <c r="B535" t="s">
        <v>211</v>
      </c>
      <c r="C535" t="s">
        <v>1081</v>
      </c>
      <c r="D535" t="s">
        <v>1155</v>
      </c>
      <c r="E535" t="s">
        <v>239</v>
      </c>
      <c r="F535" t="s">
        <v>239</v>
      </c>
      <c r="G535" s="1">
        <v>1531000</v>
      </c>
      <c r="H535" s="1" t="s">
        <v>1214</v>
      </c>
      <c r="I535" t="s">
        <v>10</v>
      </c>
    </row>
    <row r="536" spans="1:9">
      <c r="A536">
        <v>2020</v>
      </c>
      <c r="B536" t="s">
        <v>11</v>
      </c>
      <c r="C536" t="s">
        <v>1107</v>
      </c>
      <c r="D536" t="s">
        <v>1351</v>
      </c>
      <c r="E536" t="s">
        <v>253</v>
      </c>
      <c r="F536" t="s">
        <v>253</v>
      </c>
      <c r="G536" s="1">
        <v>1530129</v>
      </c>
      <c r="H536" s="1" t="s">
        <v>1167</v>
      </c>
      <c r="I536" t="s">
        <v>10</v>
      </c>
    </row>
    <row r="537" spans="1:9">
      <c r="A537">
        <v>2020</v>
      </c>
      <c r="B537" t="s">
        <v>798</v>
      </c>
      <c r="C537" t="s">
        <v>1386</v>
      </c>
      <c r="D537" t="s">
        <v>1386</v>
      </c>
      <c r="E537" t="s">
        <v>219</v>
      </c>
      <c r="F537" t="s">
        <v>764</v>
      </c>
      <c r="G537" s="1">
        <v>1528554</v>
      </c>
      <c r="H537" s="1" t="s">
        <v>1174</v>
      </c>
      <c r="I537" t="s">
        <v>403</v>
      </c>
    </row>
    <row r="538" spans="1:9">
      <c r="A538">
        <v>2020</v>
      </c>
      <c r="B538" t="s">
        <v>211</v>
      </c>
      <c r="C538" t="s">
        <v>1081</v>
      </c>
      <c r="D538" t="s">
        <v>1155</v>
      </c>
      <c r="E538" t="s">
        <v>317</v>
      </c>
      <c r="F538" t="s">
        <v>317</v>
      </c>
      <c r="G538" s="1">
        <v>1523580</v>
      </c>
      <c r="H538" s="1" t="s">
        <v>1223</v>
      </c>
      <c r="I538" t="s">
        <v>10</v>
      </c>
    </row>
    <row r="539" spans="1:9">
      <c r="A539">
        <v>2020</v>
      </c>
      <c r="B539" t="s">
        <v>11</v>
      </c>
      <c r="C539" t="s">
        <v>1107</v>
      </c>
      <c r="D539" t="s">
        <v>1351</v>
      </c>
      <c r="E539" t="s">
        <v>155</v>
      </c>
      <c r="F539" t="s">
        <v>175</v>
      </c>
      <c r="G539" s="1">
        <v>1518803</v>
      </c>
      <c r="H539" s="1" t="s">
        <v>1165</v>
      </c>
      <c r="I539" t="s">
        <v>10</v>
      </c>
    </row>
    <row r="540" spans="1:9">
      <c r="A540">
        <v>2020</v>
      </c>
      <c r="B540" t="s">
        <v>178</v>
      </c>
      <c r="C540" t="s">
        <v>1080</v>
      </c>
      <c r="D540" t="s">
        <v>1155</v>
      </c>
      <c r="E540" t="s">
        <v>312</v>
      </c>
      <c r="F540" t="s">
        <v>313</v>
      </c>
      <c r="G540" s="1">
        <v>1517119</v>
      </c>
      <c r="H540" t="s">
        <v>1355</v>
      </c>
      <c r="I540" t="s">
        <v>10</v>
      </c>
    </row>
    <row r="541" spans="1:9">
      <c r="A541">
        <v>2020</v>
      </c>
      <c r="B541" t="s">
        <v>711</v>
      </c>
      <c r="C541" t="s">
        <v>1386</v>
      </c>
      <c r="D541" t="s">
        <v>1386</v>
      </c>
      <c r="E541" t="s">
        <v>190</v>
      </c>
      <c r="F541" t="s">
        <v>711</v>
      </c>
      <c r="G541" s="1">
        <v>1516635</v>
      </c>
      <c r="H541" s="1" t="s">
        <v>1183</v>
      </c>
      <c r="I541" t="s">
        <v>403</v>
      </c>
    </row>
    <row r="542" spans="1:9">
      <c r="A542">
        <v>2020</v>
      </c>
      <c r="B542" t="s">
        <v>176</v>
      </c>
      <c r="C542" t="s">
        <v>1078</v>
      </c>
      <c r="D542" t="s">
        <v>1155</v>
      </c>
      <c r="E542" t="s">
        <v>282</v>
      </c>
      <c r="F542" t="s">
        <v>291</v>
      </c>
      <c r="G542" s="1">
        <v>1500000</v>
      </c>
      <c r="H542" s="1" t="s">
        <v>1172</v>
      </c>
      <c r="I542" t="s">
        <v>10</v>
      </c>
    </row>
    <row r="543" spans="1:9">
      <c r="A543">
        <v>2020</v>
      </c>
      <c r="B543" t="s">
        <v>882</v>
      </c>
      <c r="C543" t="s">
        <v>1386</v>
      </c>
      <c r="D543" t="s">
        <v>1386</v>
      </c>
      <c r="E543" t="s">
        <v>239</v>
      </c>
      <c r="F543" t="s">
        <v>883</v>
      </c>
      <c r="G543" s="1">
        <v>1500000</v>
      </c>
      <c r="H543" s="1" t="s">
        <v>1214</v>
      </c>
      <c r="I543" t="s">
        <v>403</v>
      </c>
    </row>
    <row r="544" spans="1:9">
      <c r="A544">
        <v>2020</v>
      </c>
      <c r="B544" t="s">
        <v>45</v>
      </c>
      <c r="C544" t="s">
        <v>1076</v>
      </c>
      <c r="D544" t="s">
        <v>1152</v>
      </c>
      <c r="E544" t="s">
        <v>304</v>
      </c>
      <c r="F544" t="s">
        <v>308</v>
      </c>
      <c r="G544" s="1">
        <v>1485687</v>
      </c>
      <c r="H544" t="s">
        <v>1388</v>
      </c>
      <c r="I544" t="s">
        <v>10</v>
      </c>
    </row>
    <row r="545" spans="1:9">
      <c r="A545">
        <v>2020</v>
      </c>
      <c r="B545" t="s">
        <v>11</v>
      </c>
      <c r="C545" t="s">
        <v>1107</v>
      </c>
      <c r="D545" t="s">
        <v>1351</v>
      </c>
      <c r="E545" t="s">
        <v>155</v>
      </c>
      <c r="F545" t="s">
        <v>171</v>
      </c>
      <c r="G545" s="1">
        <v>1485148</v>
      </c>
      <c r="H545" s="1" t="s">
        <v>1165</v>
      </c>
      <c r="I545" t="s">
        <v>10</v>
      </c>
    </row>
    <row r="546" spans="1:9">
      <c r="A546">
        <v>2020</v>
      </c>
      <c r="B546" t="s">
        <v>11</v>
      </c>
      <c r="C546" t="s">
        <v>1107</v>
      </c>
      <c r="D546" t="s">
        <v>1351</v>
      </c>
      <c r="E546" t="s">
        <v>212</v>
      </c>
      <c r="F546" t="s">
        <v>213</v>
      </c>
      <c r="G546" s="1">
        <v>1483547</v>
      </c>
      <c r="H546" s="1" t="s">
        <v>1189</v>
      </c>
      <c r="I546" t="s">
        <v>10</v>
      </c>
    </row>
    <row r="547" spans="1:9">
      <c r="A547">
        <v>2020</v>
      </c>
      <c r="B547" t="s">
        <v>11</v>
      </c>
      <c r="C547" t="s">
        <v>1107</v>
      </c>
      <c r="D547" t="s">
        <v>1351</v>
      </c>
      <c r="E547" t="s">
        <v>317</v>
      </c>
      <c r="F547" t="s">
        <v>317</v>
      </c>
      <c r="G547" s="1">
        <v>1478572</v>
      </c>
      <c r="H547" s="1" t="s">
        <v>1223</v>
      </c>
      <c r="I547" t="s">
        <v>10</v>
      </c>
    </row>
    <row r="548" spans="1:9">
      <c r="A548">
        <v>2020</v>
      </c>
      <c r="B548" t="s">
        <v>725</v>
      </c>
      <c r="C548" t="s">
        <v>1386</v>
      </c>
      <c r="D548" t="s">
        <v>1386</v>
      </c>
      <c r="E548" t="s">
        <v>190</v>
      </c>
      <c r="F548" t="s">
        <v>701</v>
      </c>
      <c r="G548" s="1">
        <v>1475847</v>
      </c>
      <c r="H548" s="1" t="s">
        <v>1183</v>
      </c>
      <c r="I548" t="s">
        <v>403</v>
      </c>
    </row>
    <row r="549" spans="1:9">
      <c r="A549">
        <v>2020</v>
      </c>
      <c r="B549" t="s">
        <v>740</v>
      </c>
      <c r="C549" t="s">
        <v>1386</v>
      </c>
      <c r="D549" t="s">
        <v>1386</v>
      </c>
      <c r="E549" t="s">
        <v>190</v>
      </c>
      <c r="F549" t="s">
        <v>701</v>
      </c>
      <c r="G549" s="1">
        <v>1475847</v>
      </c>
      <c r="H549" s="1" t="s">
        <v>1183</v>
      </c>
      <c r="I549" t="s">
        <v>403</v>
      </c>
    </row>
    <row r="550" spans="1:9">
      <c r="A550">
        <v>2020</v>
      </c>
      <c r="B550" t="s">
        <v>45</v>
      </c>
      <c r="C550" t="s">
        <v>1076</v>
      </c>
      <c r="D550" t="s">
        <v>1152</v>
      </c>
      <c r="E550" t="s">
        <v>317</v>
      </c>
      <c r="F550" t="s">
        <v>317</v>
      </c>
      <c r="G550" s="1">
        <v>1470301</v>
      </c>
      <c r="H550" s="1" t="s">
        <v>1223</v>
      </c>
      <c r="I550" t="s">
        <v>10</v>
      </c>
    </row>
    <row r="551" spans="1:9">
      <c r="A551">
        <v>2020</v>
      </c>
      <c r="B551" t="s">
        <v>85</v>
      </c>
      <c r="C551" t="s">
        <v>1077</v>
      </c>
      <c r="D551" t="s">
        <v>1155</v>
      </c>
      <c r="E551" t="s">
        <v>144</v>
      </c>
      <c r="F551" t="s">
        <v>144</v>
      </c>
      <c r="G551" s="1">
        <v>1469146</v>
      </c>
      <c r="H551" s="1" t="s">
        <v>1165</v>
      </c>
      <c r="I551" t="s">
        <v>10</v>
      </c>
    </row>
    <row r="552" spans="1:9">
      <c r="A552">
        <v>2020</v>
      </c>
      <c r="B552" t="s">
        <v>11</v>
      </c>
      <c r="C552" t="s">
        <v>1107</v>
      </c>
      <c r="D552" t="s">
        <v>1351</v>
      </c>
      <c r="E552" t="s">
        <v>317</v>
      </c>
      <c r="F552" t="s">
        <v>317</v>
      </c>
      <c r="G552" s="1">
        <v>1467410</v>
      </c>
      <c r="H552" t="s">
        <v>1652</v>
      </c>
      <c r="I552" t="s">
        <v>10</v>
      </c>
    </row>
    <row r="553" spans="1:9">
      <c r="A553">
        <v>2020</v>
      </c>
      <c r="B553" t="s">
        <v>33</v>
      </c>
      <c r="C553" t="s">
        <v>1082</v>
      </c>
      <c r="D553" t="s">
        <v>1155</v>
      </c>
      <c r="E553" t="s">
        <v>103</v>
      </c>
      <c r="F553" t="s">
        <v>104</v>
      </c>
      <c r="G553" s="1">
        <v>1465500</v>
      </c>
      <c r="H553" t="s">
        <v>1389</v>
      </c>
      <c r="I553" t="s">
        <v>10</v>
      </c>
    </row>
    <row r="554" spans="1:9">
      <c r="A554">
        <v>2020</v>
      </c>
      <c r="B554" t="s">
        <v>11</v>
      </c>
      <c r="C554" t="s">
        <v>1107</v>
      </c>
      <c r="D554" t="s">
        <v>1351</v>
      </c>
      <c r="E554" t="s">
        <v>282</v>
      </c>
      <c r="F554" t="s">
        <v>290</v>
      </c>
      <c r="G554" s="1">
        <v>1464770</v>
      </c>
      <c r="H554" s="1" t="s">
        <v>1172</v>
      </c>
      <c r="I554" t="s">
        <v>10</v>
      </c>
    </row>
    <row r="555" spans="1:9">
      <c r="A555">
        <v>2020</v>
      </c>
      <c r="B555" t="s">
        <v>176</v>
      </c>
      <c r="C555" t="s">
        <v>1078</v>
      </c>
      <c r="D555" t="s">
        <v>1155</v>
      </c>
      <c r="E555" t="s">
        <v>282</v>
      </c>
      <c r="F555" t="s">
        <v>287</v>
      </c>
      <c r="G555" s="1">
        <v>1460563</v>
      </c>
      <c r="H555" s="1" t="s">
        <v>1172</v>
      </c>
      <c r="I555" t="s">
        <v>10</v>
      </c>
    </row>
    <row r="556" spans="1:9">
      <c r="A556">
        <v>2020</v>
      </c>
      <c r="B556" t="s">
        <v>1000</v>
      </c>
      <c r="C556" t="s">
        <v>1386</v>
      </c>
      <c r="D556" t="s">
        <v>1386</v>
      </c>
      <c r="E556" t="s">
        <v>50</v>
      </c>
      <c r="F556" t="s">
        <v>1002</v>
      </c>
      <c r="G556" s="1">
        <v>1449962</v>
      </c>
      <c r="H556" s="1" t="s">
        <v>1165</v>
      </c>
      <c r="I556" t="s">
        <v>1000</v>
      </c>
    </row>
    <row r="557" spans="1:9">
      <c r="A557">
        <v>2020</v>
      </c>
      <c r="B557" t="s">
        <v>11</v>
      </c>
      <c r="C557" t="s">
        <v>1107</v>
      </c>
      <c r="D557" t="s">
        <v>1351</v>
      </c>
      <c r="E557" t="s">
        <v>219</v>
      </c>
      <c r="F557" t="s">
        <v>220</v>
      </c>
      <c r="G557" s="1">
        <v>1449375</v>
      </c>
      <c r="H557" s="1" t="s">
        <v>1174</v>
      </c>
      <c r="I557" t="s">
        <v>10</v>
      </c>
    </row>
    <row r="558" spans="1:9">
      <c r="A558">
        <v>2020</v>
      </c>
      <c r="B558" t="s">
        <v>45</v>
      </c>
      <c r="C558" t="s">
        <v>1076</v>
      </c>
      <c r="D558" t="s">
        <v>1152</v>
      </c>
      <c r="E558" t="s">
        <v>144</v>
      </c>
      <c r="F558" t="s">
        <v>144</v>
      </c>
      <c r="G558" s="1">
        <v>1443396</v>
      </c>
      <c r="H558" s="1" t="s">
        <v>1165</v>
      </c>
      <c r="I558" t="s">
        <v>10</v>
      </c>
    </row>
    <row r="559" spans="1:9">
      <c r="A559">
        <v>2020</v>
      </c>
      <c r="B559" t="s">
        <v>46</v>
      </c>
      <c r="C559" t="s">
        <v>1079</v>
      </c>
      <c r="D559" t="s">
        <v>1152</v>
      </c>
      <c r="E559" t="s">
        <v>304</v>
      </c>
      <c r="F559" t="s">
        <v>310</v>
      </c>
      <c r="G559" s="1">
        <v>1440587</v>
      </c>
      <c r="H559" t="s">
        <v>1388</v>
      </c>
      <c r="I559" t="s">
        <v>10</v>
      </c>
    </row>
    <row r="560" spans="1:9">
      <c r="A560">
        <v>2020</v>
      </c>
      <c r="B560" t="s">
        <v>53</v>
      </c>
      <c r="C560" t="s">
        <v>1090</v>
      </c>
      <c r="D560" t="s">
        <v>1371</v>
      </c>
      <c r="E560" t="s">
        <v>212</v>
      </c>
      <c r="F560" t="s">
        <v>213</v>
      </c>
      <c r="G560" s="1">
        <v>1410000</v>
      </c>
      <c r="H560" s="1" t="s">
        <v>1189</v>
      </c>
      <c r="I560" t="s">
        <v>10</v>
      </c>
    </row>
    <row r="561" spans="1:9">
      <c r="A561">
        <v>2020</v>
      </c>
      <c r="B561" t="s">
        <v>45</v>
      </c>
      <c r="C561" t="s">
        <v>1076</v>
      </c>
      <c r="D561" t="s">
        <v>1152</v>
      </c>
      <c r="E561" t="s">
        <v>304</v>
      </c>
      <c r="F561" t="s">
        <v>308</v>
      </c>
      <c r="G561" s="1">
        <v>1406800</v>
      </c>
      <c r="H561" t="s">
        <v>1388</v>
      </c>
      <c r="I561" t="s">
        <v>10</v>
      </c>
    </row>
    <row r="562" spans="1:9">
      <c r="A562">
        <v>2020</v>
      </c>
      <c r="B562" t="s">
        <v>47</v>
      </c>
      <c r="C562" t="s">
        <v>1364</v>
      </c>
      <c r="D562" t="s">
        <v>1152</v>
      </c>
      <c r="E562" t="s">
        <v>155</v>
      </c>
      <c r="F562" t="s">
        <v>171</v>
      </c>
      <c r="G562" s="1">
        <v>1405493</v>
      </c>
      <c r="H562" s="1" t="s">
        <v>1165</v>
      </c>
      <c r="I562" t="s">
        <v>10</v>
      </c>
    </row>
    <row r="563" spans="1:9">
      <c r="A563">
        <v>2020</v>
      </c>
      <c r="B563" t="s">
        <v>579</v>
      </c>
      <c r="C563" t="s">
        <v>1386</v>
      </c>
      <c r="D563" t="s">
        <v>1386</v>
      </c>
      <c r="E563" t="s">
        <v>183</v>
      </c>
      <c r="F563" t="s">
        <v>580</v>
      </c>
      <c r="G563" s="1">
        <v>1400000</v>
      </c>
      <c r="H563" s="1" t="s">
        <v>1183</v>
      </c>
      <c r="I563" t="s">
        <v>403</v>
      </c>
    </row>
    <row r="564" spans="1:9">
      <c r="A564">
        <v>2020</v>
      </c>
      <c r="B564" t="s">
        <v>766</v>
      </c>
      <c r="C564" t="s">
        <v>1386</v>
      </c>
      <c r="D564" t="s">
        <v>1386</v>
      </c>
      <c r="E564" t="s">
        <v>239</v>
      </c>
      <c r="F564" t="s">
        <v>807</v>
      </c>
      <c r="G564" s="1">
        <v>1391847</v>
      </c>
      <c r="H564" s="1" t="s">
        <v>1214</v>
      </c>
      <c r="I564" t="s">
        <v>403</v>
      </c>
    </row>
    <row r="565" spans="1:9">
      <c r="A565">
        <v>2020</v>
      </c>
      <c r="B565" t="s">
        <v>485</v>
      </c>
      <c r="C565" t="s">
        <v>1386</v>
      </c>
      <c r="D565" t="s">
        <v>1386</v>
      </c>
      <c r="E565" t="s">
        <v>183</v>
      </c>
      <c r="F565" t="s">
        <v>487</v>
      </c>
      <c r="G565" s="1">
        <v>1385000</v>
      </c>
      <c r="H565" s="1" t="s">
        <v>1183</v>
      </c>
      <c r="I565" t="s">
        <v>403</v>
      </c>
    </row>
    <row r="566" spans="1:9">
      <c r="A566">
        <v>2020</v>
      </c>
      <c r="B566" t="s">
        <v>551</v>
      </c>
      <c r="C566" t="s">
        <v>1386</v>
      </c>
      <c r="D566" t="s">
        <v>1386</v>
      </c>
      <c r="E566" t="s">
        <v>183</v>
      </c>
      <c r="F566" t="s">
        <v>552</v>
      </c>
      <c r="G566" s="1">
        <v>1352453</v>
      </c>
      <c r="H566" s="1" t="s">
        <v>1183</v>
      </c>
      <c r="I566" t="s">
        <v>403</v>
      </c>
    </row>
    <row r="567" spans="1:9">
      <c r="A567">
        <v>2020</v>
      </c>
      <c r="B567" t="s">
        <v>11</v>
      </c>
      <c r="C567" t="s">
        <v>1107</v>
      </c>
      <c r="D567" t="s">
        <v>1351</v>
      </c>
      <c r="E567" t="s">
        <v>190</v>
      </c>
      <c r="F567" t="s">
        <v>191</v>
      </c>
      <c r="G567" s="1">
        <v>1350000</v>
      </c>
      <c r="H567" s="1" t="s">
        <v>1183</v>
      </c>
      <c r="I567" t="s">
        <v>10</v>
      </c>
    </row>
    <row r="568" spans="1:9">
      <c r="A568">
        <v>2020</v>
      </c>
      <c r="B568" t="s">
        <v>45</v>
      </c>
      <c r="C568" t="s">
        <v>1076</v>
      </c>
      <c r="D568" t="s">
        <v>1152</v>
      </c>
      <c r="E568" t="s">
        <v>60</v>
      </c>
      <c r="F568" t="s">
        <v>129</v>
      </c>
      <c r="G568" s="1">
        <v>1350000</v>
      </c>
      <c r="H568" s="1" t="s">
        <v>1165</v>
      </c>
      <c r="I568" t="s">
        <v>10</v>
      </c>
    </row>
    <row r="569" spans="1:9">
      <c r="A569">
        <v>2020</v>
      </c>
      <c r="B569" t="s">
        <v>11</v>
      </c>
      <c r="C569" t="s">
        <v>1107</v>
      </c>
      <c r="D569" t="s">
        <v>1351</v>
      </c>
      <c r="E569" t="s">
        <v>180</v>
      </c>
      <c r="F569" t="s">
        <v>181</v>
      </c>
      <c r="G569" s="1">
        <v>1343431</v>
      </c>
      <c r="H569" s="1" t="s">
        <v>1165</v>
      </c>
      <c r="I569" t="s">
        <v>10</v>
      </c>
    </row>
    <row r="570" spans="1:9">
      <c r="A570">
        <v>2020</v>
      </c>
      <c r="B570" t="s">
        <v>722</v>
      </c>
      <c r="C570" t="s">
        <v>1386</v>
      </c>
      <c r="D570" t="s">
        <v>1386</v>
      </c>
      <c r="E570" t="s">
        <v>190</v>
      </c>
      <c r="F570" t="s">
        <v>723</v>
      </c>
      <c r="G570" s="1">
        <v>1337848</v>
      </c>
      <c r="H570" s="1" t="s">
        <v>1183</v>
      </c>
      <c r="I570" t="s">
        <v>403</v>
      </c>
    </row>
    <row r="571" spans="1:9">
      <c r="A571">
        <v>2020</v>
      </c>
      <c r="B571" t="s">
        <v>515</v>
      </c>
      <c r="C571" t="s">
        <v>1386</v>
      </c>
      <c r="D571" t="s">
        <v>1386</v>
      </c>
      <c r="E571" t="s">
        <v>183</v>
      </c>
      <c r="F571" t="s">
        <v>515</v>
      </c>
      <c r="G571" s="1">
        <v>1321212</v>
      </c>
      <c r="H571" s="1" t="s">
        <v>1183</v>
      </c>
      <c r="I571" t="s">
        <v>403</v>
      </c>
    </row>
    <row r="572" spans="1:9">
      <c r="A572">
        <v>2020</v>
      </c>
      <c r="B572" t="s">
        <v>803</v>
      </c>
      <c r="C572" t="s">
        <v>1386</v>
      </c>
      <c r="D572" t="s">
        <v>1386</v>
      </c>
      <c r="E572" t="s">
        <v>239</v>
      </c>
      <c r="F572" t="s">
        <v>803</v>
      </c>
      <c r="G572" s="1">
        <v>1305000</v>
      </c>
      <c r="H572" s="1" t="s">
        <v>1214</v>
      </c>
      <c r="I572" t="s">
        <v>403</v>
      </c>
    </row>
    <row r="573" spans="1:9">
      <c r="A573">
        <v>2020</v>
      </c>
      <c r="B573" t="s">
        <v>47</v>
      </c>
      <c r="C573" t="s">
        <v>1364</v>
      </c>
      <c r="D573" t="s">
        <v>1152</v>
      </c>
      <c r="E573" t="s">
        <v>317</v>
      </c>
      <c r="F573" t="s">
        <v>317</v>
      </c>
      <c r="G573" s="1">
        <v>1303173</v>
      </c>
      <c r="H573" s="1" t="s">
        <v>1223</v>
      </c>
      <c r="I573" t="s">
        <v>10</v>
      </c>
    </row>
    <row r="574" spans="1:9">
      <c r="A574">
        <v>2020</v>
      </c>
      <c r="B574" t="s">
        <v>522</v>
      </c>
      <c r="C574" t="s">
        <v>1386</v>
      </c>
      <c r="D574" t="s">
        <v>1386</v>
      </c>
      <c r="E574" t="s">
        <v>183</v>
      </c>
      <c r="F574" t="s">
        <v>524</v>
      </c>
      <c r="G574" s="1">
        <v>1300271</v>
      </c>
      <c r="H574" s="1" t="s">
        <v>1183</v>
      </c>
      <c r="I574" t="s">
        <v>403</v>
      </c>
    </row>
    <row r="575" spans="1:9">
      <c r="A575">
        <v>2020</v>
      </c>
      <c r="B575" t="s">
        <v>46</v>
      </c>
      <c r="C575" t="s">
        <v>1079</v>
      </c>
      <c r="D575" t="s">
        <v>1152</v>
      </c>
      <c r="E575" t="s">
        <v>304</v>
      </c>
      <c r="F575" t="s">
        <v>310</v>
      </c>
      <c r="G575" s="1">
        <v>1298845</v>
      </c>
      <c r="H575" t="s">
        <v>1388</v>
      </c>
      <c r="I575" t="s">
        <v>10</v>
      </c>
    </row>
    <row r="576" spans="1:9">
      <c r="A576">
        <v>2020</v>
      </c>
      <c r="B576" t="s">
        <v>11</v>
      </c>
      <c r="C576" t="s">
        <v>1107</v>
      </c>
      <c r="D576" t="s">
        <v>1351</v>
      </c>
      <c r="E576" t="s">
        <v>244</v>
      </c>
      <c r="F576" t="s">
        <v>245</v>
      </c>
      <c r="G576" s="1">
        <v>1296165</v>
      </c>
      <c r="H576" s="1" t="s">
        <v>1173</v>
      </c>
      <c r="I576" t="s">
        <v>10</v>
      </c>
    </row>
    <row r="577" spans="1:9">
      <c r="A577">
        <v>2020</v>
      </c>
      <c r="B577" t="s">
        <v>803</v>
      </c>
      <c r="C577" t="s">
        <v>1386</v>
      </c>
      <c r="D577" t="s">
        <v>1386</v>
      </c>
      <c r="E577" t="s">
        <v>219</v>
      </c>
      <c r="F577" t="s">
        <v>805</v>
      </c>
      <c r="G577" s="1">
        <v>1287000</v>
      </c>
      <c r="H577" s="1" t="s">
        <v>1174</v>
      </c>
      <c r="I577" t="s">
        <v>403</v>
      </c>
    </row>
    <row r="578" spans="1:9">
      <c r="A578">
        <v>2020</v>
      </c>
      <c r="B578" t="s">
        <v>46</v>
      </c>
      <c r="C578" t="s">
        <v>1079</v>
      </c>
      <c r="D578" t="s">
        <v>1152</v>
      </c>
      <c r="E578" t="s">
        <v>317</v>
      </c>
      <c r="F578" t="s">
        <v>317</v>
      </c>
      <c r="G578" s="1">
        <v>1285989</v>
      </c>
      <c r="H578" s="1" t="s">
        <v>1223</v>
      </c>
      <c r="I578" t="s">
        <v>10</v>
      </c>
    </row>
    <row r="579" spans="1:9">
      <c r="A579">
        <v>2020</v>
      </c>
      <c r="B579" t="s">
        <v>85</v>
      </c>
      <c r="C579" t="s">
        <v>1077</v>
      </c>
      <c r="D579" t="s">
        <v>1155</v>
      </c>
      <c r="E579" t="s">
        <v>317</v>
      </c>
      <c r="F579" t="s">
        <v>317</v>
      </c>
      <c r="G579" s="1">
        <v>1285000</v>
      </c>
      <c r="H579" s="1" t="s">
        <v>1223</v>
      </c>
      <c r="I579" t="s">
        <v>10</v>
      </c>
    </row>
    <row r="580" spans="1:9">
      <c r="A580">
        <v>2020</v>
      </c>
      <c r="B580" t="s">
        <v>281</v>
      </c>
      <c r="C580" t="s">
        <v>1093</v>
      </c>
      <c r="D580" t="s">
        <v>1155</v>
      </c>
      <c r="E580" t="s">
        <v>266</v>
      </c>
      <c r="F580" t="s">
        <v>269</v>
      </c>
      <c r="G580" s="1">
        <v>1277970</v>
      </c>
      <c r="H580" s="1" t="s">
        <v>1172</v>
      </c>
      <c r="I580" t="s">
        <v>10</v>
      </c>
    </row>
    <row r="581" spans="1:9">
      <c r="A581">
        <v>2020</v>
      </c>
      <c r="B581" t="s">
        <v>705</v>
      </c>
      <c r="C581" t="s">
        <v>1386</v>
      </c>
      <c r="D581" t="s">
        <v>1386</v>
      </c>
      <c r="E581" t="s">
        <v>190</v>
      </c>
      <c r="F581" t="s">
        <v>706</v>
      </c>
      <c r="G581" s="1">
        <v>1272053</v>
      </c>
      <c r="H581" s="1" t="s">
        <v>1183</v>
      </c>
      <c r="I581" t="s">
        <v>403</v>
      </c>
    </row>
    <row r="582" spans="1:9">
      <c r="A582">
        <v>2020</v>
      </c>
      <c r="B582" t="s">
        <v>972</v>
      </c>
      <c r="C582" t="s">
        <v>1386</v>
      </c>
      <c r="D582" t="s">
        <v>1386</v>
      </c>
      <c r="E582" t="s">
        <v>71</v>
      </c>
      <c r="F582" t="s">
        <v>977</v>
      </c>
      <c r="G582" s="1">
        <v>1263000</v>
      </c>
      <c r="H582" t="s">
        <v>1387</v>
      </c>
      <c r="I582" t="s">
        <v>403</v>
      </c>
    </row>
    <row r="583" spans="1:9">
      <c r="A583">
        <v>2020</v>
      </c>
      <c r="B583" t="s">
        <v>1000</v>
      </c>
      <c r="C583" t="s">
        <v>1386</v>
      </c>
      <c r="D583" t="s">
        <v>1386</v>
      </c>
      <c r="E583" t="s">
        <v>89</v>
      </c>
      <c r="F583" t="s">
        <v>1013</v>
      </c>
      <c r="G583" s="1">
        <v>1252162</v>
      </c>
      <c r="H583" s="1" t="s">
        <v>1189</v>
      </c>
      <c r="I583" t="s">
        <v>1000</v>
      </c>
    </row>
    <row r="584" spans="1:9">
      <c r="A584">
        <v>2020</v>
      </c>
      <c r="B584" t="s">
        <v>176</v>
      </c>
      <c r="C584" t="s">
        <v>1078</v>
      </c>
      <c r="D584" t="s">
        <v>1155</v>
      </c>
      <c r="E584" t="s">
        <v>282</v>
      </c>
      <c r="F584" t="s">
        <v>290</v>
      </c>
      <c r="G584" s="1">
        <v>1250000</v>
      </c>
      <c r="H584" s="1" t="s">
        <v>1172</v>
      </c>
      <c r="I584" t="s">
        <v>10</v>
      </c>
    </row>
    <row r="585" spans="1:9">
      <c r="A585">
        <v>2020</v>
      </c>
      <c r="B585" t="s">
        <v>48</v>
      </c>
      <c r="C585" t="s">
        <v>1370</v>
      </c>
      <c r="D585" t="s">
        <v>1152</v>
      </c>
      <c r="E585" t="s">
        <v>155</v>
      </c>
      <c r="F585" t="s">
        <v>171</v>
      </c>
      <c r="G585" s="1">
        <v>1248421</v>
      </c>
      <c r="H585" s="1" t="s">
        <v>1165</v>
      </c>
      <c r="I585" t="s">
        <v>10</v>
      </c>
    </row>
    <row r="586" spans="1:9">
      <c r="A586">
        <v>2020</v>
      </c>
      <c r="B586" t="s">
        <v>178</v>
      </c>
      <c r="C586" t="s">
        <v>1080</v>
      </c>
      <c r="D586" t="s">
        <v>1155</v>
      </c>
      <c r="E586" t="s">
        <v>155</v>
      </c>
      <c r="F586" t="s">
        <v>175</v>
      </c>
      <c r="G586" s="1">
        <v>1240434</v>
      </c>
      <c r="H586" s="1" t="s">
        <v>1165</v>
      </c>
      <c r="I586" t="s">
        <v>10</v>
      </c>
    </row>
    <row r="587" spans="1:9">
      <c r="A587">
        <v>2020</v>
      </c>
      <c r="B587" t="s">
        <v>11</v>
      </c>
      <c r="C587" t="s">
        <v>1107</v>
      </c>
      <c r="D587" t="s">
        <v>1351</v>
      </c>
      <c r="E587" t="s">
        <v>188</v>
      </c>
      <c r="F587" t="s">
        <v>188</v>
      </c>
      <c r="G587" s="1">
        <v>1238210</v>
      </c>
      <c r="H587" s="1" t="s">
        <v>1183</v>
      </c>
      <c r="I587" t="s">
        <v>10</v>
      </c>
    </row>
    <row r="588" spans="1:9">
      <c r="A588">
        <v>2020</v>
      </c>
      <c r="B588" t="s">
        <v>499</v>
      </c>
      <c r="C588" t="s">
        <v>1386</v>
      </c>
      <c r="D588" t="s">
        <v>1386</v>
      </c>
      <c r="E588" t="s">
        <v>183</v>
      </c>
      <c r="F588" t="s">
        <v>500</v>
      </c>
      <c r="G588" s="1">
        <v>1235007</v>
      </c>
      <c r="H588" s="1" t="s">
        <v>1183</v>
      </c>
      <c r="I588" t="s">
        <v>403</v>
      </c>
    </row>
    <row r="589" spans="1:9">
      <c r="A589">
        <v>2020</v>
      </c>
      <c r="B589" t="s">
        <v>11</v>
      </c>
      <c r="C589" t="s">
        <v>1107</v>
      </c>
      <c r="D589" t="s">
        <v>1351</v>
      </c>
      <c r="E589" t="s">
        <v>266</v>
      </c>
      <c r="F589" t="s">
        <v>274</v>
      </c>
      <c r="G589" s="1">
        <v>1228200</v>
      </c>
      <c r="H589" s="1" t="s">
        <v>1172</v>
      </c>
      <c r="I589" t="s">
        <v>10</v>
      </c>
    </row>
    <row r="590" spans="1:9">
      <c r="A590">
        <v>2020</v>
      </c>
      <c r="B590" t="s">
        <v>48</v>
      </c>
      <c r="C590" t="s">
        <v>1370</v>
      </c>
      <c r="D590" t="s">
        <v>1152</v>
      </c>
      <c r="E590" t="s">
        <v>244</v>
      </c>
      <c r="F590" t="s">
        <v>245</v>
      </c>
      <c r="G590" s="1">
        <v>1225000</v>
      </c>
      <c r="H590" s="1" t="s">
        <v>1173</v>
      </c>
      <c r="I590" t="s">
        <v>10</v>
      </c>
    </row>
    <row r="591" spans="1:9">
      <c r="A591">
        <v>2020</v>
      </c>
      <c r="B591" t="s">
        <v>533</v>
      </c>
      <c r="C591" t="s">
        <v>1386</v>
      </c>
      <c r="D591" t="s">
        <v>1386</v>
      </c>
      <c r="E591" t="s">
        <v>183</v>
      </c>
      <c r="F591" t="s">
        <v>534</v>
      </c>
      <c r="G591" s="1">
        <v>1223580</v>
      </c>
      <c r="H591" s="1" t="s">
        <v>1183</v>
      </c>
      <c r="I591" t="s">
        <v>403</v>
      </c>
    </row>
    <row r="592" spans="1:9">
      <c r="A592">
        <v>2020</v>
      </c>
      <c r="B592" t="s">
        <v>1000</v>
      </c>
      <c r="C592" t="s">
        <v>1386</v>
      </c>
      <c r="D592" t="s">
        <v>1386</v>
      </c>
      <c r="E592" t="s">
        <v>183</v>
      </c>
      <c r="F592" t="s">
        <v>1016</v>
      </c>
      <c r="G592" s="1">
        <v>1223333</v>
      </c>
      <c r="H592" s="1" t="s">
        <v>1183</v>
      </c>
      <c r="I592" t="s">
        <v>1000</v>
      </c>
    </row>
    <row r="593" spans="1:9">
      <c r="A593">
        <v>2020</v>
      </c>
      <c r="B593" t="s">
        <v>512</v>
      </c>
      <c r="C593" t="s">
        <v>1386</v>
      </c>
      <c r="D593" t="s">
        <v>1386</v>
      </c>
      <c r="E593" t="s">
        <v>183</v>
      </c>
      <c r="F593" t="s">
        <v>513</v>
      </c>
      <c r="G593" s="1">
        <v>1222327</v>
      </c>
      <c r="H593" s="1" t="s">
        <v>1183</v>
      </c>
      <c r="I593" t="s">
        <v>403</v>
      </c>
    </row>
    <row r="594" spans="1:9">
      <c r="A594">
        <v>2020</v>
      </c>
      <c r="B594" t="s">
        <v>53</v>
      </c>
      <c r="C594" t="s">
        <v>1090</v>
      </c>
      <c r="D594" t="s">
        <v>1371</v>
      </c>
      <c r="E594" t="s">
        <v>144</v>
      </c>
      <c r="F594" t="s">
        <v>144</v>
      </c>
      <c r="G594" s="1">
        <v>1203003</v>
      </c>
      <c r="H594" s="1" t="s">
        <v>1165</v>
      </c>
      <c r="I594" t="s">
        <v>10</v>
      </c>
    </row>
    <row r="595" spans="1:9">
      <c r="A595">
        <v>2020</v>
      </c>
      <c r="B595" t="s">
        <v>722</v>
      </c>
      <c r="C595" t="s">
        <v>1386</v>
      </c>
      <c r="D595" t="s">
        <v>1386</v>
      </c>
      <c r="E595" t="s">
        <v>190</v>
      </c>
      <c r="F595" t="s">
        <v>723</v>
      </c>
      <c r="G595" s="1">
        <v>1200265</v>
      </c>
      <c r="H595" s="1" t="s">
        <v>1183</v>
      </c>
      <c r="I595" t="s">
        <v>403</v>
      </c>
    </row>
    <row r="596" spans="1:9">
      <c r="A596">
        <v>2020</v>
      </c>
      <c r="B596" t="s">
        <v>11</v>
      </c>
      <c r="C596" t="s">
        <v>1107</v>
      </c>
      <c r="D596" t="s">
        <v>1351</v>
      </c>
      <c r="E596" t="s">
        <v>317</v>
      </c>
      <c r="F596" t="s">
        <v>317</v>
      </c>
      <c r="G596" s="1">
        <v>1200000</v>
      </c>
      <c r="H596" s="1" t="s">
        <v>1223</v>
      </c>
      <c r="I596" t="s">
        <v>10</v>
      </c>
    </row>
    <row r="597" spans="1:9">
      <c r="A597">
        <v>2020</v>
      </c>
      <c r="B597" t="s">
        <v>47</v>
      </c>
      <c r="C597" t="s">
        <v>1364</v>
      </c>
      <c r="D597" t="s">
        <v>1152</v>
      </c>
      <c r="E597" t="s">
        <v>71</v>
      </c>
      <c r="F597" t="s">
        <v>294</v>
      </c>
      <c r="G597" s="1">
        <v>1200000</v>
      </c>
      <c r="H597" t="s">
        <v>1387</v>
      </c>
      <c r="I597" t="s">
        <v>10</v>
      </c>
    </row>
    <row r="598" spans="1:9">
      <c r="A598">
        <v>2020</v>
      </c>
      <c r="B598" t="s">
        <v>47</v>
      </c>
      <c r="C598" t="s">
        <v>1364</v>
      </c>
      <c r="D598" t="s">
        <v>1152</v>
      </c>
      <c r="E598" t="s">
        <v>317</v>
      </c>
      <c r="F598" t="s">
        <v>317</v>
      </c>
      <c r="G598" s="1">
        <v>1200000</v>
      </c>
      <c r="H598" s="1" t="s">
        <v>1223</v>
      </c>
      <c r="I598" t="s">
        <v>10</v>
      </c>
    </row>
    <row r="599" spans="1:9">
      <c r="A599">
        <v>2020</v>
      </c>
      <c r="B599" t="s">
        <v>48</v>
      </c>
      <c r="C599" t="s">
        <v>1370</v>
      </c>
      <c r="D599" t="s">
        <v>1152</v>
      </c>
      <c r="E599" t="s">
        <v>71</v>
      </c>
      <c r="F599" t="s">
        <v>299</v>
      </c>
      <c r="G599" s="1">
        <v>1200000</v>
      </c>
      <c r="H599" t="s">
        <v>1387</v>
      </c>
      <c r="I599" t="s">
        <v>10</v>
      </c>
    </row>
    <row r="600" spans="1:9">
      <c r="A600">
        <v>2020</v>
      </c>
      <c r="B600" t="s">
        <v>705</v>
      </c>
      <c r="C600" t="s">
        <v>1386</v>
      </c>
      <c r="D600" t="s">
        <v>1386</v>
      </c>
      <c r="E600" t="s">
        <v>190</v>
      </c>
      <c r="F600" t="s">
        <v>706</v>
      </c>
      <c r="G600" s="1">
        <v>1200000</v>
      </c>
      <c r="H600" s="1" t="s">
        <v>1183</v>
      </c>
      <c r="I600" t="s">
        <v>403</v>
      </c>
    </row>
    <row r="601" spans="1:9">
      <c r="A601">
        <v>2020</v>
      </c>
      <c r="B601" t="s">
        <v>1000</v>
      </c>
      <c r="C601" t="s">
        <v>1386</v>
      </c>
      <c r="D601" t="s">
        <v>1386</v>
      </c>
      <c r="E601" t="s">
        <v>89</v>
      </c>
      <c r="F601" t="s">
        <v>1004</v>
      </c>
      <c r="G601" s="1">
        <v>1200000</v>
      </c>
      <c r="H601" s="1" t="s">
        <v>1189</v>
      </c>
      <c r="I601" t="s">
        <v>1000</v>
      </c>
    </row>
    <row r="602" spans="1:9">
      <c r="A602">
        <v>2020</v>
      </c>
      <c r="B602" t="s">
        <v>45</v>
      </c>
      <c r="C602" t="s">
        <v>1076</v>
      </c>
      <c r="D602" t="s">
        <v>1152</v>
      </c>
      <c r="E602" t="s">
        <v>155</v>
      </c>
      <c r="F602" t="s">
        <v>161</v>
      </c>
      <c r="G602" s="1">
        <v>1192193</v>
      </c>
      <c r="H602" s="1" t="s">
        <v>1165</v>
      </c>
      <c r="I602" t="s">
        <v>10</v>
      </c>
    </row>
    <row r="603" spans="1:9">
      <c r="A603">
        <v>2020</v>
      </c>
      <c r="B603" t="s">
        <v>423</v>
      </c>
      <c r="C603" t="s">
        <v>1386</v>
      </c>
      <c r="D603" t="s">
        <v>1386</v>
      </c>
      <c r="E603" t="s">
        <v>89</v>
      </c>
      <c r="F603" t="s">
        <v>424</v>
      </c>
      <c r="G603" s="1">
        <v>1189210</v>
      </c>
      <c r="H603" s="1" t="s">
        <v>1189</v>
      </c>
      <c r="I603" t="s">
        <v>403</v>
      </c>
    </row>
    <row r="604" spans="1:9">
      <c r="A604">
        <v>2020</v>
      </c>
      <c r="B604" t="s">
        <v>11</v>
      </c>
      <c r="C604" t="s">
        <v>1107</v>
      </c>
      <c r="D604" t="s">
        <v>1351</v>
      </c>
      <c r="E604" t="s">
        <v>180</v>
      </c>
      <c r="F604" t="s">
        <v>181</v>
      </c>
      <c r="G604" s="1">
        <v>1179808</v>
      </c>
      <c r="H604" s="1" t="s">
        <v>1165</v>
      </c>
      <c r="I604" t="s">
        <v>10</v>
      </c>
    </row>
    <row r="605" spans="1:9">
      <c r="A605">
        <v>2020</v>
      </c>
      <c r="B605" t="s">
        <v>46</v>
      </c>
      <c r="C605" t="s">
        <v>1079</v>
      </c>
      <c r="D605" t="s">
        <v>1152</v>
      </c>
      <c r="E605" t="s">
        <v>253</v>
      </c>
      <c r="F605" t="s">
        <v>253</v>
      </c>
      <c r="G605" s="1">
        <v>1179458</v>
      </c>
      <c r="H605" s="1" t="s">
        <v>1167</v>
      </c>
      <c r="I605" t="s">
        <v>10</v>
      </c>
    </row>
    <row r="606" spans="1:9">
      <c r="A606">
        <v>2020</v>
      </c>
      <c r="B606" t="s">
        <v>48</v>
      </c>
      <c r="C606" t="s">
        <v>1370</v>
      </c>
      <c r="D606" t="s">
        <v>1152</v>
      </c>
      <c r="E606" t="s">
        <v>71</v>
      </c>
      <c r="F606" t="s">
        <v>299</v>
      </c>
      <c r="G606" s="1">
        <v>1177979</v>
      </c>
      <c r="H606" t="s">
        <v>1387</v>
      </c>
      <c r="I606" t="s">
        <v>10</v>
      </c>
    </row>
    <row r="607" spans="1:9">
      <c r="A607">
        <v>2020</v>
      </c>
      <c r="B607" t="s">
        <v>85</v>
      </c>
      <c r="C607" t="s">
        <v>1077</v>
      </c>
      <c r="D607" t="s">
        <v>1155</v>
      </c>
      <c r="E607" t="s">
        <v>60</v>
      </c>
      <c r="F607" t="s">
        <v>129</v>
      </c>
      <c r="G607" s="1">
        <v>1177575</v>
      </c>
      <c r="H607" s="1" t="s">
        <v>1165</v>
      </c>
      <c r="I607" t="s">
        <v>10</v>
      </c>
    </row>
    <row r="608" spans="1:9">
      <c r="A608">
        <v>2020</v>
      </c>
      <c r="B608" t="s">
        <v>47</v>
      </c>
      <c r="C608" t="s">
        <v>1364</v>
      </c>
      <c r="D608" t="s">
        <v>1152</v>
      </c>
      <c r="E608" t="s">
        <v>317</v>
      </c>
      <c r="F608" t="s">
        <v>317</v>
      </c>
      <c r="G608" s="1">
        <v>1169000</v>
      </c>
      <c r="H608" t="s">
        <v>1099</v>
      </c>
      <c r="I608" t="s">
        <v>10</v>
      </c>
    </row>
    <row r="609" spans="1:9">
      <c r="A609">
        <v>2020</v>
      </c>
      <c r="B609" t="s">
        <v>47</v>
      </c>
      <c r="C609" t="s">
        <v>1364</v>
      </c>
      <c r="D609" t="s">
        <v>1152</v>
      </c>
      <c r="E609" t="s">
        <v>317</v>
      </c>
      <c r="F609" t="s">
        <v>317</v>
      </c>
      <c r="G609" s="1">
        <v>1168820</v>
      </c>
      <c r="H609" s="1" t="s">
        <v>1223</v>
      </c>
      <c r="I609" t="s">
        <v>10</v>
      </c>
    </row>
    <row r="610" spans="1:9">
      <c r="A610">
        <v>2020</v>
      </c>
      <c r="B610" t="s">
        <v>509</v>
      </c>
      <c r="C610" t="s">
        <v>1386</v>
      </c>
      <c r="D610" t="s">
        <v>1386</v>
      </c>
      <c r="E610" t="s">
        <v>183</v>
      </c>
      <c r="F610" t="s">
        <v>510</v>
      </c>
      <c r="G610" s="1">
        <v>1166048</v>
      </c>
      <c r="H610" s="1" t="s">
        <v>1183</v>
      </c>
      <c r="I610" t="s">
        <v>403</v>
      </c>
    </row>
    <row r="611" spans="1:9">
      <c r="A611">
        <v>2020</v>
      </c>
      <c r="B611" t="s">
        <v>383</v>
      </c>
      <c r="C611" t="s">
        <v>1349</v>
      </c>
      <c r="D611" t="s">
        <v>1349</v>
      </c>
      <c r="E611" t="s">
        <v>317</v>
      </c>
      <c r="F611" t="s">
        <v>317</v>
      </c>
      <c r="G611" s="1">
        <v>1161249</v>
      </c>
      <c r="H611" t="s">
        <v>1652</v>
      </c>
      <c r="I611" t="s">
        <v>10</v>
      </c>
    </row>
    <row r="612" spans="1:9">
      <c r="A612">
        <v>2020</v>
      </c>
      <c r="B612" t="s">
        <v>11</v>
      </c>
      <c r="C612" t="s">
        <v>1107</v>
      </c>
      <c r="D612" t="s">
        <v>1351</v>
      </c>
      <c r="E612" t="s">
        <v>89</v>
      </c>
      <c r="F612" t="s">
        <v>90</v>
      </c>
      <c r="G612" s="1">
        <v>1144881</v>
      </c>
      <c r="H612" s="1" t="s">
        <v>1189</v>
      </c>
      <c r="I612" t="s">
        <v>10</v>
      </c>
    </row>
    <row r="613" spans="1:9">
      <c r="A613">
        <v>2020</v>
      </c>
      <c r="B613" t="s">
        <v>417</v>
      </c>
      <c r="C613" t="s">
        <v>1386</v>
      </c>
      <c r="D613" t="s">
        <v>1386</v>
      </c>
      <c r="E613" t="s">
        <v>50</v>
      </c>
      <c r="F613" t="s">
        <v>418</v>
      </c>
      <c r="G613" s="1">
        <v>1138968</v>
      </c>
      <c r="H613" s="1" t="s">
        <v>1165</v>
      </c>
      <c r="I613" t="s">
        <v>403</v>
      </c>
    </row>
    <row r="614" spans="1:9">
      <c r="A614">
        <v>2020</v>
      </c>
      <c r="B614" t="s">
        <v>716</v>
      </c>
      <c r="C614" t="s">
        <v>1386</v>
      </c>
      <c r="D614" t="s">
        <v>1386</v>
      </c>
      <c r="E614" t="s">
        <v>190</v>
      </c>
      <c r="F614" t="s">
        <v>716</v>
      </c>
      <c r="G614" s="1">
        <v>1127360</v>
      </c>
      <c r="H614" s="1" t="s">
        <v>1183</v>
      </c>
      <c r="I614" t="s">
        <v>403</v>
      </c>
    </row>
    <row r="615" spans="1:9">
      <c r="A615">
        <v>2020</v>
      </c>
      <c r="B615" t="s">
        <v>45</v>
      </c>
      <c r="C615" t="s">
        <v>1076</v>
      </c>
      <c r="D615" t="s">
        <v>1152</v>
      </c>
      <c r="E615" t="s">
        <v>317</v>
      </c>
      <c r="F615" t="s">
        <v>317</v>
      </c>
      <c r="G615" s="1">
        <v>1120000</v>
      </c>
      <c r="H615" s="1" t="s">
        <v>1223</v>
      </c>
      <c r="I615" t="s">
        <v>10</v>
      </c>
    </row>
    <row r="616" spans="1:9">
      <c r="A616">
        <v>2020</v>
      </c>
      <c r="B616" t="s">
        <v>178</v>
      </c>
      <c r="C616" t="s">
        <v>1080</v>
      </c>
      <c r="D616" t="s">
        <v>1155</v>
      </c>
      <c r="E616" t="s">
        <v>312</v>
      </c>
      <c r="F616" t="s">
        <v>313</v>
      </c>
      <c r="G616" s="1">
        <v>1110885</v>
      </c>
      <c r="H616" t="s">
        <v>1355</v>
      </c>
      <c r="I616" t="s">
        <v>10</v>
      </c>
    </row>
    <row r="617" spans="1:9">
      <c r="A617">
        <v>2020</v>
      </c>
      <c r="B617" t="s">
        <v>11</v>
      </c>
      <c r="C617" t="s">
        <v>1107</v>
      </c>
      <c r="D617" t="s">
        <v>1351</v>
      </c>
      <c r="E617" t="s">
        <v>256</v>
      </c>
      <c r="F617" t="s">
        <v>256</v>
      </c>
      <c r="G617" s="1">
        <v>1106230</v>
      </c>
      <c r="H617" s="1" t="s">
        <v>1167</v>
      </c>
      <c r="I617" t="s">
        <v>10</v>
      </c>
    </row>
    <row r="618" spans="1:9">
      <c r="A618">
        <v>2020</v>
      </c>
      <c r="B618" t="s">
        <v>11</v>
      </c>
      <c r="C618" t="s">
        <v>1107</v>
      </c>
      <c r="D618" t="s">
        <v>1351</v>
      </c>
      <c r="E618" t="s">
        <v>239</v>
      </c>
      <c r="F618" t="s">
        <v>239</v>
      </c>
      <c r="G618" s="1">
        <v>1100000</v>
      </c>
      <c r="H618" s="1" t="s">
        <v>1214</v>
      </c>
      <c r="I618" t="s">
        <v>10</v>
      </c>
    </row>
    <row r="619" spans="1:9">
      <c r="A619">
        <v>2020</v>
      </c>
      <c r="B619" t="s">
        <v>510</v>
      </c>
      <c r="C619" t="s">
        <v>1386</v>
      </c>
      <c r="D619" t="s">
        <v>1386</v>
      </c>
      <c r="E619" t="s">
        <v>183</v>
      </c>
      <c r="F619" t="s">
        <v>510</v>
      </c>
      <c r="G619" s="1">
        <v>1100000</v>
      </c>
      <c r="H619" s="1" t="s">
        <v>1183</v>
      </c>
      <c r="I619" t="s">
        <v>403</v>
      </c>
    </row>
    <row r="620" spans="1:9">
      <c r="A620">
        <v>2020</v>
      </c>
      <c r="B620" t="s">
        <v>803</v>
      </c>
      <c r="C620" t="s">
        <v>1386</v>
      </c>
      <c r="D620" t="s">
        <v>1386</v>
      </c>
      <c r="E620" t="s">
        <v>244</v>
      </c>
      <c r="F620" t="s">
        <v>805</v>
      </c>
      <c r="G620" s="1">
        <v>1100000</v>
      </c>
      <c r="H620" s="1" t="s">
        <v>1173</v>
      </c>
      <c r="I620" t="s">
        <v>403</v>
      </c>
    </row>
    <row r="621" spans="1:9">
      <c r="A621">
        <v>2020</v>
      </c>
      <c r="B621" t="s">
        <v>1000</v>
      </c>
      <c r="C621" t="s">
        <v>1386</v>
      </c>
      <c r="D621" t="s">
        <v>1386</v>
      </c>
      <c r="E621" t="s">
        <v>188</v>
      </c>
      <c r="F621" t="s">
        <v>1024</v>
      </c>
      <c r="G621" s="1">
        <v>1100000</v>
      </c>
      <c r="H621" s="1" t="s">
        <v>1183</v>
      </c>
      <c r="I621" t="s">
        <v>1000</v>
      </c>
    </row>
    <row r="622" spans="1:9">
      <c r="A622">
        <v>2020</v>
      </c>
      <c r="B622" t="s">
        <v>512</v>
      </c>
      <c r="C622" t="s">
        <v>1386</v>
      </c>
      <c r="D622" t="s">
        <v>1386</v>
      </c>
      <c r="E622" t="s">
        <v>183</v>
      </c>
      <c r="F622" t="s">
        <v>513</v>
      </c>
      <c r="G622" s="1">
        <v>1098765</v>
      </c>
      <c r="H622" s="1" t="s">
        <v>1183</v>
      </c>
      <c r="I622" t="s">
        <v>403</v>
      </c>
    </row>
    <row r="623" spans="1:9">
      <c r="A623">
        <v>2020</v>
      </c>
      <c r="B623" t="s">
        <v>176</v>
      </c>
      <c r="C623" t="s">
        <v>1078</v>
      </c>
      <c r="D623" t="s">
        <v>1155</v>
      </c>
      <c r="E623" t="s">
        <v>282</v>
      </c>
      <c r="F623" t="s">
        <v>291</v>
      </c>
      <c r="G623" s="1">
        <v>1088000</v>
      </c>
      <c r="H623" s="1" t="s">
        <v>1172</v>
      </c>
      <c r="I623" t="s">
        <v>10</v>
      </c>
    </row>
    <row r="624" spans="1:9">
      <c r="A624">
        <v>2020</v>
      </c>
      <c r="B624" t="s">
        <v>48</v>
      </c>
      <c r="C624" t="s">
        <v>1370</v>
      </c>
      <c r="D624" t="s">
        <v>1152</v>
      </c>
      <c r="E624" t="s">
        <v>71</v>
      </c>
      <c r="F624" t="s">
        <v>299</v>
      </c>
      <c r="G624" s="1">
        <v>1083000</v>
      </c>
      <c r="H624" t="s">
        <v>1387</v>
      </c>
      <c r="I624" t="s">
        <v>10</v>
      </c>
    </row>
    <row r="625" spans="1:9">
      <c r="A625">
        <v>2020</v>
      </c>
      <c r="B625" t="s">
        <v>801</v>
      </c>
      <c r="C625" t="s">
        <v>1386</v>
      </c>
      <c r="D625" t="s">
        <v>1386</v>
      </c>
      <c r="E625" t="s">
        <v>219</v>
      </c>
      <c r="F625" t="s">
        <v>801</v>
      </c>
      <c r="G625" s="1">
        <v>1080208</v>
      </c>
      <c r="H625" s="1" t="s">
        <v>1174</v>
      </c>
      <c r="I625" t="s">
        <v>403</v>
      </c>
    </row>
    <row r="626" spans="1:9">
      <c r="A626">
        <v>2020</v>
      </c>
      <c r="B626" t="s">
        <v>48</v>
      </c>
      <c r="C626" t="s">
        <v>1370</v>
      </c>
      <c r="D626" t="s">
        <v>1152</v>
      </c>
      <c r="E626" t="s">
        <v>71</v>
      </c>
      <c r="F626" t="s">
        <v>299</v>
      </c>
      <c r="G626" s="1">
        <v>1080000</v>
      </c>
      <c r="H626" t="s">
        <v>1387</v>
      </c>
      <c r="I626" t="s">
        <v>10</v>
      </c>
    </row>
    <row r="627" spans="1:9">
      <c r="A627">
        <v>2020</v>
      </c>
      <c r="B627" t="s">
        <v>48</v>
      </c>
      <c r="C627" t="s">
        <v>1370</v>
      </c>
      <c r="D627" t="s">
        <v>1152</v>
      </c>
      <c r="E627" t="s">
        <v>317</v>
      </c>
      <c r="F627" t="s">
        <v>317</v>
      </c>
      <c r="G627" s="1">
        <v>1077000</v>
      </c>
      <c r="H627" s="1" t="s">
        <v>1223</v>
      </c>
      <c r="I627" t="s">
        <v>10</v>
      </c>
    </row>
    <row r="628" spans="1:9">
      <c r="A628">
        <v>2020</v>
      </c>
      <c r="B628" t="s">
        <v>11</v>
      </c>
      <c r="C628" t="s">
        <v>1107</v>
      </c>
      <c r="D628" t="s">
        <v>1351</v>
      </c>
      <c r="E628" t="s">
        <v>266</v>
      </c>
      <c r="F628" t="s">
        <v>274</v>
      </c>
      <c r="G628" s="1">
        <v>1070664</v>
      </c>
      <c r="H628" s="1" t="s">
        <v>1172</v>
      </c>
      <c r="I628" t="s">
        <v>10</v>
      </c>
    </row>
    <row r="629" spans="1:9">
      <c r="A629">
        <v>2020</v>
      </c>
      <c r="B629" t="s">
        <v>1000</v>
      </c>
      <c r="C629" t="s">
        <v>1386</v>
      </c>
      <c r="D629" t="s">
        <v>1386</v>
      </c>
      <c r="E629" t="s">
        <v>183</v>
      </c>
      <c r="F629" t="s">
        <v>1016</v>
      </c>
      <c r="G629" s="1">
        <v>1066893</v>
      </c>
      <c r="H629" s="1" t="s">
        <v>1183</v>
      </c>
      <c r="I629" t="s">
        <v>1000</v>
      </c>
    </row>
    <row r="630" spans="1:9">
      <c r="A630">
        <v>2020</v>
      </c>
      <c r="B630" t="s">
        <v>11</v>
      </c>
      <c r="C630" t="s">
        <v>1107</v>
      </c>
      <c r="D630" t="s">
        <v>1351</v>
      </c>
      <c r="E630" t="s">
        <v>142</v>
      </c>
      <c r="F630" t="s">
        <v>142</v>
      </c>
      <c r="G630" s="1">
        <v>1065149</v>
      </c>
      <c r="H630" s="1" t="s">
        <v>1165</v>
      </c>
      <c r="I630" t="s">
        <v>10</v>
      </c>
    </row>
    <row r="631" spans="1:9">
      <c r="A631">
        <v>2020</v>
      </c>
      <c r="B631" t="s">
        <v>1000</v>
      </c>
      <c r="C631" t="s">
        <v>1386</v>
      </c>
      <c r="D631" t="s">
        <v>1386</v>
      </c>
      <c r="E631" t="s">
        <v>212</v>
      </c>
      <c r="F631" t="s">
        <v>1030</v>
      </c>
      <c r="G631" s="1">
        <v>1061299</v>
      </c>
      <c r="H631" s="1" t="s">
        <v>1189</v>
      </c>
      <c r="I631" t="s">
        <v>1000</v>
      </c>
    </row>
    <row r="632" spans="1:9">
      <c r="A632">
        <v>2020</v>
      </c>
      <c r="B632" t="s">
        <v>45</v>
      </c>
      <c r="C632" t="s">
        <v>1076</v>
      </c>
      <c r="D632" t="s">
        <v>1152</v>
      </c>
      <c r="E632" t="s">
        <v>34</v>
      </c>
      <c r="F632" t="s">
        <v>35</v>
      </c>
      <c r="G632" s="1">
        <v>1059600</v>
      </c>
      <c r="H632" s="1" t="s">
        <v>1167</v>
      </c>
      <c r="I632" t="s">
        <v>10</v>
      </c>
    </row>
    <row r="633" spans="1:9">
      <c r="A633">
        <v>2020</v>
      </c>
      <c r="B633" t="s">
        <v>47</v>
      </c>
      <c r="C633" t="s">
        <v>1364</v>
      </c>
      <c r="D633" t="s">
        <v>1152</v>
      </c>
      <c r="E633" t="s">
        <v>71</v>
      </c>
      <c r="F633" t="s">
        <v>294</v>
      </c>
      <c r="G633" s="1">
        <v>1050085</v>
      </c>
      <c r="H633" t="s">
        <v>1387</v>
      </c>
      <c r="I633" t="s">
        <v>10</v>
      </c>
    </row>
    <row r="634" spans="1:9">
      <c r="A634">
        <v>2020</v>
      </c>
      <c r="B634" t="s">
        <v>11</v>
      </c>
      <c r="C634" t="s">
        <v>1107</v>
      </c>
      <c r="D634" t="s">
        <v>1351</v>
      </c>
      <c r="E634" t="s">
        <v>190</v>
      </c>
      <c r="F634" t="s">
        <v>191</v>
      </c>
      <c r="G634" s="1">
        <v>1050000</v>
      </c>
      <c r="H634" s="1" t="s">
        <v>1183</v>
      </c>
      <c r="I634" t="s">
        <v>10</v>
      </c>
    </row>
    <row r="635" spans="1:9">
      <c r="A635">
        <v>2020</v>
      </c>
      <c r="B635" t="s">
        <v>281</v>
      </c>
      <c r="C635" t="s">
        <v>1093</v>
      </c>
      <c r="D635" t="s">
        <v>1155</v>
      </c>
      <c r="E635" t="s">
        <v>317</v>
      </c>
      <c r="F635" t="s">
        <v>317</v>
      </c>
      <c r="G635" s="1">
        <v>1048240</v>
      </c>
      <c r="H635" s="1" t="s">
        <v>1223</v>
      </c>
      <c r="I635" t="s">
        <v>10</v>
      </c>
    </row>
    <row r="636" spans="1:9">
      <c r="A636">
        <v>2020</v>
      </c>
      <c r="B636" t="s">
        <v>11</v>
      </c>
      <c r="C636" t="s">
        <v>1107</v>
      </c>
      <c r="D636" t="s">
        <v>1351</v>
      </c>
      <c r="E636" t="s">
        <v>239</v>
      </c>
      <c r="F636" t="s">
        <v>239</v>
      </c>
      <c r="G636" s="1">
        <v>1046787</v>
      </c>
      <c r="H636" s="1" t="s">
        <v>1214</v>
      </c>
      <c r="I636" t="s">
        <v>10</v>
      </c>
    </row>
    <row r="637" spans="1:9">
      <c r="A637">
        <v>2020</v>
      </c>
      <c r="B637" t="s">
        <v>85</v>
      </c>
      <c r="C637" t="s">
        <v>1077</v>
      </c>
      <c r="D637" t="s">
        <v>1155</v>
      </c>
      <c r="E637" t="s">
        <v>155</v>
      </c>
      <c r="F637" t="s">
        <v>161</v>
      </c>
      <c r="G637" s="1">
        <v>1039952</v>
      </c>
      <c r="H637" s="1" t="s">
        <v>1165</v>
      </c>
      <c r="I637" t="s">
        <v>10</v>
      </c>
    </row>
    <row r="638" spans="1:9">
      <c r="A638">
        <v>2020</v>
      </c>
      <c r="B638" t="s">
        <v>48</v>
      </c>
      <c r="C638" t="s">
        <v>1370</v>
      </c>
      <c r="D638" t="s">
        <v>1152</v>
      </c>
      <c r="E638" t="s">
        <v>71</v>
      </c>
      <c r="F638" t="s">
        <v>299</v>
      </c>
      <c r="G638" s="1">
        <v>1033000</v>
      </c>
      <c r="H638" t="s">
        <v>1387</v>
      </c>
      <c r="I638" t="s">
        <v>10</v>
      </c>
    </row>
    <row r="639" spans="1:9">
      <c r="A639">
        <v>2020</v>
      </c>
      <c r="B639" t="s">
        <v>918</v>
      </c>
      <c r="C639" t="s">
        <v>1386</v>
      </c>
      <c r="D639" t="s">
        <v>1386</v>
      </c>
      <c r="E639" t="s">
        <v>282</v>
      </c>
      <c r="F639" t="s">
        <v>919</v>
      </c>
      <c r="G639" s="1">
        <v>1033000</v>
      </c>
      <c r="H639" s="1" t="s">
        <v>1172</v>
      </c>
      <c r="I639" t="s">
        <v>403</v>
      </c>
    </row>
    <row r="640" spans="1:9">
      <c r="A640">
        <v>2020</v>
      </c>
      <c r="B640" t="s">
        <v>533</v>
      </c>
      <c r="C640" t="s">
        <v>1386</v>
      </c>
      <c r="D640" t="s">
        <v>1386</v>
      </c>
      <c r="E640" t="s">
        <v>183</v>
      </c>
      <c r="F640" t="s">
        <v>534</v>
      </c>
      <c r="G640" s="1">
        <v>1028310</v>
      </c>
      <c r="H640" s="1" t="s">
        <v>1183</v>
      </c>
      <c r="I640" t="s">
        <v>403</v>
      </c>
    </row>
    <row r="641" spans="1:9">
      <c r="A641">
        <v>2020</v>
      </c>
      <c r="B641" t="s">
        <v>796</v>
      </c>
      <c r="C641" t="s">
        <v>1386</v>
      </c>
      <c r="D641" t="s">
        <v>1386</v>
      </c>
      <c r="E641" t="s">
        <v>219</v>
      </c>
      <c r="F641" t="s">
        <v>796</v>
      </c>
      <c r="G641" s="1">
        <v>1021657</v>
      </c>
      <c r="H641" s="1" t="s">
        <v>1174</v>
      </c>
      <c r="I641" t="s">
        <v>403</v>
      </c>
    </row>
    <row r="642" spans="1:9">
      <c r="A642">
        <v>2020</v>
      </c>
      <c r="B642" t="s">
        <v>796</v>
      </c>
      <c r="C642" t="s">
        <v>1386</v>
      </c>
      <c r="D642" t="s">
        <v>1386</v>
      </c>
      <c r="E642" t="s">
        <v>219</v>
      </c>
      <c r="F642" t="s">
        <v>796</v>
      </c>
      <c r="G642" s="1">
        <v>1021657</v>
      </c>
      <c r="H642" s="1" t="s">
        <v>1174</v>
      </c>
      <c r="I642" t="s">
        <v>403</v>
      </c>
    </row>
    <row r="643" spans="1:9">
      <c r="A643">
        <v>2020</v>
      </c>
      <c r="B643" t="s">
        <v>1000</v>
      </c>
      <c r="C643" t="s">
        <v>1386</v>
      </c>
      <c r="D643" t="s">
        <v>1386</v>
      </c>
      <c r="E643" t="s">
        <v>190</v>
      </c>
      <c r="F643" t="s">
        <v>201</v>
      </c>
      <c r="G643" s="1">
        <v>1020095</v>
      </c>
      <c r="H643" s="1" t="s">
        <v>1183</v>
      </c>
      <c r="I643" t="s">
        <v>1000</v>
      </c>
    </row>
    <row r="644" spans="1:9">
      <c r="A644">
        <v>2020</v>
      </c>
      <c r="B644" t="s">
        <v>596</v>
      </c>
      <c r="C644" t="s">
        <v>1386</v>
      </c>
      <c r="D644" t="s">
        <v>1386</v>
      </c>
      <c r="E644" t="s">
        <v>183</v>
      </c>
      <c r="F644" t="s">
        <v>556</v>
      </c>
      <c r="G644" s="1">
        <v>1019990</v>
      </c>
      <c r="H644" s="1" t="s">
        <v>1183</v>
      </c>
      <c r="I644" t="s">
        <v>403</v>
      </c>
    </row>
    <row r="645" spans="1:9">
      <c r="A645">
        <v>2020</v>
      </c>
      <c r="B645" t="s">
        <v>11</v>
      </c>
      <c r="C645" t="s">
        <v>1107</v>
      </c>
      <c r="D645" t="s">
        <v>1351</v>
      </c>
      <c r="E645" t="s">
        <v>187</v>
      </c>
      <c r="F645" t="s">
        <v>187</v>
      </c>
      <c r="G645" s="1">
        <v>1012633</v>
      </c>
      <c r="H645" s="1" t="s">
        <v>1183</v>
      </c>
      <c r="I645" t="s">
        <v>10</v>
      </c>
    </row>
    <row r="646" spans="1:9">
      <c r="A646">
        <v>2020</v>
      </c>
      <c r="B646" t="s">
        <v>596</v>
      </c>
      <c r="C646" t="s">
        <v>1386</v>
      </c>
      <c r="D646" t="s">
        <v>1386</v>
      </c>
      <c r="E646" t="s">
        <v>183</v>
      </c>
      <c r="F646" t="s">
        <v>556</v>
      </c>
      <c r="G646" s="1">
        <v>1010000</v>
      </c>
      <c r="H646" s="1" t="s">
        <v>1183</v>
      </c>
      <c r="I646" t="s">
        <v>403</v>
      </c>
    </row>
    <row r="647" spans="1:9">
      <c r="A647">
        <v>2020</v>
      </c>
      <c r="B647" t="s">
        <v>1000</v>
      </c>
      <c r="C647" t="s">
        <v>1386</v>
      </c>
      <c r="D647" t="s">
        <v>1386</v>
      </c>
      <c r="E647" t="s">
        <v>253</v>
      </c>
      <c r="F647" t="s">
        <v>1031</v>
      </c>
      <c r="G647" s="1">
        <v>1006838</v>
      </c>
      <c r="H647" s="1" t="s">
        <v>1167</v>
      </c>
      <c r="I647" t="s">
        <v>1000</v>
      </c>
    </row>
    <row r="648" spans="1:9">
      <c r="A648">
        <v>2020</v>
      </c>
      <c r="B648" t="s">
        <v>1000</v>
      </c>
      <c r="C648" t="s">
        <v>1386</v>
      </c>
      <c r="D648" t="s">
        <v>1386</v>
      </c>
      <c r="E648" t="s">
        <v>190</v>
      </c>
      <c r="F648" t="s">
        <v>1026</v>
      </c>
      <c r="G648" s="1">
        <v>1006000</v>
      </c>
      <c r="H648" s="1" t="s">
        <v>1183</v>
      </c>
      <c r="I648" t="s">
        <v>1000</v>
      </c>
    </row>
    <row r="649" spans="1:9">
      <c r="A649">
        <v>2020</v>
      </c>
      <c r="B649" t="s">
        <v>937</v>
      </c>
      <c r="C649" t="s">
        <v>1386</v>
      </c>
      <c r="D649" t="s">
        <v>1386</v>
      </c>
      <c r="E649" t="s">
        <v>282</v>
      </c>
      <c r="F649" t="s">
        <v>938</v>
      </c>
      <c r="G649" s="1">
        <v>1003000</v>
      </c>
      <c r="H649" s="1" t="s">
        <v>1172</v>
      </c>
      <c r="I649" t="s">
        <v>403</v>
      </c>
    </row>
    <row r="650" spans="1:9">
      <c r="A650">
        <v>2020</v>
      </c>
      <c r="B650" t="s">
        <v>11</v>
      </c>
      <c r="C650" t="s">
        <v>1107</v>
      </c>
      <c r="D650" t="s">
        <v>1351</v>
      </c>
      <c r="E650" t="s">
        <v>190</v>
      </c>
      <c r="F650" t="s">
        <v>191</v>
      </c>
      <c r="G650" s="1">
        <v>1000000</v>
      </c>
      <c r="H650" s="1" t="s">
        <v>1183</v>
      </c>
      <c r="I650" t="s">
        <v>10</v>
      </c>
    </row>
    <row r="651" spans="1:9">
      <c r="A651">
        <v>2020</v>
      </c>
      <c r="B651" t="s">
        <v>11</v>
      </c>
      <c r="C651" t="s">
        <v>1107</v>
      </c>
      <c r="D651" t="s">
        <v>1351</v>
      </c>
      <c r="E651" t="s">
        <v>317</v>
      </c>
      <c r="F651" t="s">
        <v>317</v>
      </c>
      <c r="G651" s="1">
        <v>1000000</v>
      </c>
      <c r="H651" s="1" t="s">
        <v>1223</v>
      </c>
      <c r="I651" t="s">
        <v>10</v>
      </c>
    </row>
    <row r="652" spans="1:9">
      <c r="A652">
        <v>2020</v>
      </c>
      <c r="B652" t="s">
        <v>48</v>
      </c>
      <c r="C652" t="s">
        <v>1370</v>
      </c>
      <c r="D652" t="s">
        <v>1152</v>
      </c>
      <c r="E652" t="s">
        <v>219</v>
      </c>
      <c r="F652" t="s">
        <v>220</v>
      </c>
      <c r="G652" s="1">
        <v>1000000</v>
      </c>
      <c r="H652" s="1" t="s">
        <v>1174</v>
      </c>
      <c r="I652" t="s">
        <v>10</v>
      </c>
    </row>
    <row r="653" spans="1:9">
      <c r="A653">
        <v>2020</v>
      </c>
      <c r="B653" t="s">
        <v>45</v>
      </c>
      <c r="C653" t="s">
        <v>1076</v>
      </c>
      <c r="D653" t="s">
        <v>1152</v>
      </c>
      <c r="E653" t="s">
        <v>304</v>
      </c>
      <c r="F653" t="s">
        <v>306</v>
      </c>
      <c r="G653" s="1">
        <v>1000000</v>
      </c>
      <c r="H653" t="s">
        <v>1652</v>
      </c>
      <c r="I653" t="s">
        <v>10</v>
      </c>
    </row>
    <row r="654" spans="1:9">
      <c r="A654">
        <v>2020</v>
      </c>
      <c r="B654" t="s">
        <v>921</v>
      </c>
      <c r="C654" t="s">
        <v>1386</v>
      </c>
      <c r="D654" t="s">
        <v>1386</v>
      </c>
      <c r="E654" t="s">
        <v>282</v>
      </c>
      <c r="F654" t="s">
        <v>922</v>
      </c>
      <c r="G654" s="1">
        <v>1000000</v>
      </c>
      <c r="H654" s="1" t="s">
        <v>1172</v>
      </c>
      <c r="I654" t="s">
        <v>403</v>
      </c>
    </row>
    <row r="655" spans="1:9">
      <c r="A655">
        <v>2020</v>
      </c>
      <c r="B655" t="s">
        <v>457</v>
      </c>
      <c r="C655" t="s">
        <v>1386</v>
      </c>
      <c r="D655" t="s">
        <v>1386</v>
      </c>
      <c r="E655" t="s">
        <v>103</v>
      </c>
      <c r="F655" t="s">
        <v>458</v>
      </c>
      <c r="G655" s="1">
        <v>1000000</v>
      </c>
      <c r="H655" t="s">
        <v>1389</v>
      </c>
      <c r="I655" t="s">
        <v>403</v>
      </c>
    </row>
    <row r="656" spans="1:9">
      <c r="A656">
        <v>2020</v>
      </c>
      <c r="B656" t="s">
        <v>725</v>
      </c>
      <c r="C656" t="s">
        <v>1386</v>
      </c>
      <c r="D656" t="s">
        <v>1386</v>
      </c>
      <c r="E656" t="s">
        <v>190</v>
      </c>
      <c r="F656" t="s">
        <v>701</v>
      </c>
      <c r="G656" s="1">
        <v>1000000</v>
      </c>
      <c r="H656" s="1" t="s">
        <v>1183</v>
      </c>
      <c r="I656" t="s">
        <v>403</v>
      </c>
    </row>
    <row r="657" spans="1:9">
      <c r="A657">
        <v>2020</v>
      </c>
      <c r="B657" t="s">
        <v>889</v>
      </c>
      <c r="C657" t="s">
        <v>1386</v>
      </c>
      <c r="D657" t="s">
        <v>1386</v>
      </c>
      <c r="E657" t="s">
        <v>239</v>
      </c>
      <c r="F657" t="s">
        <v>890</v>
      </c>
      <c r="G657" s="1">
        <v>1000000</v>
      </c>
      <c r="H657" s="1" t="s">
        <v>1214</v>
      </c>
      <c r="I657" t="s">
        <v>403</v>
      </c>
    </row>
    <row r="658" spans="1:9">
      <c r="A658">
        <v>2020</v>
      </c>
      <c r="B658" t="s">
        <v>570</v>
      </c>
      <c r="C658" t="s">
        <v>1386</v>
      </c>
      <c r="D658" t="s">
        <v>1386</v>
      </c>
      <c r="E658" t="s">
        <v>183</v>
      </c>
      <c r="F658" t="s">
        <v>572</v>
      </c>
      <c r="G658" s="1">
        <v>1000000</v>
      </c>
      <c r="H658" s="1" t="s">
        <v>1183</v>
      </c>
      <c r="I658" t="s">
        <v>403</v>
      </c>
    </row>
    <row r="659" spans="1:9">
      <c r="A659">
        <v>2020</v>
      </c>
      <c r="B659" t="s">
        <v>570</v>
      </c>
      <c r="C659" t="s">
        <v>1386</v>
      </c>
      <c r="D659" t="s">
        <v>1386</v>
      </c>
      <c r="E659" t="s">
        <v>183</v>
      </c>
      <c r="F659" t="s">
        <v>572</v>
      </c>
      <c r="G659" s="1">
        <v>1000000</v>
      </c>
      <c r="H659" s="1" t="s">
        <v>1183</v>
      </c>
      <c r="I659" t="s">
        <v>403</v>
      </c>
    </row>
    <row r="660" spans="1:9">
      <c r="A660">
        <v>2020</v>
      </c>
      <c r="B660" t="s">
        <v>611</v>
      </c>
      <c r="C660" t="s">
        <v>1386</v>
      </c>
      <c r="D660" t="s">
        <v>1386</v>
      </c>
      <c r="E660" t="s">
        <v>183</v>
      </c>
      <c r="F660" t="s">
        <v>611</v>
      </c>
      <c r="G660" s="1">
        <v>989000</v>
      </c>
      <c r="H660" s="1" t="s">
        <v>1183</v>
      </c>
      <c r="I660" t="s">
        <v>403</v>
      </c>
    </row>
    <row r="661" spans="1:9">
      <c r="A661">
        <v>2020</v>
      </c>
      <c r="B661" t="s">
        <v>11</v>
      </c>
      <c r="C661" t="s">
        <v>1107</v>
      </c>
      <c r="D661" t="s">
        <v>1351</v>
      </c>
      <c r="E661" t="s">
        <v>155</v>
      </c>
      <c r="F661" t="s">
        <v>175</v>
      </c>
      <c r="G661" s="1">
        <v>988354</v>
      </c>
      <c r="H661" s="1" t="s">
        <v>1165</v>
      </c>
      <c r="I661" t="s">
        <v>10</v>
      </c>
    </row>
    <row r="662" spans="1:9">
      <c r="A662">
        <v>2020</v>
      </c>
      <c r="B662" t="s">
        <v>558</v>
      </c>
      <c r="C662" t="s">
        <v>1386</v>
      </c>
      <c r="D662" t="s">
        <v>1386</v>
      </c>
      <c r="E662" t="s">
        <v>183</v>
      </c>
      <c r="F662" t="s">
        <v>559</v>
      </c>
      <c r="G662" s="1">
        <v>981457</v>
      </c>
      <c r="H662" s="1" t="s">
        <v>1183</v>
      </c>
      <c r="I662" t="s">
        <v>403</v>
      </c>
    </row>
    <row r="663" spans="1:9">
      <c r="A663">
        <v>2020</v>
      </c>
      <c r="B663" t="s">
        <v>11</v>
      </c>
      <c r="C663" t="s">
        <v>1107</v>
      </c>
      <c r="D663" t="s">
        <v>1351</v>
      </c>
      <c r="E663" t="s">
        <v>317</v>
      </c>
      <c r="F663" t="s">
        <v>317</v>
      </c>
      <c r="G663" s="1">
        <v>980705</v>
      </c>
      <c r="H663" s="1" t="s">
        <v>1223</v>
      </c>
      <c r="I663" t="s">
        <v>10</v>
      </c>
    </row>
    <row r="664" spans="1:9">
      <c r="A664">
        <v>2020</v>
      </c>
      <c r="B664" t="s">
        <v>763</v>
      </c>
      <c r="C664" t="s">
        <v>1386</v>
      </c>
      <c r="D664" t="s">
        <v>1386</v>
      </c>
      <c r="E664" t="s">
        <v>219</v>
      </c>
      <c r="F664" t="s">
        <v>764</v>
      </c>
      <c r="G664" s="1">
        <v>975000</v>
      </c>
      <c r="H664" s="1" t="s">
        <v>1174</v>
      </c>
      <c r="I664" t="s">
        <v>403</v>
      </c>
    </row>
    <row r="665" spans="1:9">
      <c r="A665">
        <v>2020</v>
      </c>
      <c r="B665" t="s">
        <v>45</v>
      </c>
      <c r="C665" t="s">
        <v>1076</v>
      </c>
      <c r="D665" t="s">
        <v>1152</v>
      </c>
      <c r="E665" t="s">
        <v>155</v>
      </c>
      <c r="F665" t="s">
        <v>175</v>
      </c>
      <c r="G665" s="1">
        <v>973000</v>
      </c>
      <c r="H665" s="1" t="s">
        <v>1165</v>
      </c>
      <c r="I665" t="s">
        <v>10</v>
      </c>
    </row>
    <row r="666" spans="1:9">
      <c r="A666">
        <v>2020</v>
      </c>
      <c r="B666" t="s">
        <v>599</v>
      </c>
      <c r="C666" t="s">
        <v>1386</v>
      </c>
      <c r="D666" t="s">
        <v>1386</v>
      </c>
      <c r="E666" t="s">
        <v>183</v>
      </c>
      <c r="F666" t="s">
        <v>580</v>
      </c>
      <c r="G666" s="1">
        <v>969080</v>
      </c>
      <c r="H666" s="1" t="s">
        <v>1183</v>
      </c>
      <c r="I666" t="s">
        <v>403</v>
      </c>
    </row>
    <row r="667" spans="1:9">
      <c r="A667">
        <v>2020</v>
      </c>
      <c r="B667" t="s">
        <v>815</v>
      </c>
      <c r="C667" t="s">
        <v>1386</v>
      </c>
      <c r="D667" t="s">
        <v>1386</v>
      </c>
      <c r="E667" t="s">
        <v>219</v>
      </c>
      <c r="F667" t="s">
        <v>817</v>
      </c>
      <c r="G667" s="1">
        <v>966000</v>
      </c>
      <c r="H667" s="1" t="s">
        <v>1174</v>
      </c>
      <c r="I667" t="s">
        <v>403</v>
      </c>
    </row>
    <row r="668" spans="1:9">
      <c r="A668">
        <v>2020</v>
      </c>
      <c r="B668" t="s">
        <v>48</v>
      </c>
      <c r="C668" t="s">
        <v>1370</v>
      </c>
      <c r="D668" t="s">
        <v>1152</v>
      </c>
      <c r="E668" t="s">
        <v>244</v>
      </c>
      <c r="F668" t="s">
        <v>245</v>
      </c>
      <c r="G668" s="1">
        <v>962496</v>
      </c>
      <c r="H668" s="1" t="s">
        <v>1173</v>
      </c>
      <c r="I668" t="s">
        <v>10</v>
      </c>
    </row>
    <row r="669" spans="1:9">
      <c r="A669">
        <v>2020</v>
      </c>
      <c r="B669" t="s">
        <v>48</v>
      </c>
      <c r="C669" t="s">
        <v>1370</v>
      </c>
      <c r="D669" t="s">
        <v>1152</v>
      </c>
      <c r="E669" t="s">
        <v>34</v>
      </c>
      <c r="F669" t="s">
        <v>35</v>
      </c>
      <c r="G669" s="1">
        <v>962279</v>
      </c>
      <c r="H669" s="1" t="s">
        <v>1167</v>
      </c>
      <c r="I669" t="s">
        <v>10</v>
      </c>
    </row>
    <row r="670" spans="1:9">
      <c r="A670">
        <v>2020</v>
      </c>
      <c r="B670" t="s">
        <v>85</v>
      </c>
      <c r="C670" t="s">
        <v>1077</v>
      </c>
      <c r="D670" t="s">
        <v>1155</v>
      </c>
      <c r="E670" t="s">
        <v>317</v>
      </c>
      <c r="F670" t="s">
        <v>317</v>
      </c>
      <c r="G670" s="1">
        <v>951419</v>
      </c>
      <c r="H670" s="1" t="s">
        <v>1223</v>
      </c>
      <c r="I670" t="s">
        <v>10</v>
      </c>
    </row>
    <row r="671" spans="1:9">
      <c r="A671">
        <v>2020</v>
      </c>
      <c r="B671" t="s">
        <v>33</v>
      </c>
      <c r="C671" t="s">
        <v>1082</v>
      </c>
      <c r="D671" t="s">
        <v>1155</v>
      </c>
      <c r="E671" t="s">
        <v>317</v>
      </c>
      <c r="F671" t="s">
        <v>317</v>
      </c>
      <c r="G671" s="1">
        <v>950000</v>
      </c>
      <c r="H671" s="1" t="s">
        <v>1223</v>
      </c>
      <c r="I671" t="s">
        <v>10</v>
      </c>
    </row>
    <row r="672" spans="1:9">
      <c r="A672">
        <v>2020</v>
      </c>
      <c r="B672" t="s">
        <v>85</v>
      </c>
      <c r="C672" t="s">
        <v>1077</v>
      </c>
      <c r="D672" t="s">
        <v>1155</v>
      </c>
      <c r="E672" t="s">
        <v>266</v>
      </c>
      <c r="F672" t="s">
        <v>272</v>
      </c>
      <c r="G672" s="1">
        <v>950000</v>
      </c>
      <c r="H672" s="1" t="s">
        <v>1172</v>
      </c>
      <c r="I672" t="s">
        <v>10</v>
      </c>
    </row>
    <row r="673" spans="1:9">
      <c r="A673">
        <v>2020</v>
      </c>
      <c r="B673" t="s">
        <v>11</v>
      </c>
      <c r="C673" t="s">
        <v>1107</v>
      </c>
      <c r="D673" t="s">
        <v>1351</v>
      </c>
      <c r="E673" t="s">
        <v>155</v>
      </c>
      <c r="F673" t="s">
        <v>171</v>
      </c>
      <c r="G673" s="1">
        <v>945817</v>
      </c>
      <c r="H673" s="1" t="s">
        <v>1165</v>
      </c>
      <c r="I673" t="s">
        <v>10</v>
      </c>
    </row>
    <row r="674" spans="1:9">
      <c r="A674">
        <v>2020</v>
      </c>
      <c r="B674" t="s">
        <v>11</v>
      </c>
      <c r="C674" t="s">
        <v>1107</v>
      </c>
      <c r="D674" t="s">
        <v>1351</v>
      </c>
      <c r="E674" t="s">
        <v>144</v>
      </c>
      <c r="F674" t="s">
        <v>144</v>
      </c>
      <c r="G674" s="1">
        <v>943507</v>
      </c>
      <c r="H674" s="1" t="s">
        <v>1165</v>
      </c>
      <c r="I674" t="s">
        <v>10</v>
      </c>
    </row>
    <row r="675" spans="1:9">
      <c r="A675">
        <v>2020</v>
      </c>
      <c r="B675" t="s">
        <v>85</v>
      </c>
      <c r="C675" t="s">
        <v>1077</v>
      </c>
      <c r="D675" t="s">
        <v>1155</v>
      </c>
      <c r="E675" t="s">
        <v>155</v>
      </c>
      <c r="F675" t="s">
        <v>161</v>
      </c>
      <c r="G675" s="1">
        <v>939899</v>
      </c>
      <c r="H675" s="1" t="s">
        <v>1165</v>
      </c>
      <c r="I675" t="s">
        <v>10</v>
      </c>
    </row>
    <row r="676" spans="1:9">
      <c r="A676">
        <v>2020</v>
      </c>
      <c r="B676" t="s">
        <v>11</v>
      </c>
      <c r="C676" t="s">
        <v>1107</v>
      </c>
      <c r="D676" t="s">
        <v>1351</v>
      </c>
      <c r="E676" t="s">
        <v>219</v>
      </c>
      <c r="F676" t="s">
        <v>220</v>
      </c>
      <c r="G676" s="1">
        <v>937758</v>
      </c>
      <c r="H676" s="1" t="s">
        <v>1174</v>
      </c>
      <c r="I676" t="s">
        <v>10</v>
      </c>
    </row>
    <row r="677" spans="1:9">
      <c r="A677">
        <v>2020</v>
      </c>
      <c r="B677" t="s">
        <v>48</v>
      </c>
      <c r="C677" t="s">
        <v>1370</v>
      </c>
      <c r="D677" t="s">
        <v>1152</v>
      </c>
      <c r="E677" t="s">
        <v>155</v>
      </c>
      <c r="F677" t="s">
        <v>161</v>
      </c>
      <c r="G677" s="1">
        <v>928579</v>
      </c>
      <c r="H677" s="1" t="s">
        <v>1165</v>
      </c>
      <c r="I677" t="s">
        <v>10</v>
      </c>
    </row>
    <row r="678" spans="1:9">
      <c r="A678">
        <v>2020</v>
      </c>
      <c r="B678" t="s">
        <v>48</v>
      </c>
      <c r="C678" t="s">
        <v>1370</v>
      </c>
      <c r="D678" t="s">
        <v>1152</v>
      </c>
      <c r="E678" t="s">
        <v>155</v>
      </c>
      <c r="F678" t="s">
        <v>171</v>
      </c>
      <c r="G678" s="1">
        <v>925000</v>
      </c>
      <c r="H678" s="1" t="s">
        <v>1165</v>
      </c>
      <c r="I678" t="s">
        <v>10</v>
      </c>
    </row>
    <row r="679" spans="1:9">
      <c r="A679">
        <v>2020</v>
      </c>
      <c r="B679" t="s">
        <v>100</v>
      </c>
      <c r="C679" t="s">
        <v>1088</v>
      </c>
      <c r="D679" t="s">
        <v>1155</v>
      </c>
      <c r="E679" t="s">
        <v>317</v>
      </c>
      <c r="F679" t="s">
        <v>317</v>
      </c>
      <c r="G679" s="1">
        <v>924000</v>
      </c>
      <c r="H679" s="1" t="s">
        <v>1223</v>
      </c>
      <c r="I679" t="s">
        <v>10</v>
      </c>
    </row>
    <row r="680" spans="1:9">
      <c r="A680">
        <v>2020</v>
      </c>
      <c r="B680" t="s">
        <v>599</v>
      </c>
      <c r="C680" t="s">
        <v>1386</v>
      </c>
      <c r="D680" t="s">
        <v>1386</v>
      </c>
      <c r="E680" t="s">
        <v>183</v>
      </c>
      <c r="F680" t="s">
        <v>580</v>
      </c>
      <c r="G680" s="1">
        <v>919526</v>
      </c>
      <c r="H680" s="1" t="s">
        <v>1183</v>
      </c>
      <c r="I680" t="s">
        <v>403</v>
      </c>
    </row>
    <row r="681" spans="1:9">
      <c r="A681">
        <v>2020</v>
      </c>
      <c r="B681" t="s">
        <v>11</v>
      </c>
      <c r="C681" t="s">
        <v>1107</v>
      </c>
      <c r="D681" t="s">
        <v>1351</v>
      </c>
      <c r="E681" t="s">
        <v>317</v>
      </c>
      <c r="F681" t="s">
        <v>317</v>
      </c>
      <c r="G681" s="1">
        <v>918341</v>
      </c>
      <c r="H681" s="1" t="s">
        <v>1223</v>
      </c>
      <c r="I681" t="s">
        <v>10</v>
      </c>
    </row>
    <row r="682" spans="1:9">
      <c r="A682">
        <v>2020</v>
      </c>
      <c r="B682" t="s">
        <v>48</v>
      </c>
      <c r="C682" t="s">
        <v>1370</v>
      </c>
      <c r="D682" t="s">
        <v>1152</v>
      </c>
      <c r="E682" t="s">
        <v>317</v>
      </c>
      <c r="F682" t="s">
        <v>317</v>
      </c>
      <c r="G682" s="1">
        <v>916942</v>
      </c>
      <c r="H682" s="1" t="s">
        <v>1223</v>
      </c>
      <c r="I682" t="s">
        <v>10</v>
      </c>
    </row>
    <row r="683" spans="1:9">
      <c r="A683">
        <v>2020</v>
      </c>
      <c r="B683" t="s">
        <v>700</v>
      </c>
      <c r="C683" t="s">
        <v>1386</v>
      </c>
      <c r="D683" t="s">
        <v>1386</v>
      </c>
      <c r="E683" t="s">
        <v>190</v>
      </c>
      <c r="F683" t="s">
        <v>701</v>
      </c>
      <c r="G683" s="1">
        <v>916120</v>
      </c>
      <c r="H683" s="1" t="s">
        <v>1183</v>
      </c>
      <c r="I683" t="s">
        <v>403</v>
      </c>
    </row>
    <row r="684" spans="1:9">
      <c r="A684">
        <v>2020</v>
      </c>
      <c r="B684" t="s">
        <v>898</v>
      </c>
      <c r="C684" t="s">
        <v>1386</v>
      </c>
      <c r="D684" t="s">
        <v>1386</v>
      </c>
      <c r="E684" t="s">
        <v>244</v>
      </c>
      <c r="F684" t="s">
        <v>899</v>
      </c>
      <c r="G684" s="1">
        <v>908028</v>
      </c>
      <c r="H684" s="1" t="s">
        <v>1173</v>
      </c>
      <c r="I684" t="s">
        <v>403</v>
      </c>
    </row>
    <row r="685" spans="1:9">
      <c r="A685">
        <v>2020</v>
      </c>
      <c r="B685" t="s">
        <v>11</v>
      </c>
      <c r="C685" t="s">
        <v>1107</v>
      </c>
      <c r="D685" t="s">
        <v>1351</v>
      </c>
      <c r="E685" t="s">
        <v>252</v>
      </c>
      <c r="F685" t="s">
        <v>252</v>
      </c>
      <c r="G685" s="1">
        <v>906500</v>
      </c>
      <c r="H685" s="1" t="s">
        <v>1174</v>
      </c>
      <c r="I685" t="s">
        <v>10</v>
      </c>
    </row>
    <row r="686" spans="1:9">
      <c r="A686">
        <v>2020</v>
      </c>
      <c r="B686" t="s">
        <v>11</v>
      </c>
      <c r="C686" t="s">
        <v>1107</v>
      </c>
      <c r="D686" t="s">
        <v>1351</v>
      </c>
      <c r="E686" t="s">
        <v>144</v>
      </c>
      <c r="F686" t="s">
        <v>144</v>
      </c>
      <c r="G686" s="1">
        <v>902339</v>
      </c>
      <c r="H686" s="1" t="s">
        <v>1165</v>
      </c>
      <c r="I686" t="s">
        <v>10</v>
      </c>
    </row>
    <row r="687" spans="1:9">
      <c r="A687">
        <v>2020</v>
      </c>
      <c r="B687" t="s">
        <v>11</v>
      </c>
      <c r="C687" t="s">
        <v>1107</v>
      </c>
      <c r="D687" t="s">
        <v>1351</v>
      </c>
      <c r="E687" t="s">
        <v>282</v>
      </c>
      <c r="F687" t="s">
        <v>286</v>
      </c>
      <c r="G687" s="1">
        <v>901864</v>
      </c>
      <c r="H687" s="1" t="s">
        <v>1172</v>
      </c>
      <c r="I687" t="s">
        <v>10</v>
      </c>
    </row>
    <row r="688" spans="1:9">
      <c r="A688">
        <v>2020</v>
      </c>
      <c r="B688" t="s">
        <v>11</v>
      </c>
      <c r="C688" t="s">
        <v>1107</v>
      </c>
      <c r="D688" t="s">
        <v>1351</v>
      </c>
      <c r="E688" t="s">
        <v>89</v>
      </c>
      <c r="F688" t="s">
        <v>90</v>
      </c>
      <c r="G688" s="1">
        <v>900000</v>
      </c>
      <c r="H688" s="1" t="s">
        <v>1189</v>
      </c>
      <c r="I688" t="s">
        <v>10</v>
      </c>
    </row>
    <row r="689" spans="1:9">
      <c r="A689">
        <v>2020</v>
      </c>
      <c r="B689" t="s">
        <v>11</v>
      </c>
      <c r="C689" t="s">
        <v>1107</v>
      </c>
      <c r="D689" t="s">
        <v>1351</v>
      </c>
      <c r="E689" t="s">
        <v>244</v>
      </c>
      <c r="F689" t="s">
        <v>245</v>
      </c>
      <c r="G689" s="1">
        <v>900000</v>
      </c>
      <c r="H689" s="1" t="s">
        <v>1173</v>
      </c>
      <c r="I689" t="s">
        <v>10</v>
      </c>
    </row>
    <row r="690" spans="1:9">
      <c r="A690">
        <v>2020</v>
      </c>
      <c r="B690" t="s">
        <v>176</v>
      </c>
      <c r="C690" t="s">
        <v>1078</v>
      </c>
      <c r="D690" t="s">
        <v>1155</v>
      </c>
      <c r="E690" t="s">
        <v>282</v>
      </c>
      <c r="F690" t="s">
        <v>284</v>
      </c>
      <c r="G690" s="1">
        <v>900000</v>
      </c>
      <c r="H690" s="1" t="s">
        <v>1172</v>
      </c>
      <c r="I690" t="s">
        <v>10</v>
      </c>
    </row>
    <row r="691" spans="1:9">
      <c r="A691">
        <v>2020</v>
      </c>
      <c r="B691" t="s">
        <v>1000</v>
      </c>
      <c r="C691" t="s">
        <v>1386</v>
      </c>
      <c r="D691" t="s">
        <v>1386</v>
      </c>
      <c r="E691" t="s">
        <v>89</v>
      </c>
      <c r="F691" t="s">
        <v>1006</v>
      </c>
      <c r="G691" s="1">
        <v>900000</v>
      </c>
      <c r="H691" s="1" t="s">
        <v>1189</v>
      </c>
      <c r="I691" t="s">
        <v>1000</v>
      </c>
    </row>
    <row r="692" spans="1:9">
      <c r="A692">
        <v>2020</v>
      </c>
      <c r="B692" t="s">
        <v>46</v>
      </c>
      <c r="C692" t="s">
        <v>1079</v>
      </c>
      <c r="D692" t="s">
        <v>1152</v>
      </c>
      <c r="E692" t="s">
        <v>155</v>
      </c>
      <c r="F692" t="s">
        <v>171</v>
      </c>
      <c r="G692" s="1">
        <v>899600</v>
      </c>
      <c r="H692" s="1" t="s">
        <v>1165</v>
      </c>
      <c r="I692" t="s">
        <v>10</v>
      </c>
    </row>
    <row r="693" spans="1:9">
      <c r="A693">
        <v>2020</v>
      </c>
      <c r="B693" t="s">
        <v>85</v>
      </c>
      <c r="C693" t="s">
        <v>1077</v>
      </c>
      <c r="D693" t="s">
        <v>1155</v>
      </c>
      <c r="E693" t="s">
        <v>155</v>
      </c>
      <c r="F693" t="s">
        <v>158</v>
      </c>
      <c r="G693" s="1">
        <v>896778</v>
      </c>
      <c r="H693" s="1" t="s">
        <v>1165</v>
      </c>
      <c r="I693" t="s">
        <v>10</v>
      </c>
    </row>
    <row r="694" spans="1:9">
      <c r="A694">
        <v>2020</v>
      </c>
      <c r="B694" t="s">
        <v>48</v>
      </c>
      <c r="C694" t="s">
        <v>1370</v>
      </c>
      <c r="D694" t="s">
        <v>1152</v>
      </c>
      <c r="E694" t="s">
        <v>71</v>
      </c>
      <c r="F694" t="s">
        <v>299</v>
      </c>
      <c r="G694" s="1">
        <v>892350</v>
      </c>
      <c r="H694" t="s">
        <v>1387</v>
      </c>
      <c r="I694" t="s">
        <v>10</v>
      </c>
    </row>
    <row r="695" spans="1:9">
      <c r="A695">
        <v>2020</v>
      </c>
      <c r="B695" t="s">
        <v>1000</v>
      </c>
      <c r="C695" t="s">
        <v>1386</v>
      </c>
      <c r="D695" t="s">
        <v>1386</v>
      </c>
      <c r="E695" t="s">
        <v>144</v>
      </c>
      <c r="F695" t="s">
        <v>1014</v>
      </c>
      <c r="G695" s="1">
        <v>888010</v>
      </c>
      <c r="H695" s="1" t="s">
        <v>1165</v>
      </c>
      <c r="I695" t="s">
        <v>1000</v>
      </c>
    </row>
    <row r="696" spans="1:9">
      <c r="A696">
        <v>2020</v>
      </c>
      <c r="B696" t="s">
        <v>85</v>
      </c>
      <c r="C696" t="s">
        <v>1077</v>
      </c>
      <c r="D696" t="s">
        <v>1155</v>
      </c>
      <c r="E696" t="s">
        <v>118</v>
      </c>
      <c r="F696" t="s">
        <v>118</v>
      </c>
      <c r="G696" s="1">
        <v>886133</v>
      </c>
      <c r="H696" s="1" t="s">
        <v>1165</v>
      </c>
      <c r="I696" t="s">
        <v>10</v>
      </c>
    </row>
    <row r="697" spans="1:9">
      <c r="A697">
        <v>2020</v>
      </c>
      <c r="B697" t="s">
        <v>33</v>
      </c>
      <c r="C697" t="s">
        <v>1082</v>
      </c>
      <c r="D697" t="s">
        <v>1155</v>
      </c>
      <c r="E697" t="s">
        <v>317</v>
      </c>
      <c r="F697" t="s">
        <v>317</v>
      </c>
      <c r="G697" s="1">
        <v>882000</v>
      </c>
      <c r="H697" s="1" t="s">
        <v>1223</v>
      </c>
      <c r="I697" t="s">
        <v>10</v>
      </c>
    </row>
    <row r="698" spans="1:9">
      <c r="A698">
        <v>2020</v>
      </c>
      <c r="B698" t="s">
        <v>85</v>
      </c>
      <c r="C698" t="s">
        <v>1077</v>
      </c>
      <c r="D698" t="s">
        <v>1155</v>
      </c>
      <c r="E698" t="s">
        <v>155</v>
      </c>
      <c r="F698" t="s">
        <v>158</v>
      </c>
      <c r="G698" s="1">
        <v>875330</v>
      </c>
      <c r="H698" s="1" t="s">
        <v>1165</v>
      </c>
      <c r="I698" t="s">
        <v>10</v>
      </c>
    </row>
    <row r="699" spans="1:9">
      <c r="A699">
        <v>2020</v>
      </c>
      <c r="B699" t="s">
        <v>957</v>
      </c>
      <c r="C699" t="s">
        <v>1386</v>
      </c>
      <c r="D699" t="s">
        <v>1386</v>
      </c>
      <c r="E699" t="s">
        <v>282</v>
      </c>
      <c r="F699" t="s">
        <v>958</v>
      </c>
      <c r="G699" s="1">
        <v>875000</v>
      </c>
      <c r="H699" s="1" t="s">
        <v>1172</v>
      </c>
      <c r="I699" t="s">
        <v>403</v>
      </c>
    </row>
    <row r="700" spans="1:9">
      <c r="A700">
        <v>2020</v>
      </c>
      <c r="B700" t="s">
        <v>216</v>
      </c>
      <c r="C700" t="s">
        <v>1096</v>
      </c>
      <c r="D700" t="s">
        <v>1155</v>
      </c>
      <c r="E700" t="s">
        <v>317</v>
      </c>
      <c r="F700" t="s">
        <v>317</v>
      </c>
      <c r="G700" s="1">
        <v>868000</v>
      </c>
      <c r="H700" s="1" t="s">
        <v>1223</v>
      </c>
      <c r="I700" t="s">
        <v>10</v>
      </c>
    </row>
    <row r="701" spans="1:9">
      <c r="A701">
        <v>2020</v>
      </c>
      <c r="B701" t="s">
        <v>11</v>
      </c>
      <c r="C701" t="s">
        <v>1107</v>
      </c>
      <c r="D701" t="s">
        <v>1351</v>
      </c>
      <c r="E701" t="s">
        <v>282</v>
      </c>
      <c r="F701" t="s">
        <v>284</v>
      </c>
      <c r="G701" s="1">
        <v>858642</v>
      </c>
      <c r="H701" s="1" t="s">
        <v>1172</v>
      </c>
      <c r="I701" t="s">
        <v>10</v>
      </c>
    </row>
    <row r="702" spans="1:9">
      <c r="A702">
        <v>2020</v>
      </c>
      <c r="B702" t="s">
        <v>45</v>
      </c>
      <c r="C702" t="s">
        <v>1076</v>
      </c>
      <c r="D702" t="s">
        <v>1152</v>
      </c>
      <c r="E702" t="s">
        <v>304</v>
      </c>
      <c r="F702" t="s">
        <v>308</v>
      </c>
      <c r="G702" s="1">
        <v>857800</v>
      </c>
      <c r="H702" t="s">
        <v>1388</v>
      </c>
      <c r="I702" t="s">
        <v>10</v>
      </c>
    </row>
    <row r="703" spans="1:9">
      <c r="A703">
        <v>2020</v>
      </c>
      <c r="B703" t="s">
        <v>11</v>
      </c>
      <c r="C703" t="s">
        <v>1107</v>
      </c>
      <c r="D703" t="s">
        <v>1351</v>
      </c>
      <c r="E703" t="s">
        <v>183</v>
      </c>
      <c r="F703" t="s">
        <v>184</v>
      </c>
      <c r="G703" s="1">
        <v>857692</v>
      </c>
      <c r="H703" s="1" t="s">
        <v>1183</v>
      </c>
      <c r="I703" t="s">
        <v>10</v>
      </c>
    </row>
    <row r="704" spans="1:9">
      <c r="A704">
        <v>2020</v>
      </c>
      <c r="B704" t="s">
        <v>33</v>
      </c>
      <c r="C704" t="s">
        <v>1082</v>
      </c>
      <c r="D704" t="s">
        <v>1155</v>
      </c>
      <c r="E704" t="s">
        <v>103</v>
      </c>
      <c r="F704" t="s">
        <v>104</v>
      </c>
      <c r="G704" s="1">
        <v>853720</v>
      </c>
      <c r="H704" t="s">
        <v>1389</v>
      </c>
      <c r="I704" t="s">
        <v>10</v>
      </c>
    </row>
    <row r="705" spans="1:9">
      <c r="A705">
        <v>2020</v>
      </c>
      <c r="B705" t="s">
        <v>47</v>
      </c>
      <c r="C705" t="s">
        <v>1364</v>
      </c>
      <c r="D705" t="s">
        <v>1152</v>
      </c>
      <c r="E705" t="s">
        <v>219</v>
      </c>
      <c r="F705" t="s">
        <v>220</v>
      </c>
      <c r="G705" s="1">
        <v>852479</v>
      </c>
      <c r="H705" s="1" t="s">
        <v>1174</v>
      </c>
      <c r="I705" t="s">
        <v>10</v>
      </c>
    </row>
    <row r="706" spans="1:9">
      <c r="A706">
        <v>2020</v>
      </c>
      <c r="B706" t="s">
        <v>11</v>
      </c>
      <c r="C706" t="s">
        <v>1107</v>
      </c>
      <c r="D706" t="s">
        <v>1351</v>
      </c>
      <c r="E706" t="s">
        <v>140</v>
      </c>
      <c r="F706" t="s">
        <v>141</v>
      </c>
      <c r="G706" s="1">
        <v>851695</v>
      </c>
      <c r="H706" s="1" t="s">
        <v>1165</v>
      </c>
      <c r="I706" t="s">
        <v>10</v>
      </c>
    </row>
    <row r="707" spans="1:9">
      <c r="A707">
        <v>2020</v>
      </c>
      <c r="B707" t="s">
        <v>11</v>
      </c>
      <c r="C707" t="s">
        <v>1107</v>
      </c>
      <c r="D707" t="s">
        <v>1351</v>
      </c>
      <c r="E707" t="s">
        <v>190</v>
      </c>
      <c r="F707" t="s">
        <v>191</v>
      </c>
      <c r="G707" s="1">
        <v>850000</v>
      </c>
      <c r="H707" s="1" t="s">
        <v>1183</v>
      </c>
      <c r="I707" t="s">
        <v>10</v>
      </c>
    </row>
    <row r="708" spans="1:9">
      <c r="A708">
        <v>2020</v>
      </c>
      <c r="B708" t="s">
        <v>960</v>
      </c>
      <c r="C708" t="s">
        <v>1386</v>
      </c>
      <c r="D708" t="s">
        <v>1386</v>
      </c>
      <c r="E708" t="s">
        <v>282</v>
      </c>
      <c r="F708" t="s">
        <v>961</v>
      </c>
      <c r="G708" s="1">
        <v>848654</v>
      </c>
      <c r="H708" s="1" t="s">
        <v>1172</v>
      </c>
      <c r="I708" t="s">
        <v>403</v>
      </c>
    </row>
    <row r="709" spans="1:9">
      <c r="A709">
        <v>2020</v>
      </c>
      <c r="B709" t="s">
        <v>47</v>
      </c>
      <c r="C709" t="s">
        <v>1364</v>
      </c>
      <c r="D709" t="s">
        <v>1152</v>
      </c>
      <c r="E709" t="s">
        <v>317</v>
      </c>
      <c r="F709" t="s">
        <v>317</v>
      </c>
      <c r="G709" s="1">
        <v>847000</v>
      </c>
      <c r="H709" s="1" t="s">
        <v>1223</v>
      </c>
      <c r="I709" t="s">
        <v>10</v>
      </c>
    </row>
    <row r="710" spans="1:9">
      <c r="A710">
        <v>2020</v>
      </c>
      <c r="B710" t="s">
        <v>551</v>
      </c>
      <c r="C710" t="s">
        <v>1386</v>
      </c>
      <c r="D710" t="s">
        <v>1386</v>
      </c>
      <c r="E710" t="s">
        <v>183</v>
      </c>
      <c r="F710" t="s">
        <v>552</v>
      </c>
      <c r="G710" s="1">
        <v>844706</v>
      </c>
      <c r="H710" s="1" t="s">
        <v>1183</v>
      </c>
      <c r="I710" t="s">
        <v>403</v>
      </c>
    </row>
    <row r="711" spans="1:9">
      <c r="A711">
        <v>2020</v>
      </c>
      <c r="B711" t="s">
        <v>983</v>
      </c>
      <c r="C711" t="s">
        <v>1386</v>
      </c>
      <c r="D711" t="s">
        <v>1386</v>
      </c>
      <c r="E711" t="s">
        <v>312</v>
      </c>
      <c r="F711" t="s">
        <v>984</v>
      </c>
      <c r="G711" s="1">
        <v>832000</v>
      </c>
      <c r="H711" s="1" t="s">
        <v>1355</v>
      </c>
      <c r="I711" t="s">
        <v>403</v>
      </c>
    </row>
    <row r="712" spans="1:9">
      <c r="A712">
        <v>2020</v>
      </c>
      <c r="B712" t="s">
        <v>11</v>
      </c>
      <c r="C712" t="s">
        <v>1107</v>
      </c>
      <c r="D712" t="s">
        <v>1351</v>
      </c>
      <c r="E712" t="s">
        <v>155</v>
      </c>
      <c r="F712" t="s">
        <v>158</v>
      </c>
      <c r="G712" s="1">
        <v>825000</v>
      </c>
      <c r="H712" s="1" t="s">
        <v>1165</v>
      </c>
      <c r="I712" t="s">
        <v>10</v>
      </c>
    </row>
    <row r="713" spans="1:9">
      <c r="A713">
        <v>2020</v>
      </c>
      <c r="B713" t="s">
        <v>11</v>
      </c>
      <c r="C713" t="s">
        <v>1107</v>
      </c>
      <c r="D713" t="s">
        <v>1351</v>
      </c>
      <c r="E713" t="s">
        <v>266</v>
      </c>
      <c r="F713" t="s">
        <v>272</v>
      </c>
      <c r="G713" s="1">
        <v>825000</v>
      </c>
      <c r="H713" s="1" t="s">
        <v>1172</v>
      </c>
      <c r="I713" t="s">
        <v>10</v>
      </c>
    </row>
    <row r="714" spans="1:9">
      <c r="A714">
        <v>2020</v>
      </c>
      <c r="B714" t="s">
        <v>33</v>
      </c>
      <c r="C714" t="s">
        <v>1082</v>
      </c>
      <c r="D714" t="s">
        <v>1155</v>
      </c>
      <c r="E714" t="s">
        <v>317</v>
      </c>
      <c r="F714" t="s">
        <v>317</v>
      </c>
      <c r="G714" s="1">
        <v>820476</v>
      </c>
      <c r="H714" s="1" t="s">
        <v>1223</v>
      </c>
      <c r="I714" t="s">
        <v>10</v>
      </c>
    </row>
    <row r="715" spans="1:9">
      <c r="A715">
        <v>2020</v>
      </c>
      <c r="B715" t="s">
        <v>45</v>
      </c>
      <c r="C715" t="s">
        <v>1076</v>
      </c>
      <c r="D715" t="s">
        <v>1152</v>
      </c>
      <c r="E715" t="s">
        <v>155</v>
      </c>
      <c r="F715" t="s">
        <v>175</v>
      </c>
      <c r="G715" s="1">
        <v>820000</v>
      </c>
      <c r="H715" s="1" t="s">
        <v>1165</v>
      </c>
      <c r="I715" t="s">
        <v>10</v>
      </c>
    </row>
    <row r="716" spans="1:9">
      <c r="A716">
        <v>2020</v>
      </c>
      <c r="B716" t="s">
        <v>803</v>
      </c>
      <c r="C716" t="s">
        <v>1386</v>
      </c>
      <c r="D716" t="s">
        <v>1386</v>
      </c>
      <c r="E716" t="s">
        <v>239</v>
      </c>
      <c r="F716" t="s">
        <v>803</v>
      </c>
      <c r="G716" s="1">
        <v>816000</v>
      </c>
      <c r="H716" s="1" t="s">
        <v>1214</v>
      </c>
      <c r="I716" t="s">
        <v>403</v>
      </c>
    </row>
    <row r="717" spans="1:9">
      <c r="A717">
        <v>2020</v>
      </c>
      <c r="B717" t="s">
        <v>11</v>
      </c>
      <c r="C717" t="s">
        <v>1107</v>
      </c>
      <c r="D717" t="s">
        <v>1351</v>
      </c>
      <c r="E717" t="s">
        <v>244</v>
      </c>
      <c r="F717" t="s">
        <v>245</v>
      </c>
      <c r="G717" s="1">
        <v>815505</v>
      </c>
      <c r="H717" s="1" t="s">
        <v>1173</v>
      </c>
      <c r="I717" t="s">
        <v>10</v>
      </c>
    </row>
    <row r="718" spans="1:9">
      <c r="A718">
        <v>2020</v>
      </c>
      <c r="B718" t="s">
        <v>45</v>
      </c>
      <c r="C718" t="s">
        <v>1076</v>
      </c>
      <c r="D718" t="s">
        <v>1152</v>
      </c>
      <c r="E718" t="s">
        <v>304</v>
      </c>
      <c r="F718" t="s">
        <v>310</v>
      </c>
      <c r="G718" s="1">
        <v>812600</v>
      </c>
      <c r="H718" t="s">
        <v>1388</v>
      </c>
      <c r="I718" t="s">
        <v>10</v>
      </c>
    </row>
    <row r="719" spans="1:9">
      <c r="A719">
        <v>2020</v>
      </c>
      <c r="B719" t="s">
        <v>11</v>
      </c>
      <c r="C719" t="s">
        <v>1107</v>
      </c>
      <c r="D719" t="s">
        <v>1351</v>
      </c>
      <c r="E719" t="s">
        <v>266</v>
      </c>
      <c r="F719" t="s">
        <v>269</v>
      </c>
      <c r="G719" s="1">
        <v>812280</v>
      </c>
      <c r="H719" s="1" t="s">
        <v>1172</v>
      </c>
      <c r="I719" t="s">
        <v>10</v>
      </c>
    </row>
    <row r="720" spans="1:9">
      <c r="A720">
        <v>2020</v>
      </c>
      <c r="B720" t="s">
        <v>178</v>
      </c>
      <c r="C720" t="s">
        <v>1080</v>
      </c>
      <c r="D720" t="s">
        <v>1155</v>
      </c>
      <c r="E720" t="s">
        <v>317</v>
      </c>
      <c r="F720" t="s">
        <v>317</v>
      </c>
      <c r="G720" s="1">
        <v>810584</v>
      </c>
      <c r="H720" s="1" t="s">
        <v>1223</v>
      </c>
      <c r="I720" t="s">
        <v>10</v>
      </c>
    </row>
    <row r="721" spans="1:9">
      <c r="A721">
        <v>2020</v>
      </c>
      <c r="B721" t="s">
        <v>100</v>
      </c>
      <c r="C721" t="s">
        <v>1088</v>
      </c>
      <c r="D721" t="s">
        <v>1155</v>
      </c>
      <c r="E721" t="s">
        <v>89</v>
      </c>
      <c r="F721" t="s">
        <v>90</v>
      </c>
      <c r="G721" s="1">
        <v>809245</v>
      </c>
      <c r="H721" s="1" t="s">
        <v>1189</v>
      </c>
      <c r="I721" t="s">
        <v>10</v>
      </c>
    </row>
    <row r="722" spans="1:9">
      <c r="A722">
        <v>2020</v>
      </c>
      <c r="B722" t="s">
        <v>211</v>
      </c>
      <c r="C722" t="s">
        <v>1081</v>
      </c>
      <c r="D722" t="s">
        <v>1155</v>
      </c>
      <c r="E722" t="s">
        <v>317</v>
      </c>
      <c r="F722" t="s">
        <v>317</v>
      </c>
      <c r="G722" s="1">
        <v>800000</v>
      </c>
      <c r="H722" s="1" t="s">
        <v>1223</v>
      </c>
      <c r="I722" t="s">
        <v>10</v>
      </c>
    </row>
    <row r="723" spans="1:9">
      <c r="A723">
        <v>2020</v>
      </c>
      <c r="B723" t="s">
        <v>48</v>
      </c>
      <c r="C723" t="s">
        <v>1370</v>
      </c>
      <c r="D723" t="s">
        <v>1152</v>
      </c>
      <c r="E723" t="s">
        <v>71</v>
      </c>
      <c r="F723" t="s">
        <v>299</v>
      </c>
      <c r="G723" s="1">
        <v>800000</v>
      </c>
      <c r="H723" t="s">
        <v>1387</v>
      </c>
      <c r="I723" t="s">
        <v>10</v>
      </c>
    </row>
    <row r="724" spans="1:9">
      <c r="A724">
        <v>2020</v>
      </c>
      <c r="B724" t="s">
        <v>11</v>
      </c>
      <c r="C724" t="s">
        <v>1107</v>
      </c>
      <c r="D724" t="s">
        <v>1351</v>
      </c>
      <c r="E724" t="s">
        <v>264</v>
      </c>
      <c r="F724" t="s">
        <v>265</v>
      </c>
      <c r="G724" s="1">
        <v>798360</v>
      </c>
      <c r="H724" s="1" t="s">
        <v>1167</v>
      </c>
      <c r="I724" t="s">
        <v>10</v>
      </c>
    </row>
    <row r="725" spans="1:9">
      <c r="A725">
        <v>2020</v>
      </c>
      <c r="B725" t="s">
        <v>45</v>
      </c>
      <c r="C725" t="s">
        <v>1076</v>
      </c>
      <c r="D725" t="s">
        <v>1152</v>
      </c>
      <c r="E725" t="s">
        <v>304</v>
      </c>
      <c r="F725" t="s">
        <v>310</v>
      </c>
      <c r="G725" s="1">
        <v>797301</v>
      </c>
      <c r="H725" t="s">
        <v>1388</v>
      </c>
      <c r="I725" t="s">
        <v>10</v>
      </c>
    </row>
    <row r="726" spans="1:9">
      <c r="A726">
        <v>2020</v>
      </c>
      <c r="B726" t="s">
        <v>48</v>
      </c>
      <c r="C726" t="s">
        <v>1370</v>
      </c>
      <c r="D726" t="s">
        <v>1152</v>
      </c>
      <c r="E726" t="s">
        <v>244</v>
      </c>
      <c r="F726" t="s">
        <v>245</v>
      </c>
      <c r="G726" s="1">
        <v>791800</v>
      </c>
      <c r="H726" s="1" t="s">
        <v>1173</v>
      </c>
      <c r="I726" t="s">
        <v>10</v>
      </c>
    </row>
    <row r="727" spans="1:9">
      <c r="A727">
        <v>2020</v>
      </c>
      <c r="B727" t="s">
        <v>48</v>
      </c>
      <c r="C727" t="s">
        <v>1370</v>
      </c>
      <c r="D727" t="s">
        <v>1152</v>
      </c>
      <c r="E727" t="s">
        <v>140</v>
      </c>
      <c r="F727" t="s">
        <v>141</v>
      </c>
      <c r="G727" s="1">
        <v>787111</v>
      </c>
      <c r="H727" s="1" t="s">
        <v>1165</v>
      </c>
      <c r="I727" t="s">
        <v>10</v>
      </c>
    </row>
    <row r="728" spans="1:9">
      <c r="A728">
        <v>2020</v>
      </c>
      <c r="B728" t="s">
        <v>11</v>
      </c>
      <c r="C728" t="s">
        <v>1107</v>
      </c>
      <c r="D728" t="s">
        <v>1351</v>
      </c>
      <c r="E728" t="s">
        <v>180</v>
      </c>
      <c r="F728" t="s">
        <v>181</v>
      </c>
      <c r="G728" s="1">
        <v>780518</v>
      </c>
      <c r="H728" s="1" t="s">
        <v>1165</v>
      </c>
      <c r="I728" t="s">
        <v>10</v>
      </c>
    </row>
    <row r="729" spans="1:9">
      <c r="A729">
        <v>2020</v>
      </c>
      <c r="B729" t="s">
        <v>47</v>
      </c>
      <c r="C729" t="s">
        <v>1364</v>
      </c>
      <c r="D729" t="s">
        <v>1152</v>
      </c>
      <c r="E729" t="s">
        <v>155</v>
      </c>
      <c r="F729" t="s">
        <v>161</v>
      </c>
      <c r="G729" s="1">
        <v>775979</v>
      </c>
      <c r="H729" s="1" t="s">
        <v>1165</v>
      </c>
      <c r="I729" t="s">
        <v>10</v>
      </c>
    </row>
    <row r="730" spans="1:9">
      <c r="A730">
        <v>2020</v>
      </c>
      <c r="B730" t="s">
        <v>46</v>
      </c>
      <c r="C730" t="s">
        <v>1079</v>
      </c>
      <c r="D730" t="s">
        <v>1152</v>
      </c>
      <c r="E730" t="s">
        <v>144</v>
      </c>
      <c r="F730" t="s">
        <v>144</v>
      </c>
      <c r="G730" s="1">
        <v>774898</v>
      </c>
      <c r="H730" s="1" t="s">
        <v>1165</v>
      </c>
      <c r="I730" t="s">
        <v>10</v>
      </c>
    </row>
    <row r="731" spans="1:9">
      <c r="A731">
        <v>2020</v>
      </c>
      <c r="B731" t="s">
        <v>48</v>
      </c>
      <c r="C731" t="s">
        <v>1370</v>
      </c>
      <c r="D731" t="s">
        <v>1152</v>
      </c>
      <c r="E731" t="s">
        <v>317</v>
      </c>
      <c r="F731" t="s">
        <v>317</v>
      </c>
      <c r="G731" s="1">
        <v>770000</v>
      </c>
      <c r="H731" s="1" t="s">
        <v>1223</v>
      </c>
      <c r="I731" t="s">
        <v>10</v>
      </c>
    </row>
    <row r="732" spans="1:9">
      <c r="A732">
        <v>2020</v>
      </c>
      <c r="B732" t="s">
        <v>11</v>
      </c>
      <c r="C732" t="s">
        <v>1107</v>
      </c>
      <c r="D732" t="s">
        <v>1351</v>
      </c>
      <c r="E732" t="s">
        <v>155</v>
      </c>
      <c r="F732" t="s">
        <v>158</v>
      </c>
      <c r="G732" s="1">
        <v>767566</v>
      </c>
      <c r="H732" s="1" t="s">
        <v>1165</v>
      </c>
      <c r="I732" t="s">
        <v>10</v>
      </c>
    </row>
    <row r="733" spans="1:9">
      <c r="A733">
        <v>2020</v>
      </c>
      <c r="B733" t="s">
        <v>725</v>
      </c>
      <c r="C733" t="s">
        <v>1386</v>
      </c>
      <c r="D733" t="s">
        <v>1386</v>
      </c>
      <c r="E733" t="s">
        <v>190</v>
      </c>
      <c r="F733" t="s">
        <v>701</v>
      </c>
      <c r="G733" s="1">
        <v>766000</v>
      </c>
      <c r="H733" s="1" t="s">
        <v>1183</v>
      </c>
      <c r="I733" t="s">
        <v>403</v>
      </c>
    </row>
    <row r="734" spans="1:9">
      <c r="A734">
        <v>2020</v>
      </c>
      <c r="B734" t="s">
        <v>85</v>
      </c>
      <c r="C734" t="s">
        <v>1077</v>
      </c>
      <c r="D734" t="s">
        <v>1155</v>
      </c>
      <c r="E734" t="s">
        <v>317</v>
      </c>
      <c r="F734" t="s">
        <v>317</v>
      </c>
      <c r="G734" s="1">
        <v>765000</v>
      </c>
      <c r="H734" s="1" t="s">
        <v>1223</v>
      </c>
      <c r="I734" t="s">
        <v>10</v>
      </c>
    </row>
    <row r="735" spans="1:9">
      <c r="A735">
        <v>2020</v>
      </c>
      <c r="B735" t="s">
        <v>766</v>
      </c>
      <c r="C735" t="s">
        <v>1386</v>
      </c>
      <c r="D735" t="s">
        <v>1386</v>
      </c>
      <c r="E735" t="s">
        <v>209</v>
      </c>
      <c r="F735" t="s">
        <v>767</v>
      </c>
      <c r="G735" s="1">
        <v>764587</v>
      </c>
      <c r="H735" s="1" t="s">
        <v>1183</v>
      </c>
      <c r="I735" t="s">
        <v>403</v>
      </c>
    </row>
    <row r="736" spans="1:9">
      <c r="A736">
        <v>2020</v>
      </c>
      <c r="B736" t="s">
        <v>1000</v>
      </c>
      <c r="C736" t="s">
        <v>1386</v>
      </c>
      <c r="D736" t="s">
        <v>1386</v>
      </c>
      <c r="E736" t="s">
        <v>212</v>
      </c>
      <c r="F736" t="s">
        <v>1030</v>
      </c>
      <c r="G736" s="1">
        <v>763989</v>
      </c>
      <c r="H736" s="1" t="s">
        <v>1189</v>
      </c>
      <c r="I736" t="s">
        <v>1000</v>
      </c>
    </row>
    <row r="737" spans="1:9">
      <c r="A737">
        <v>2020</v>
      </c>
      <c r="B737" t="s">
        <v>11</v>
      </c>
      <c r="C737" t="s">
        <v>1107</v>
      </c>
      <c r="D737" t="s">
        <v>1351</v>
      </c>
      <c r="E737" t="s">
        <v>219</v>
      </c>
      <c r="F737" t="s">
        <v>220</v>
      </c>
      <c r="G737" s="1">
        <v>760357</v>
      </c>
      <c r="H737" s="1" t="s">
        <v>1174</v>
      </c>
      <c r="I737" t="s">
        <v>10</v>
      </c>
    </row>
    <row r="738" spans="1:9">
      <c r="A738">
        <v>2020</v>
      </c>
      <c r="B738" t="s">
        <v>583</v>
      </c>
      <c r="C738" t="s">
        <v>1386</v>
      </c>
      <c r="D738" t="s">
        <v>1386</v>
      </c>
      <c r="E738" t="s">
        <v>183</v>
      </c>
      <c r="F738" t="s">
        <v>584</v>
      </c>
      <c r="G738" s="1">
        <v>758274</v>
      </c>
      <c r="H738" s="1" t="s">
        <v>1183</v>
      </c>
      <c r="I738" t="s">
        <v>403</v>
      </c>
    </row>
    <row r="739" spans="1:9">
      <c r="A739">
        <v>2020</v>
      </c>
      <c r="B739" t="s">
        <v>788</v>
      </c>
      <c r="C739" t="s">
        <v>1386</v>
      </c>
      <c r="D739" t="s">
        <v>1386</v>
      </c>
      <c r="E739" t="s">
        <v>219</v>
      </c>
      <c r="F739" t="s">
        <v>788</v>
      </c>
      <c r="G739" s="1">
        <v>758000</v>
      </c>
      <c r="H739" s="1" t="s">
        <v>1174</v>
      </c>
      <c r="I739" t="s">
        <v>403</v>
      </c>
    </row>
    <row r="740" spans="1:9">
      <c r="A740">
        <v>2020</v>
      </c>
      <c r="B740" t="s">
        <v>796</v>
      </c>
      <c r="C740" t="s">
        <v>1386</v>
      </c>
      <c r="D740" t="s">
        <v>1386</v>
      </c>
      <c r="E740" t="s">
        <v>219</v>
      </c>
      <c r="F740" t="s">
        <v>796</v>
      </c>
      <c r="G740" s="1">
        <v>751860</v>
      </c>
      <c r="H740" s="1" t="s">
        <v>1174</v>
      </c>
      <c r="I740" t="s">
        <v>403</v>
      </c>
    </row>
    <row r="741" spans="1:9">
      <c r="A741">
        <v>2020</v>
      </c>
      <c r="B741" t="s">
        <v>803</v>
      </c>
      <c r="C741" t="s">
        <v>1386</v>
      </c>
      <c r="D741" t="s">
        <v>1386</v>
      </c>
      <c r="E741" t="s">
        <v>244</v>
      </c>
      <c r="F741" t="s">
        <v>805</v>
      </c>
      <c r="G741" s="1">
        <v>751000</v>
      </c>
      <c r="H741" s="1" t="s">
        <v>1173</v>
      </c>
      <c r="I741" t="s">
        <v>403</v>
      </c>
    </row>
    <row r="742" spans="1:9">
      <c r="A742">
        <v>2020</v>
      </c>
      <c r="B742" t="s">
        <v>11</v>
      </c>
      <c r="C742" t="s">
        <v>1107</v>
      </c>
      <c r="D742" t="s">
        <v>1351</v>
      </c>
      <c r="E742" t="s">
        <v>219</v>
      </c>
      <c r="F742" t="s">
        <v>220</v>
      </c>
      <c r="G742" s="1">
        <v>750000</v>
      </c>
      <c r="H742" s="1" t="s">
        <v>1174</v>
      </c>
      <c r="I742" t="s">
        <v>10</v>
      </c>
    </row>
    <row r="743" spans="1:9">
      <c r="A743">
        <v>2020</v>
      </c>
      <c r="B743" t="s">
        <v>828</v>
      </c>
      <c r="C743" t="s">
        <v>1386</v>
      </c>
      <c r="D743" t="s">
        <v>1386</v>
      </c>
      <c r="E743" t="s">
        <v>219</v>
      </c>
      <c r="F743" t="s">
        <v>829</v>
      </c>
      <c r="G743" s="1">
        <v>746000</v>
      </c>
      <c r="H743" s="1" t="s">
        <v>1174</v>
      </c>
      <c r="I743" t="s">
        <v>403</v>
      </c>
    </row>
    <row r="744" spans="1:9">
      <c r="A744">
        <v>2020</v>
      </c>
      <c r="B744" t="s">
        <v>11</v>
      </c>
      <c r="C744" t="s">
        <v>1107</v>
      </c>
      <c r="D744" t="s">
        <v>1351</v>
      </c>
      <c r="E744" t="s">
        <v>212</v>
      </c>
      <c r="F744" t="s">
        <v>213</v>
      </c>
      <c r="G744" s="1">
        <v>741223</v>
      </c>
      <c r="H744" s="1" t="s">
        <v>1189</v>
      </c>
      <c r="I744" t="s">
        <v>10</v>
      </c>
    </row>
    <row r="745" spans="1:9">
      <c r="A745">
        <v>2020</v>
      </c>
      <c r="B745" t="s">
        <v>48</v>
      </c>
      <c r="C745" t="s">
        <v>1370</v>
      </c>
      <c r="D745" t="s">
        <v>1152</v>
      </c>
      <c r="E745" t="s">
        <v>71</v>
      </c>
      <c r="F745" t="s">
        <v>299</v>
      </c>
      <c r="G745" s="1">
        <v>741100</v>
      </c>
      <c r="H745" t="s">
        <v>1387</v>
      </c>
      <c r="I745" t="s">
        <v>10</v>
      </c>
    </row>
    <row r="746" spans="1:9">
      <c r="A746">
        <v>2020</v>
      </c>
      <c r="B746" t="s">
        <v>740</v>
      </c>
      <c r="C746" t="s">
        <v>1386</v>
      </c>
      <c r="D746" t="s">
        <v>1386</v>
      </c>
      <c r="E746" t="s">
        <v>190</v>
      </c>
      <c r="F746" t="s">
        <v>701</v>
      </c>
      <c r="G746" s="1">
        <v>738309</v>
      </c>
      <c r="H746" s="1" t="s">
        <v>1183</v>
      </c>
      <c r="I746" t="s">
        <v>403</v>
      </c>
    </row>
    <row r="747" spans="1:9">
      <c r="A747">
        <v>2020</v>
      </c>
      <c r="B747" t="s">
        <v>11</v>
      </c>
      <c r="C747" t="s">
        <v>1107</v>
      </c>
      <c r="D747" t="s">
        <v>1351</v>
      </c>
      <c r="E747" t="s">
        <v>54</v>
      </c>
      <c r="F747" t="s">
        <v>60</v>
      </c>
      <c r="G747" s="1">
        <v>737210</v>
      </c>
      <c r="H747" s="1" t="s">
        <v>1165</v>
      </c>
      <c r="I747" t="s">
        <v>10</v>
      </c>
    </row>
    <row r="748" spans="1:9">
      <c r="A748">
        <v>2020</v>
      </c>
      <c r="B748" t="s">
        <v>11</v>
      </c>
      <c r="C748" t="s">
        <v>1107</v>
      </c>
      <c r="D748" t="s">
        <v>1351</v>
      </c>
      <c r="E748" t="s">
        <v>155</v>
      </c>
      <c r="F748" t="s">
        <v>158</v>
      </c>
      <c r="G748" s="1">
        <v>735145</v>
      </c>
      <c r="H748" s="1" t="s">
        <v>1165</v>
      </c>
      <c r="I748" t="s">
        <v>10</v>
      </c>
    </row>
    <row r="749" spans="1:9">
      <c r="A749">
        <v>2020</v>
      </c>
      <c r="B749" t="s">
        <v>45</v>
      </c>
      <c r="C749" t="s">
        <v>1076</v>
      </c>
      <c r="D749" t="s">
        <v>1152</v>
      </c>
      <c r="E749" t="s">
        <v>317</v>
      </c>
      <c r="F749" t="s">
        <v>317</v>
      </c>
      <c r="G749" s="1">
        <v>734690</v>
      </c>
      <c r="H749" s="1" t="s">
        <v>1223</v>
      </c>
      <c r="I749" t="s">
        <v>10</v>
      </c>
    </row>
    <row r="750" spans="1:9">
      <c r="A750">
        <v>2020</v>
      </c>
      <c r="B750" t="s">
        <v>1000</v>
      </c>
      <c r="C750" t="s">
        <v>1386</v>
      </c>
      <c r="D750" t="s">
        <v>1386</v>
      </c>
      <c r="E750" t="s">
        <v>89</v>
      </c>
      <c r="F750" t="s">
        <v>1010</v>
      </c>
      <c r="G750" s="1">
        <v>728120</v>
      </c>
      <c r="H750" s="1" t="s">
        <v>1189</v>
      </c>
      <c r="I750" t="s">
        <v>1000</v>
      </c>
    </row>
    <row r="751" spans="1:9">
      <c r="A751">
        <v>2020</v>
      </c>
      <c r="B751" t="s">
        <v>216</v>
      </c>
      <c r="C751" t="s">
        <v>1096</v>
      </c>
      <c r="D751" t="s">
        <v>1155</v>
      </c>
      <c r="E751" t="s">
        <v>212</v>
      </c>
      <c r="F751" t="s">
        <v>213</v>
      </c>
      <c r="G751" s="1">
        <v>727350</v>
      </c>
      <c r="H751" s="1" t="s">
        <v>1189</v>
      </c>
      <c r="I751" t="s">
        <v>10</v>
      </c>
    </row>
    <row r="752" spans="1:9">
      <c r="A752">
        <v>2020</v>
      </c>
      <c r="B752" t="s">
        <v>11</v>
      </c>
      <c r="C752" t="s">
        <v>1107</v>
      </c>
      <c r="D752" t="s">
        <v>1351</v>
      </c>
      <c r="E752" t="s">
        <v>180</v>
      </c>
      <c r="F752" t="s">
        <v>181</v>
      </c>
      <c r="G752" s="1">
        <v>725760</v>
      </c>
      <c r="H752" s="1" t="s">
        <v>1165</v>
      </c>
      <c r="I752" t="s">
        <v>10</v>
      </c>
    </row>
    <row r="753" spans="1:9">
      <c r="A753">
        <v>2020</v>
      </c>
      <c r="B753" t="s">
        <v>11</v>
      </c>
      <c r="C753" t="s">
        <v>1107</v>
      </c>
      <c r="D753" t="s">
        <v>1351</v>
      </c>
      <c r="E753" t="s">
        <v>60</v>
      </c>
      <c r="F753" t="s">
        <v>125</v>
      </c>
      <c r="G753" s="1">
        <v>720000</v>
      </c>
      <c r="H753" s="1" t="s">
        <v>1165</v>
      </c>
      <c r="I753" t="s">
        <v>10</v>
      </c>
    </row>
    <row r="754" spans="1:9">
      <c r="A754">
        <v>2020</v>
      </c>
      <c r="B754" t="s">
        <v>48</v>
      </c>
      <c r="C754" t="s">
        <v>1370</v>
      </c>
      <c r="D754" t="s">
        <v>1152</v>
      </c>
      <c r="E754" t="s">
        <v>71</v>
      </c>
      <c r="F754" t="s">
        <v>299</v>
      </c>
      <c r="G754" s="1">
        <v>718100</v>
      </c>
      <c r="H754" t="s">
        <v>1387</v>
      </c>
      <c r="I754" t="s">
        <v>10</v>
      </c>
    </row>
    <row r="755" spans="1:9">
      <c r="A755">
        <v>2020</v>
      </c>
      <c r="B755" t="s">
        <v>11</v>
      </c>
      <c r="C755" t="s">
        <v>1107</v>
      </c>
      <c r="D755" t="s">
        <v>1351</v>
      </c>
      <c r="E755" t="s">
        <v>218</v>
      </c>
      <c r="F755" t="s">
        <v>218</v>
      </c>
      <c r="G755" s="1">
        <v>718000</v>
      </c>
      <c r="H755" s="1" t="s">
        <v>1174</v>
      </c>
      <c r="I755" t="s">
        <v>10</v>
      </c>
    </row>
    <row r="756" spans="1:9">
      <c r="A756">
        <v>2020</v>
      </c>
      <c r="B756" t="s">
        <v>47</v>
      </c>
      <c r="C756" t="s">
        <v>1364</v>
      </c>
      <c r="D756" t="s">
        <v>1152</v>
      </c>
      <c r="E756" t="s">
        <v>155</v>
      </c>
      <c r="F756" t="s">
        <v>171</v>
      </c>
      <c r="G756" s="1">
        <v>717791</v>
      </c>
      <c r="H756" s="1" t="s">
        <v>1165</v>
      </c>
      <c r="I756" t="s">
        <v>10</v>
      </c>
    </row>
    <row r="757" spans="1:9">
      <c r="A757">
        <v>2020</v>
      </c>
      <c r="B757" t="s">
        <v>176</v>
      </c>
      <c r="C757" t="s">
        <v>1078</v>
      </c>
      <c r="D757" t="s">
        <v>1155</v>
      </c>
      <c r="E757" t="s">
        <v>282</v>
      </c>
      <c r="F757" t="s">
        <v>288</v>
      </c>
      <c r="G757" s="1">
        <v>715466</v>
      </c>
      <c r="H757" s="1" t="s">
        <v>1172</v>
      </c>
      <c r="I757" t="s">
        <v>10</v>
      </c>
    </row>
    <row r="758" spans="1:9">
      <c r="A758">
        <v>2020</v>
      </c>
      <c r="B758" t="s">
        <v>613</v>
      </c>
      <c r="C758" t="s">
        <v>1386</v>
      </c>
      <c r="D758" t="s">
        <v>1386</v>
      </c>
      <c r="E758" t="s">
        <v>183</v>
      </c>
      <c r="F758" t="s">
        <v>510</v>
      </c>
      <c r="G758" s="1">
        <v>709000</v>
      </c>
      <c r="H758" s="1" t="s">
        <v>1183</v>
      </c>
      <c r="I758" t="s">
        <v>403</v>
      </c>
    </row>
    <row r="759" spans="1:9">
      <c r="A759">
        <v>2020</v>
      </c>
      <c r="B759" t="s">
        <v>11</v>
      </c>
      <c r="C759" t="s">
        <v>1107</v>
      </c>
      <c r="D759" t="s">
        <v>1351</v>
      </c>
      <c r="E759" t="s">
        <v>252</v>
      </c>
      <c r="F759" t="s">
        <v>252</v>
      </c>
      <c r="G759" s="1">
        <v>708240</v>
      </c>
      <c r="H759" s="1" t="s">
        <v>1174</v>
      </c>
      <c r="I759" t="s">
        <v>10</v>
      </c>
    </row>
    <row r="760" spans="1:9">
      <c r="A760">
        <v>2020</v>
      </c>
      <c r="B760" t="s">
        <v>1000</v>
      </c>
      <c r="C760" t="s">
        <v>1386</v>
      </c>
      <c r="D760" t="s">
        <v>1386</v>
      </c>
      <c r="E760" t="s">
        <v>89</v>
      </c>
      <c r="F760" t="s">
        <v>1013</v>
      </c>
      <c r="G760" s="1">
        <v>708083</v>
      </c>
      <c r="H760" s="1" t="s">
        <v>1189</v>
      </c>
      <c r="I760" t="s">
        <v>1000</v>
      </c>
    </row>
    <row r="761" spans="1:9">
      <c r="A761">
        <v>2020</v>
      </c>
      <c r="B761" t="s">
        <v>176</v>
      </c>
      <c r="C761" t="s">
        <v>1078</v>
      </c>
      <c r="D761" t="s">
        <v>1155</v>
      </c>
      <c r="E761" t="s">
        <v>282</v>
      </c>
      <c r="F761" t="s">
        <v>290</v>
      </c>
      <c r="G761" s="1">
        <v>704433</v>
      </c>
      <c r="H761" s="1" t="s">
        <v>1172</v>
      </c>
      <c r="I761" t="s">
        <v>10</v>
      </c>
    </row>
    <row r="762" spans="1:9">
      <c r="A762">
        <v>2020</v>
      </c>
      <c r="B762" t="s">
        <v>85</v>
      </c>
      <c r="C762" t="s">
        <v>1077</v>
      </c>
      <c r="D762" t="s">
        <v>1155</v>
      </c>
      <c r="E762" t="s">
        <v>282</v>
      </c>
      <c r="F762" t="s">
        <v>291</v>
      </c>
      <c r="G762" s="1">
        <v>702000</v>
      </c>
      <c r="H762" s="1" t="s">
        <v>1172</v>
      </c>
      <c r="I762" t="s">
        <v>10</v>
      </c>
    </row>
    <row r="763" spans="1:9">
      <c r="A763">
        <v>2020</v>
      </c>
      <c r="B763" t="s">
        <v>48</v>
      </c>
      <c r="C763" t="s">
        <v>1370</v>
      </c>
      <c r="D763" t="s">
        <v>1152</v>
      </c>
      <c r="E763" t="s">
        <v>155</v>
      </c>
      <c r="F763" t="s">
        <v>171</v>
      </c>
      <c r="G763" s="1">
        <v>700000</v>
      </c>
      <c r="H763" s="1" t="s">
        <v>1165</v>
      </c>
      <c r="I763" t="s">
        <v>10</v>
      </c>
    </row>
    <row r="764" spans="1:9">
      <c r="A764">
        <v>2020</v>
      </c>
      <c r="B764" t="s">
        <v>46</v>
      </c>
      <c r="C764" t="s">
        <v>1079</v>
      </c>
      <c r="D764" t="s">
        <v>1152</v>
      </c>
      <c r="E764" t="s">
        <v>304</v>
      </c>
      <c r="F764" t="s">
        <v>306</v>
      </c>
      <c r="G764" s="1">
        <v>700000</v>
      </c>
      <c r="H764" t="s">
        <v>1388</v>
      </c>
      <c r="I764" t="s">
        <v>10</v>
      </c>
    </row>
    <row r="765" spans="1:9">
      <c r="A765">
        <v>2020</v>
      </c>
      <c r="B765" t="s">
        <v>878</v>
      </c>
      <c r="C765" t="s">
        <v>1386</v>
      </c>
      <c r="D765" t="s">
        <v>1386</v>
      </c>
      <c r="E765" t="s">
        <v>239</v>
      </c>
      <c r="F765" t="s">
        <v>879</v>
      </c>
      <c r="G765" s="1">
        <v>700000</v>
      </c>
      <c r="H765" s="1" t="s">
        <v>1214</v>
      </c>
      <c r="I765" t="s">
        <v>403</v>
      </c>
    </row>
    <row r="766" spans="1:9">
      <c r="A766">
        <v>2020</v>
      </c>
      <c r="B766" t="s">
        <v>48</v>
      </c>
      <c r="C766" t="s">
        <v>1370</v>
      </c>
      <c r="D766" t="s">
        <v>1152</v>
      </c>
      <c r="E766" t="s">
        <v>71</v>
      </c>
      <c r="F766" t="s">
        <v>299</v>
      </c>
      <c r="G766" s="1">
        <v>699200</v>
      </c>
      <c r="H766" t="s">
        <v>1387</v>
      </c>
      <c r="I766" t="s">
        <v>10</v>
      </c>
    </row>
    <row r="767" spans="1:9">
      <c r="A767">
        <v>2020</v>
      </c>
      <c r="B767" t="s">
        <v>11</v>
      </c>
      <c r="C767" t="s">
        <v>1107</v>
      </c>
      <c r="D767" t="s">
        <v>1351</v>
      </c>
      <c r="E767" t="s">
        <v>155</v>
      </c>
      <c r="F767" t="s">
        <v>175</v>
      </c>
      <c r="G767" s="1">
        <v>699037</v>
      </c>
      <c r="H767" s="1" t="s">
        <v>1165</v>
      </c>
      <c r="I767" t="s">
        <v>10</v>
      </c>
    </row>
    <row r="768" spans="1:9">
      <c r="A768">
        <v>2020</v>
      </c>
      <c r="B768" t="s">
        <v>47</v>
      </c>
      <c r="C768" t="s">
        <v>1364</v>
      </c>
      <c r="D768" t="s">
        <v>1152</v>
      </c>
      <c r="E768" t="s">
        <v>71</v>
      </c>
      <c r="F768" t="s">
        <v>294</v>
      </c>
      <c r="G768" s="1">
        <v>697000</v>
      </c>
      <c r="H768" t="s">
        <v>1387</v>
      </c>
      <c r="I768" t="s">
        <v>10</v>
      </c>
    </row>
    <row r="769" spans="1:9">
      <c r="A769">
        <v>2020</v>
      </c>
      <c r="B769" t="s">
        <v>645</v>
      </c>
      <c r="C769" t="s">
        <v>1386</v>
      </c>
      <c r="D769" t="s">
        <v>1386</v>
      </c>
      <c r="E769" t="s">
        <v>190</v>
      </c>
      <c r="F769" t="s">
        <v>646</v>
      </c>
      <c r="G769" s="1">
        <v>695562</v>
      </c>
      <c r="H769" s="1" t="s">
        <v>1183</v>
      </c>
      <c r="I769" t="s">
        <v>403</v>
      </c>
    </row>
    <row r="770" spans="1:9">
      <c r="A770">
        <v>2020</v>
      </c>
      <c r="B770" t="s">
        <v>46</v>
      </c>
      <c r="C770" t="s">
        <v>1079</v>
      </c>
      <c r="D770" t="s">
        <v>1152</v>
      </c>
      <c r="E770" t="s">
        <v>253</v>
      </c>
      <c r="F770" t="s">
        <v>253</v>
      </c>
      <c r="G770" s="1">
        <v>690000</v>
      </c>
      <c r="H770" s="1" t="s">
        <v>1167</v>
      </c>
      <c r="I770" t="s">
        <v>10</v>
      </c>
    </row>
    <row r="771" spans="1:9">
      <c r="A771">
        <v>2020</v>
      </c>
      <c r="B771" t="s">
        <v>45</v>
      </c>
      <c r="C771" t="s">
        <v>1076</v>
      </c>
      <c r="D771" t="s">
        <v>1152</v>
      </c>
      <c r="E771" t="s">
        <v>304</v>
      </c>
      <c r="F771" t="s">
        <v>308</v>
      </c>
      <c r="G771" s="1">
        <v>690000</v>
      </c>
      <c r="H771" t="s">
        <v>1388</v>
      </c>
      <c r="I771" t="s">
        <v>10</v>
      </c>
    </row>
    <row r="772" spans="1:9">
      <c r="A772">
        <v>2020</v>
      </c>
      <c r="B772" t="s">
        <v>839</v>
      </c>
      <c r="C772" t="s">
        <v>1386</v>
      </c>
      <c r="D772" t="s">
        <v>1386</v>
      </c>
      <c r="E772" t="s">
        <v>219</v>
      </c>
      <c r="F772" t="s">
        <v>839</v>
      </c>
      <c r="G772" s="1">
        <v>686000</v>
      </c>
      <c r="H772" s="1" t="s">
        <v>1174</v>
      </c>
      <c r="I772" t="s">
        <v>403</v>
      </c>
    </row>
    <row r="773" spans="1:9">
      <c r="A773">
        <v>2020</v>
      </c>
      <c r="B773" t="s">
        <v>85</v>
      </c>
      <c r="C773" t="s">
        <v>1077</v>
      </c>
      <c r="D773" t="s">
        <v>1155</v>
      </c>
      <c r="E773" t="s">
        <v>118</v>
      </c>
      <c r="F773" t="s">
        <v>118</v>
      </c>
      <c r="G773" s="1">
        <v>680000</v>
      </c>
      <c r="H773" s="1" t="s">
        <v>1165</v>
      </c>
      <c r="I773" t="s">
        <v>10</v>
      </c>
    </row>
    <row r="774" spans="1:9">
      <c r="A774">
        <v>2020</v>
      </c>
      <c r="B774" t="s">
        <v>178</v>
      </c>
      <c r="C774" t="s">
        <v>1080</v>
      </c>
      <c r="D774" t="s">
        <v>1155</v>
      </c>
      <c r="E774" t="s">
        <v>155</v>
      </c>
      <c r="F774" t="s">
        <v>158</v>
      </c>
      <c r="G774" s="1">
        <v>670000</v>
      </c>
      <c r="H774" s="1" t="s">
        <v>1165</v>
      </c>
      <c r="I774" t="s">
        <v>10</v>
      </c>
    </row>
    <row r="775" spans="1:9">
      <c r="A775">
        <v>2020</v>
      </c>
      <c r="B775" t="s">
        <v>520</v>
      </c>
      <c r="C775" t="s">
        <v>1386</v>
      </c>
      <c r="D775" t="s">
        <v>1386</v>
      </c>
      <c r="E775" t="s">
        <v>183</v>
      </c>
      <c r="F775" t="s">
        <v>520</v>
      </c>
      <c r="G775" s="1">
        <v>668571</v>
      </c>
      <c r="H775" s="1" t="s">
        <v>1183</v>
      </c>
      <c r="I775" t="s">
        <v>403</v>
      </c>
    </row>
    <row r="776" spans="1:9">
      <c r="A776">
        <v>2020</v>
      </c>
      <c r="B776" t="s">
        <v>45</v>
      </c>
      <c r="C776" t="s">
        <v>1076</v>
      </c>
      <c r="D776" t="s">
        <v>1152</v>
      </c>
      <c r="E776" t="s">
        <v>304</v>
      </c>
      <c r="F776" t="s">
        <v>308</v>
      </c>
      <c r="G776" s="1">
        <v>665148</v>
      </c>
      <c r="H776" t="s">
        <v>1388</v>
      </c>
      <c r="I776" t="s">
        <v>10</v>
      </c>
    </row>
    <row r="777" spans="1:9">
      <c r="A777">
        <v>2020</v>
      </c>
      <c r="B777" t="s">
        <v>11</v>
      </c>
      <c r="C777" t="s">
        <v>1107</v>
      </c>
      <c r="D777" t="s">
        <v>1351</v>
      </c>
      <c r="E777" t="s">
        <v>244</v>
      </c>
      <c r="F777" t="s">
        <v>245</v>
      </c>
      <c r="G777" s="1">
        <v>665000</v>
      </c>
      <c r="H777" s="1" t="s">
        <v>1173</v>
      </c>
      <c r="I777" t="s">
        <v>10</v>
      </c>
    </row>
    <row r="778" spans="1:9">
      <c r="A778">
        <v>2020</v>
      </c>
      <c r="B778" t="s">
        <v>832</v>
      </c>
      <c r="C778" t="s">
        <v>1386</v>
      </c>
      <c r="D778" t="s">
        <v>1386</v>
      </c>
      <c r="E778" t="s">
        <v>219</v>
      </c>
      <c r="F778" t="s">
        <v>832</v>
      </c>
      <c r="G778" s="1">
        <v>663000</v>
      </c>
      <c r="H778" s="1" t="s">
        <v>1174</v>
      </c>
      <c r="I778" t="s">
        <v>403</v>
      </c>
    </row>
    <row r="779" spans="1:9">
      <c r="A779">
        <v>2020</v>
      </c>
      <c r="B779" t="s">
        <v>832</v>
      </c>
      <c r="C779" t="s">
        <v>1386</v>
      </c>
      <c r="D779" t="s">
        <v>1386</v>
      </c>
      <c r="E779" t="s">
        <v>219</v>
      </c>
      <c r="F779" t="s">
        <v>832</v>
      </c>
      <c r="G779" s="1">
        <v>663000</v>
      </c>
      <c r="H779" s="1" t="s">
        <v>1174</v>
      </c>
      <c r="I779" t="s">
        <v>403</v>
      </c>
    </row>
    <row r="780" spans="1:9">
      <c r="A780">
        <v>2020</v>
      </c>
      <c r="B780" t="s">
        <v>872</v>
      </c>
      <c r="C780" t="s">
        <v>1386</v>
      </c>
      <c r="D780" t="s">
        <v>1386</v>
      </c>
      <c r="E780" t="s">
        <v>219</v>
      </c>
      <c r="F780" t="s">
        <v>872</v>
      </c>
      <c r="G780" s="1">
        <v>662000</v>
      </c>
      <c r="H780" s="1" t="s">
        <v>1174</v>
      </c>
      <c r="I780" t="s">
        <v>403</v>
      </c>
    </row>
    <row r="781" spans="1:9">
      <c r="A781">
        <v>2020</v>
      </c>
      <c r="B781" t="s">
        <v>46</v>
      </c>
      <c r="C781" t="s">
        <v>1079</v>
      </c>
      <c r="D781" t="s">
        <v>1152</v>
      </c>
      <c r="E781" t="s">
        <v>34</v>
      </c>
      <c r="F781" t="s">
        <v>35</v>
      </c>
      <c r="G781" s="1">
        <v>652316</v>
      </c>
      <c r="H781" s="1" t="s">
        <v>1167</v>
      </c>
      <c r="I781" t="s">
        <v>10</v>
      </c>
    </row>
    <row r="782" spans="1:9">
      <c r="A782">
        <v>2020</v>
      </c>
      <c r="B782" t="s">
        <v>48</v>
      </c>
      <c r="C782" t="s">
        <v>1370</v>
      </c>
      <c r="D782" t="s">
        <v>1152</v>
      </c>
      <c r="E782" t="s">
        <v>71</v>
      </c>
      <c r="F782" t="s">
        <v>299</v>
      </c>
      <c r="G782" s="1">
        <v>650000</v>
      </c>
      <c r="H782" t="s">
        <v>1387</v>
      </c>
      <c r="I782" t="s">
        <v>10</v>
      </c>
    </row>
    <row r="783" spans="1:9">
      <c r="A783">
        <v>2020</v>
      </c>
      <c r="B783" t="s">
        <v>1000</v>
      </c>
      <c r="C783" t="s">
        <v>1386</v>
      </c>
      <c r="D783" t="s">
        <v>1386</v>
      </c>
      <c r="E783" t="s">
        <v>188</v>
      </c>
      <c r="F783" t="s">
        <v>1023</v>
      </c>
      <c r="G783" s="1">
        <v>650000</v>
      </c>
      <c r="H783" s="1" t="s">
        <v>1183</v>
      </c>
      <c r="I783" t="s">
        <v>1000</v>
      </c>
    </row>
    <row r="784" spans="1:9">
      <c r="A784">
        <v>2020</v>
      </c>
      <c r="B784" t="s">
        <v>11</v>
      </c>
      <c r="C784" t="s">
        <v>1107</v>
      </c>
      <c r="D784" t="s">
        <v>1351</v>
      </c>
      <c r="E784" t="s">
        <v>60</v>
      </c>
      <c r="F784" t="s">
        <v>129</v>
      </c>
      <c r="G784" s="1">
        <v>645559</v>
      </c>
      <c r="H784" s="1" t="s">
        <v>1165</v>
      </c>
      <c r="I784" t="s">
        <v>10</v>
      </c>
    </row>
    <row r="785" spans="1:9">
      <c r="A785">
        <v>2020</v>
      </c>
      <c r="B785" t="s">
        <v>178</v>
      </c>
      <c r="C785" t="s">
        <v>1080</v>
      </c>
      <c r="D785" t="s">
        <v>1155</v>
      </c>
      <c r="E785" t="s">
        <v>312</v>
      </c>
      <c r="F785" t="s">
        <v>313</v>
      </c>
      <c r="G785" s="1">
        <v>645427</v>
      </c>
      <c r="H785" t="s">
        <v>1355</v>
      </c>
      <c r="I785" t="s">
        <v>10</v>
      </c>
    </row>
    <row r="786" spans="1:9">
      <c r="A786">
        <v>2020</v>
      </c>
      <c r="B786" t="s">
        <v>11</v>
      </c>
      <c r="C786" t="s">
        <v>1107</v>
      </c>
      <c r="D786" t="s">
        <v>1351</v>
      </c>
      <c r="E786" t="s">
        <v>180</v>
      </c>
      <c r="F786" t="s">
        <v>181</v>
      </c>
      <c r="G786" s="1">
        <v>640084</v>
      </c>
      <c r="H786" s="1" t="s">
        <v>1165</v>
      </c>
      <c r="I786" t="s">
        <v>10</v>
      </c>
    </row>
    <row r="787" spans="1:9">
      <c r="A787">
        <v>2020</v>
      </c>
      <c r="B787" t="s">
        <v>865</v>
      </c>
      <c r="C787" t="s">
        <v>1386</v>
      </c>
      <c r="D787" t="s">
        <v>1386</v>
      </c>
      <c r="E787" t="s">
        <v>219</v>
      </c>
      <c r="F787" t="s">
        <v>867</v>
      </c>
      <c r="G787" s="1">
        <v>640000</v>
      </c>
      <c r="H787" s="1" t="s">
        <v>1174</v>
      </c>
      <c r="I787" t="s">
        <v>403</v>
      </c>
    </row>
    <row r="788" spans="1:9">
      <c r="A788">
        <v>2020</v>
      </c>
      <c r="B788" t="s">
        <v>865</v>
      </c>
      <c r="C788" t="s">
        <v>1386</v>
      </c>
      <c r="D788" t="s">
        <v>1386</v>
      </c>
      <c r="E788" t="s">
        <v>219</v>
      </c>
      <c r="F788" t="s">
        <v>867</v>
      </c>
      <c r="G788" s="1">
        <v>640000</v>
      </c>
      <c r="H788" s="1" t="s">
        <v>1174</v>
      </c>
      <c r="I788" t="s">
        <v>403</v>
      </c>
    </row>
    <row r="789" spans="1:9">
      <c r="A789">
        <v>2020</v>
      </c>
      <c r="B789" t="s">
        <v>766</v>
      </c>
      <c r="C789" t="s">
        <v>1386</v>
      </c>
      <c r="D789" t="s">
        <v>1386</v>
      </c>
      <c r="E789" t="s">
        <v>239</v>
      </c>
      <c r="F789" t="s">
        <v>807</v>
      </c>
      <c r="G789" s="1">
        <v>636490</v>
      </c>
      <c r="H789" s="1" t="s">
        <v>1214</v>
      </c>
      <c r="I789" t="s">
        <v>403</v>
      </c>
    </row>
    <row r="790" spans="1:9">
      <c r="A790">
        <v>2020</v>
      </c>
      <c r="B790" t="s">
        <v>48</v>
      </c>
      <c r="C790" t="s">
        <v>1370</v>
      </c>
      <c r="D790" t="s">
        <v>1152</v>
      </c>
      <c r="E790" t="s">
        <v>244</v>
      </c>
      <c r="F790" t="s">
        <v>245</v>
      </c>
      <c r="G790" s="1">
        <v>633600</v>
      </c>
      <c r="H790" s="1" t="s">
        <v>1173</v>
      </c>
      <c r="I790" t="s">
        <v>10</v>
      </c>
    </row>
    <row r="791" spans="1:9">
      <c r="A791">
        <v>2020</v>
      </c>
      <c r="B791" t="s">
        <v>499</v>
      </c>
      <c r="C791" t="s">
        <v>1386</v>
      </c>
      <c r="D791" t="s">
        <v>1386</v>
      </c>
      <c r="E791" t="s">
        <v>183</v>
      </c>
      <c r="F791" t="s">
        <v>500</v>
      </c>
      <c r="G791" s="1">
        <v>632000</v>
      </c>
      <c r="H791" s="1" t="s">
        <v>1183</v>
      </c>
      <c r="I791" t="s">
        <v>403</v>
      </c>
    </row>
    <row r="792" spans="1:9">
      <c r="A792">
        <v>2020</v>
      </c>
      <c r="B792" t="s">
        <v>178</v>
      </c>
      <c r="C792" t="s">
        <v>1080</v>
      </c>
      <c r="D792" t="s">
        <v>1155</v>
      </c>
      <c r="E792" t="s">
        <v>155</v>
      </c>
      <c r="F792" t="s">
        <v>158</v>
      </c>
      <c r="G792" s="1">
        <v>631000</v>
      </c>
      <c r="H792" s="1" t="s">
        <v>1165</v>
      </c>
      <c r="I792" t="s">
        <v>10</v>
      </c>
    </row>
    <row r="793" spans="1:9">
      <c r="A793">
        <v>2020</v>
      </c>
      <c r="B793" t="s">
        <v>727</v>
      </c>
      <c r="C793" t="s">
        <v>1386</v>
      </c>
      <c r="D793" t="s">
        <v>1386</v>
      </c>
      <c r="E793" t="s">
        <v>190</v>
      </c>
      <c r="F793" t="s">
        <v>701</v>
      </c>
      <c r="G793" s="1">
        <v>630000</v>
      </c>
      <c r="H793" s="1" t="s">
        <v>1183</v>
      </c>
      <c r="I793" t="s">
        <v>403</v>
      </c>
    </row>
    <row r="794" spans="1:9">
      <c r="A794">
        <v>2020</v>
      </c>
      <c r="B794" t="s">
        <v>33</v>
      </c>
      <c r="C794" t="s">
        <v>1082</v>
      </c>
      <c r="D794" t="s">
        <v>1155</v>
      </c>
      <c r="E794" t="s">
        <v>317</v>
      </c>
      <c r="F794" t="s">
        <v>317</v>
      </c>
      <c r="G794" s="1">
        <v>625111</v>
      </c>
      <c r="H794" s="1" t="s">
        <v>1223</v>
      </c>
      <c r="I794" t="s">
        <v>10</v>
      </c>
    </row>
    <row r="795" spans="1:9">
      <c r="A795">
        <v>2020</v>
      </c>
      <c r="B795" t="s">
        <v>45</v>
      </c>
      <c r="C795" t="s">
        <v>1076</v>
      </c>
      <c r="D795" t="s">
        <v>1152</v>
      </c>
      <c r="E795" t="s">
        <v>317</v>
      </c>
      <c r="F795" t="s">
        <v>317</v>
      </c>
      <c r="G795" s="1">
        <v>625000</v>
      </c>
      <c r="H795" s="1" t="s">
        <v>1223</v>
      </c>
      <c r="I795" t="s">
        <v>10</v>
      </c>
    </row>
    <row r="796" spans="1:9">
      <c r="A796">
        <v>2020</v>
      </c>
      <c r="B796" t="s">
        <v>892</v>
      </c>
      <c r="C796" t="s">
        <v>1386</v>
      </c>
      <c r="D796" t="s">
        <v>1386</v>
      </c>
      <c r="E796" t="s">
        <v>239</v>
      </c>
      <c r="F796" t="s">
        <v>893</v>
      </c>
      <c r="G796" s="1">
        <v>625000</v>
      </c>
      <c r="H796" s="1" t="s">
        <v>1214</v>
      </c>
      <c r="I796" t="s">
        <v>403</v>
      </c>
    </row>
    <row r="797" spans="1:9">
      <c r="A797">
        <v>2020</v>
      </c>
      <c r="B797" t="s">
        <v>892</v>
      </c>
      <c r="C797" t="s">
        <v>1386</v>
      </c>
      <c r="D797" t="s">
        <v>1386</v>
      </c>
      <c r="E797" t="s">
        <v>239</v>
      </c>
      <c r="F797" t="s">
        <v>893</v>
      </c>
      <c r="G797" s="1">
        <v>625000</v>
      </c>
      <c r="H797" s="1" t="s">
        <v>1214</v>
      </c>
      <c r="I797" t="s">
        <v>403</v>
      </c>
    </row>
    <row r="798" spans="1:9">
      <c r="A798">
        <v>2020</v>
      </c>
      <c r="B798" t="s">
        <v>711</v>
      </c>
      <c r="C798" t="s">
        <v>1386</v>
      </c>
      <c r="D798" t="s">
        <v>1386</v>
      </c>
      <c r="E798" t="s">
        <v>190</v>
      </c>
      <c r="F798" t="s">
        <v>711</v>
      </c>
      <c r="G798" s="1">
        <v>621822</v>
      </c>
      <c r="H798" s="1" t="s">
        <v>1183</v>
      </c>
      <c r="I798" t="s">
        <v>403</v>
      </c>
    </row>
    <row r="799" spans="1:9">
      <c r="A799">
        <v>2020</v>
      </c>
      <c r="B799" t="s">
        <v>11</v>
      </c>
      <c r="C799" t="s">
        <v>1107</v>
      </c>
      <c r="D799" t="s">
        <v>1351</v>
      </c>
      <c r="E799" t="s">
        <v>118</v>
      </c>
      <c r="F799" t="s">
        <v>118</v>
      </c>
      <c r="G799" s="1">
        <v>620706</v>
      </c>
      <c r="H799" s="1" t="s">
        <v>1165</v>
      </c>
      <c r="I799" t="s">
        <v>10</v>
      </c>
    </row>
    <row r="800" spans="1:9">
      <c r="A800">
        <v>2020</v>
      </c>
      <c r="B800" t="s">
        <v>33</v>
      </c>
      <c r="C800" t="s">
        <v>1082</v>
      </c>
      <c r="D800" t="s">
        <v>1155</v>
      </c>
      <c r="E800" t="s">
        <v>317</v>
      </c>
      <c r="F800" t="s">
        <v>317</v>
      </c>
      <c r="G800" s="1">
        <v>613000</v>
      </c>
      <c r="H800" t="s">
        <v>1652</v>
      </c>
      <c r="I800" t="s">
        <v>10</v>
      </c>
    </row>
    <row r="801" spans="1:9">
      <c r="A801">
        <v>2020</v>
      </c>
      <c r="B801" t="s">
        <v>796</v>
      </c>
      <c r="C801" t="s">
        <v>1386</v>
      </c>
      <c r="D801" t="s">
        <v>1386</v>
      </c>
      <c r="E801" t="s">
        <v>219</v>
      </c>
      <c r="F801" t="s">
        <v>796</v>
      </c>
      <c r="G801" s="1">
        <v>610527</v>
      </c>
      <c r="H801" s="1" t="s">
        <v>1174</v>
      </c>
      <c r="I801" t="s">
        <v>403</v>
      </c>
    </row>
    <row r="802" spans="1:9">
      <c r="A802">
        <v>2020</v>
      </c>
      <c r="B802" t="s">
        <v>11</v>
      </c>
      <c r="C802" t="s">
        <v>1107</v>
      </c>
      <c r="D802" t="s">
        <v>1351</v>
      </c>
      <c r="E802" t="s">
        <v>155</v>
      </c>
      <c r="F802" t="s">
        <v>161</v>
      </c>
      <c r="G802" s="1">
        <v>609234</v>
      </c>
      <c r="H802" s="1" t="s">
        <v>1165</v>
      </c>
      <c r="I802" t="s">
        <v>10</v>
      </c>
    </row>
    <row r="803" spans="1:9">
      <c r="A803">
        <v>2020</v>
      </c>
      <c r="B803" t="s">
        <v>178</v>
      </c>
      <c r="C803" t="s">
        <v>1080</v>
      </c>
      <c r="D803" t="s">
        <v>1155</v>
      </c>
      <c r="E803" t="s">
        <v>155</v>
      </c>
      <c r="F803" t="s">
        <v>161</v>
      </c>
      <c r="G803" s="1">
        <v>608202</v>
      </c>
      <c r="H803" s="1" t="s">
        <v>1165</v>
      </c>
      <c r="I803" t="s">
        <v>10</v>
      </c>
    </row>
    <row r="804" spans="1:9">
      <c r="A804">
        <v>2020</v>
      </c>
      <c r="B804" t="s">
        <v>394</v>
      </c>
      <c r="C804" t="s">
        <v>1374</v>
      </c>
      <c r="D804" t="s">
        <v>1155</v>
      </c>
      <c r="E804" t="s">
        <v>317</v>
      </c>
      <c r="F804" t="s">
        <v>317</v>
      </c>
      <c r="G804" s="1">
        <v>608000</v>
      </c>
      <c r="H804" s="1" t="s">
        <v>1223</v>
      </c>
      <c r="I804" t="s">
        <v>10</v>
      </c>
    </row>
    <row r="805" spans="1:9">
      <c r="A805">
        <v>2020</v>
      </c>
      <c r="B805" t="s">
        <v>216</v>
      </c>
      <c r="C805" t="s">
        <v>1096</v>
      </c>
      <c r="D805" t="s">
        <v>1155</v>
      </c>
      <c r="E805" t="s">
        <v>212</v>
      </c>
      <c r="F805" t="s">
        <v>213</v>
      </c>
      <c r="G805" s="1">
        <v>607815</v>
      </c>
      <c r="H805" s="1" t="s">
        <v>1189</v>
      </c>
      <c r="I805" t="s">
        <v>10</v>
      </c>
    </row>
    <row r="806" spans="1:9">
      <c r="A806">
        <v>2020</v>
      </c>
      <c r="B806" t="s">
        <v>705</v>
      </c>
      <c r="C806" t="s">
        <v>1386</v>
      </c>
      <c r="D806" t="s">
        <v>1386</v>
      </c>
      <c r="E806" t="s">
        <v>190</v>
      </c>
      <c r="F806" t="s">
        <v>706</v>
      </c>
      <c r="G806" s="1">
        <v>607754</v>
      </c>
      <c r="H806" s="1" t="s">
        <v>1183</v>
      </c>
      <c r="I806" t="s">
        <v>403</v>
      </c>
    </row>
    <row r="807" spans="1:9">
      <c r="A807">
        <v>2020</v>
      </c>
      <c r="B807" t="s">
        <v>561</v>
      </c>
      <c r="C807" t="s">
        <v>1386</v>
      </c>
      <c r="D807" t="s">
        <v>1386</v>
      </c>
      <c r="E807" t="s">
        <v>183</v>
      </c>
      <c r="F807" t="s">
        <v>562</v>
      </c>
      <c r="G807" s="1">
        <v>606286</v>
      </c>
      <c r="H807" s="1" t="s">
        <v>1183</v>
      </c>
      <c r="I807" t="s">
        <v>403</v>
      </c>
    </row>
    <row r="808" spans="1:9">
      <c r="A808">
        <v>2020</v>
      </c>
      <c r="B808" t="s">
        <v>45</v>
      </c>
      <c r="C808" t="s">
        <v>1076</v>
      </c>
      <c r="D808" t="s">
        <v>1152</v>
      </c>
      <c r="E808" t="s">
        <v>317</v>
      </c>
      <c r="F808" t="s">
        <v>317</v>
      </c>
      <c r="G808" s="1">
        <v>602550</v>
      </c>
      <c r="H808" s="1" t="s">
        <v>1223</v>
      </c>
      <c r="I808" t="s">
        <v>10</v>
      </c>
    </row>
    <row r="809" spans="1:9">
      <c r="A809">
        <v>2020</v>
      </c>
      <c r="B809" t="s">
        <v>178</v>
      </c>
      <c r="C809" t="s">
        <v>1080</v>
      </c>
      <c r="D809" t="s">
        <v>1155</v>
      </c>
      <c r="E809" t="s">
        <v>317</v>
      </c>
      <c r="F809" t="s">
        <v>317</v>
      </c>
      <c r="G809" s="1">
        <v>600625</v>
      </c>
      <c r="H809" s="1" t="s">
        <v>1223</v>
      </c>
      <c r="I809" t="s">
        <v>10</v>
      </c>
    </row>
    <row r="810" spans="1:9">
      <c r="A810">
        <v>2020</v>
      </c>
      <c r="B810" t="s">
        <v>11</v>
      </c>
      <c r="C810" t="s">
        <v>1107</v>
      </c>
      <c r="D810" t="s">
        <v>1351</v>
      </c>
      <c r="E810" t="s">
        <v>317</v>
      </c>
      <c r="F810" t="s">
        <v>317</v>
      </c>
      <c r="G810" s="1">
        <v>600000</v>
      </c>
      <c r="H810" s="1" t="s">
        <v>1223</v>
      </c>
      <c r="I810" t="s">
        <v>10</v>
      </c>
    </row>
    <row r="811" spans="1:9">
      <c r="A811">
        <v>2020</v>
      </c>
      <c r="B811" t="s">
        <v>48</v>
      </c>
      <c r="C811" t="s">
        <v>1370</v>
      </c>
      <c r="D811" t="s">
        <v>1152</v>
      </c>
      <c r="E811" t="s">
        <v>244</v>
      </c>
      <c r="F811" t="s">
        <v>245</v>
      </c>
      <c r="G811" s="1">
        <v>600000</v>
      </c>
      <c r="H811" s="1" t="s">
        <v>1173</v>
      </c>
      <c r="I811" t="s">
        <v>10</v>
      </c>
    </row>
    <row r="812" spans="1:9">
      <c r="A812">
        <v>2020</v>
      </c>
      <c r="B812" t="s">
        <v>85</v>
      </c>
      <c r="C812" t="s">
        <v>1077</v>
      </c>
      <c r="D812" t="s">
        <v>1155</v>
      </c>
      <c r="E812" t="s">
        <v>266</v>
      </c>
      <c r="F812" t="s">
        <v>278</v>
      </c>
      <c r="G812" s="1">
        <v>600000</v>
      </c>
      <c r="H812" s="1" t="s">
        <v>1172</v>
      </c>
      <c r="I812" t="s">
        <v>10</v>
      </c>
    </row>
    <row r="813" spans="1:9">
      <c r="A813">
        <v>2020</v>
      </c>
      <c r="B813" t="s">
        <v>85</v>
      </c>
      <c r="C813" t="s">
        <v>1077</v>
      </c>
      <c r="D813" t="s">
        <v>1155</v>
      </c>
      <c r="E813" t="s">
        <v>266</v>
      </c>
      <c r="F813" t="s">
        <v>278</v>
      </c>
      <c r="G813" s="1">
        <v>600000</v>
      </c>
      <c r="H813" s="1" t="s">
        <v>1172</v>
      </c>
      <c r="I813" t="s">
        <v>10</v>
      </c>
    </row>
    <row r="814" spans="1:9">
      <c r="A814">
        <v>2020</v>
      </c>
      <c r="B814" t="s">
        <v>11</v>
      </c>
      <c r="C814" t="s">
        <v>1107</v>
      </c>
      <c r="D814" t="s">
        <v>1351</v>
      </c>
      <c r="E814" t="s">
        <v>89</v>
      </c>
      <c r="F814" t="s">
        <v>90</v>
      </c>
      <c r="G814" s="1">
        <v>596900</v>
      </c>
      <c r="H814" s="1" t="s">
        <v>1189</v>
      </c>
      <c r="I814" t="s">
        <v>10</v>
      </c>
    </row>
    <row r="815" spans="1:9">
      <c r="A815">
        <v>2020</v>
      </c>
      <c r="B815" t="s">
        <v>11</v>
      </c>
      <c r="C815" t="s">
        <v>1107</v>
      </c>
      <c r="D815" t="s">
        <v>1351</v>
      </c>
      <c r="E815" t="s">
        <v>219</v>
      </c>
      <c r="F815" t="s">
        <v>220</v>
      </c>
      <c r="G815" s="1">
        <v>595000</v>
      </c>
      <c r="H815" s="1" t="s">
        <v>1174</v>
      </c>
      <c r="I815" t="s">
        <v>10</v>
      </c>
    </row>
    <row r="816" spans="1:9">
      <c r="A816">
        <v>2020</v>
      </c>
      <c r="B816" t="s">
        <v>1000</v>
      </c>
      <c r="C816" t="s">
        <v>1386</v>
      </c>
      <c r="D816" t="s">
        <v>1386</v>
      </c>
      <c r="E816" t="s">
        <v>89</v>
      </c>
      <c r="F816" t="s">
        <v>1009</v>
      </c>
      <c r="G816" s="1">
        <v>593875</v>
      </c>
      <c r="H816" s="1" t="s">
        <v>1189</v>
      </c>
      <c r="I816" t="s">
        <v>1000</v>
      </c>
    </row>
    <row r="817" spans="1:9">
      <c r="A817">
        <v>2020</v>
      </c>
      <c r="B817" t="s">
        <v>11</v>
      </c>
      <c r="C817" t="s">
        <v>1107</v>
      </c>
      <c r="D817" t="s">
        <v>1351</v>
      </c>
      <c r="E817" t="s">
        <v>155</v>
      </c>
      <c r="F817" t="s">
        <v>161</v>
      </c>
      <c r="G817" s="1">
        <v>590000</v>
      </c>
      <c r="H817" s="1" t="s">
        <v>1165</v>
      </c>
      <c r="I817" t="s">
        <v>10</v>
      </c>
    </row>
    <row r="818" spans="1:9">
      <c r="A818">
        <v>2020</v>
      </c>
      <c r="B818" t="s">
        <v>46</v>
      </c>
      <c r="C818" t="s">
        <v>1079</v>
      </c>
      <c r="D818" t="s">
        <v>1152</v>
      </c>
      <c r="E818" t="s">
        <v>155</v>
      </c>
      <c r="F818" t="s">
        <v>161</v>
      </c>
      <c r="G818" s="1">
        <v>587200</v>
      </c>
      <c r="H818" s="1" t="s">
        <v>1165</v>
      </c>
      <c r="I818" t="s">
        <v>10</v>
      </c>
    </row>
    <row r="819" spans="1:9">
      <c r="A819">
        <v>2020</v>
      </c>
      <c r="B819" t="s">
        <v>11</v>
      </c>
      <c r="C819" t="s">
        <v>1107</v>
      </c>
      <c r="D819" t="s">
        <v>1351</v>
      </c>
      <c r="E819" t="s">
        <v>244</v>
      </c>
      <c r="F819" t="s">
        <v>245</v>
      </c>
      <c r="G819" s="1">
        <v>584675</v>
      </c>
      <c r="H819" s="1" t="s">
        <v>1173</v>
      </c>
      <c r="I819" t="s">
        <v>10</v>
      </c>
    </row>
    <row r="820" spans="1:9">
      <c r="A820">
        <v>2020</v>
      </c>
      <c r="B820" t="s">
        <v>11</v>
      </c>
      <c r="C820" t="s">
        <v>1107</v>
      </c>
      <c r="D820" t="s">
        <v>1351</v>
      </c>
      <c r="E820" t="s">
        <v>180</v>
      </c>
      <c r="F820" t="s">
        <v>181</v>
      </c>
      <c r="G820" s="1">
        <v>582747</v>
      </c>
      <c r="H820" s="1" t="s">
        <v>1165</v>
      </c>
      <c r="I820" t="s">
        <v>10</v>
      </c>
    </row>
    <row r="821" spans="1:9">
      <c r="A821">
        <v>2020</v>
      </c>
      <c r="B821" t="s">
        <v>11</v>
      </c>
      <c r="C821" t="s">
        <v>1107</v>
      </c>
      <c r="D821" t="s">
        <v>1351</v>
      </c>
      <c r="E821" t="s">
        <v>244</v>
      </c>
      <c r="F821" t="s">
        <v>245</v>
      </c>
      <c r="G821" s="1">
        <v>581713</v>
      </c>
      <c r="H821" s="1" t="s">
        <v>1173</v>
      </c>
      <c r="I821" t="s">
        <v>10</v>
      </c>
    </row>
    <row r="822" spans="1:9">
      <c r="A822">
        <v>2020</v>
      </c>
      <c r="B822" t="s">
        <v>769</v>
      </c>
      <c r="C822" t="s">
        <v>1386</v>
      </c>
      <c r="D822" t="s">
        <v>1386</v>
      </c>
      <c r="E822" t="s">
        <v>212</v>
      </c>
      <c r="F822" t="s">
        <v>770</v>
      </c>
      <c r="G822" s="1">
        <v>580756</v>
      </c>
      <c r="H822" s="1" t="s">
        <v>1189</v>
      </c>
      <c r="I822" t="s">
        <v>403</v>
      </c>
    </row>
    <row r="823" spans="1:9">
      <c r="A823">
        <v>2020</v>
      </c>
      <c r="B823" t="s">
        <v>672</v>
      </c>
      <c r="C823" t="s">
        <v>1386</v>
      </c>
      <c r="D823" t="s">
        <v>1386</v>
      </c>
      <c r="E823" t="s">
        <v>190</v>
      </c>
      <c r="F823" t="s">
        <v>672</v>
      </c>
      <c r="G823" s="1">
        <v>575718</v>
      </c>
      <c r="H823" s="1" t="s">
        <v>1183</v>
      </c>
      <c r="I823" t="s">
        <v>403</v>
      </c>
    </row>
    <row r="824" spans="1:9">
      <c r="A824">
        <v>2020</v>
      </c>
      <c r="B824" t="s">
        <v>46</v>
      </c>
      <c r="C824" t="s">
        <v>1079</v>
      </c>
      <c r="D824" t="s">
        <v>1152</v>
      </c>
      <c r="E824" t="s">
        <v>304</v>
      </c>
      <c r="F824" t="s">
        <v>310</v>
      </c>
      <c r="G824" s="1">
        <v>574183</v>
      </c>
      <c r="H824" t="s">
        <v>1388</v>
      </c>
      <c r="I824" t="s">
        <v>10</v>
      </c>
    </row>
    <row r="825" spans="1:9">
      <c r="A825">
        <v>2020</v>
      </c>
      <c r="B825" t="s">
        <v>11</v>
      </c>
      <c r="C825" t="s">
        <v>1107</v>
      </c>
      <c r="D825" t="s">
        <v>1351</v>
      </c>
      <c r="E825" t="s">
        <v>180</v>
      </c>
      <c r="F825" t="s">
        <v>181</v>
      </c>
      <c r="G825" s="1">
        <v>573910</v>
      </c>
      <c r="H825" s="1" t="s">
        <v>1165</v>
      </c>
      <c r="I825" t="s">
        <v>10</v>
      </c>
    </row>
    <row r="826" spans="1:9">
      <c r="A826">
        <v>2020</v>
      </c>
      <c r="B826" t="s">
        <v>48</v>
      </c>
      <c r="C826" t="s">
        <v>1370</v>
      </c>
      <c r="D826" t="s">
        <v>1152</v>
      </c>
      <c r="E826" t="s">
        <v>71</v>
      </c>
      <c r="F826" t="s">
        <v>299</v>
      </c>
      <c r="G826" s="1">
        <v>573000</v>
      </c>
      <c r="H826" t="s">
        <v>1387</v>
      </c>
      <c r="I826" t="s">
        <v>10</v>
      </c>
    </row>
    <row r="827" spans="1:9">
      <c r="A827">
        <v>2020</v>
      </c>
      <c r="B827" t="s">
        <v>48</v>
      </c>
      <c r="C827" t="s">
        <v>1370</v>
      </c>
      <c r="D827" t="s">
        <v>1152</v>
      </c>
      <c r="E827" t="s">
        <v>219</v>
      </c>
      <c r="F827" t="s">
        <v>220</v>
      </c>
      <c r="G827" s="1">
        <v>570800</v>
      </c>
      <c r="H827" s="1" t="s">
        <v>1174</v>
      </c>
      <c r="I827" t="s">
        <v>10</v>
      </c>
    </row>
    <row r="828" spans="1:9">
      <c r="A828">
        <v>2020</v>
      </c>
      <c r="B828" t="s">
        <v>803</v>
      </c>
      <c r="C828" t="s">
        <v>1386</v>
      </c>
      <c r="D828" t="s">
        <v>1386</v>
      </c>
      <c r="E828" t="s">
        <v>219</v>
      </c>
      <c r="F828" t="s">
        <v>805</v>
      </c>
      <c r="G828" s="1">
        <v>570000</v>
      </c>
      <c r="H828" s="1" t="s">
        <v>1174</v>
      </c>
      <c r="I828" t="s">
        <v>403</v>
      </c>
    </row>
    <row r="829" spans="1:9">
      <c r="A829">
        <v>2020</v>
      </c>
      <c r="B829" t="s">
        <v>11</v>
      </c>
      <c r="C829" t="s">
        <v>1107</v>
      </c>
      <c r="D829" t="s">
        <v>1351</v>
      </c>
      <c r="E829" t="s">
        <v>180</v>
      </c>
      <c r="F829" t="s">
        <v>181</v>
      </c>
      <c r="G829" s="1">
        <v>568725</v>
      </c>
      <c r="H829" s="1" t="s">
        <v>1165</v>
      </c>
      <c r="I829" t="s">
        <v>10</v>
      </c>
    </row>
    <row r="830" spans="1:9">
      <c r="A830">
        <v>2020</v>
      </c>
      <c r="B830" t="s">
        <v>11</v>
      </c>
      <c r="C830" t="s">
        <v>1107</v>
      </c>
      <c r="D830" t="s">
        <v>1351</v>
      </c>
      <c r="E830" t="s">
        <v>60</v>
      </c>
      <c r="F830" t="s">
        <v>123</v>
      </c>
      <c r="G830" s="1">
        <v>567000</v>
      </c>
      <c r="H830" s="1" t="s">
        <v>1165</v>
      </c>
      <c r="I830" t="s">
        <v>10</v>
      </c>
    </row>
    <row r="831" spans="1:9">
      <c r="A831">
        <v>2020</v>
      </c>
      <c r="B831" t="s">
        <v>1000</v>
      </c>
      <c r="C831" t="s">
        <v>1386</v>
      </c>
      <c r="D831" t="s">
        <v>1386</v>
      </c>
      <c r="E831" t="s">
        <v>89</v>
      </c>
      <c r="F831" t="s">
        <v>1013</v>
      </c>
      <c r="G831" s="1">
        <v>565797</v>
      </c>
      <c r="H831" s="1" t="s">
        <v>1189</v>
      </c>
      <c r="I831" t="s">
        <v>1000</v>
      </c>
    </row>
    <row r="832" spans="1:9">
      <c r="A832">
        <v>2020</v>
      </c>
      <c r="B832" t="s">
        <v>45</v>
      </c>
      <c r="C832" t="s">
        <v>1076</v>
      </c>
      <c r="D832" t="s">
        <v>1152</v>
      </c>
      <c r="E832" t="s">
        <v>304</v>
      </c>
      <c r="F832" t="s">
        <v>267</v>
      </c>
      <c r="G832" s="1">
        <v>561000</v>
      </c>
      <c r="H832" t="s">
        <v>1388</v>
      </c>
      <c r="I832" t="s">
        <v>10</v>
      </c>
    </row>
    <row r="833" spans="1:9">
      <c r="A833">
        <v>2020</v>
      </c>
      <c r="B833" t="s">
        <v>178</v>
      </c>
      <c r="C833" t="s">
        <v>1080</v>
      </c>
      <c r="D833" t="s">
        <v>1155</v>
      </c>
      <c r="E833" t="s">
        <v>312</v>
      </c>
      <c r="F833" t="s">
        <v>313</v>
      </c>
      <c r="G833" s="1">
        <v>560291</v>
      </c>
      <c r="H833" t="s">
        <v>1355</v>
      </c>
      <c r="I833" t="s">
        <v>10</v>
      </c>
    </row>
    <row r="834" spans="1:9">
      <c r="A834">
        <v>2020</v>
      </c>
      <c r="B834" t="s">
        <v>53</v>
      </c>
      <c r="C834" t="s">
        <v>1090</v>
      </c>
      <c r="D834" t="s">
        <v>1371</v>
      </c>
      <c r="E834" t="s">
        <v>60</v>
      </c>
      <c r="F834" t="s">
        <v>123</v>
      </c>
      <c r="G834" s="1">
        <v>555468</v>
      </c>
      <c r="H834" s="1" t="s">
        <v>1165</v>
      </c>
      <c r="I834" t="s">
        <v>10</v>
      </c>
    </row>
    <row r="835" spans="1:9">
      <c r="A835">
        <v>2020</v>
      </c>
      <c r="B835" t="s">
        <v>46</v>
      </c>
      <c r="C835" t="s">
        <v>1079</v>
      </c>
      <c r="D835" t="s">
        <v>1152</v>
      </c>
      <c r="E835" t="s">
        <v>317</v>
      </c>
      <c r="F835" t="s">
        <v>317</v>
      </c>
      <c r="G835" s="1">
        <v>553951</v>
      </c>
      <c r="H835" s="1" t="s">
        <v>1223</v>
      </c>
      <c r="I835" t="s">
        <v>10</v>
      </c>
    </row>
    <row r="836" spans="1:9">
      <c r="A836">
        <v>2020</v>
      </c>
      <c r="B836" t="s">
        <v>822</v>
      </c>
      <c r="C836" t="s">
        <v>1386</v>
      </c>
      <c r="D836" t="s">
        <v>1386</v>
      </c>
      <c r="E836" t="s">
        <v>219</v>
      </c>
      <c r="F836" t="s">
        <v>823</v>
      </c>
      <c r="G836" s="1">
        <v>552000</v>
      </c>
      <c r="H836" s="1" t="s">
        <v>1174</v>
      </c>
      <c r="I836" t="s">
        <v>403</v>
      </c>
    </row>
    <row r="837" spans="1:9">
      <c r="A837">
        <v>2020</v>
      </c>
      <c r="B837" t="s">
        <v>493</v>
      </c>
      <c r="C837" t="s">
        <v>1386</v>
      </c>
      <c r="D837" t="s">
        <v>1386</v>
      </c>
      <c r="E837" t="s">
        <v>183</v>
      </c>
      <c r="F837" t="s">
        <v>493</v>
      </c>
      <c r="G837" s="1">
        <v>550248</v>
      </c>
      <c r="H837" s="1" t="s">
        <v>1183</v>
      </c>
      <c r="I837" t="s">
        <v>403</v>
      </c>
    </row>
    <row r="838" spans="1:9">
      <c r="A838">
        <v>2020</v>
      </c>
      <c r="B838" t="s">
        <v>178</v>
      </c>
      <c r="C838" t="s">
        <v>1080</v>
      </c>
      <c r="D838" t="s">
        <v>1155</v>
      </c>
      <c r="E838" t="s">
        <v>317</v>
      </c>
      <c r="F838" t="s">
        <v>317</v>
      </c>
      <c r="G838" s="1">
        <v>550000</v>
      </c>
      <c r="H838" s="1" t="s">
        <v>1223</v>
      </c>
      <c r="I838" t="s">
        <v>10</v>
      </c>
    </row>
    <row r="839" spans="1:9">
      <c r="A839">
        <v>2020</v>
      </c>
      <c r="B839" t="s">
        <v>727</v>
      </c>
      <c r="C839" t="s">
        <v>1386</v>
      </c>
      <c r="D839" t="s">
        <v>1386</v>
      </c>
      <c r="E839" t="s">
        <v>190</v>
      </c>
      <c r="F839" t="s">
        <v>701</v>
      </c>
      <c r="G839" s="1">
        <v>550000</v>
      </c>
      <c r="H839" s="1" t="s">
        <v>1183</v>
      </c>
      <c r="I839" t="s">
        <v>403</v>
      </c>
    </row>
    <row r="840" spans="1:9">
      <c r="A840">
        <v>2020</v>
      </c>
      <c r="B840" t="s">
        <v>576</v>
      </c>
      <c r="C840" t="s">
        <v>1386</v>
      </c>
      <c r="D840" t="s">
        <v>1386</v>
      </c>
      <c r="E840" t="s">
        <v>183</v>
      </c>
      <c r="F840" t="s">
        <v>577</v>
      </c>
      <c r="G840" s="1">
        <v>550000</v>
      </c>
      <c r="H840" s="1" t="s">
        <v>1183</v>
      </c>
      <c r="I840" t="s">
        <v>403</v>
      </c>
    </row>
    <row r="841" spans="1:9">
      <c r="A841">
        <v>2020</v>
      </c>
      <c r="B841" t="s">
        <v>45</v>
      </c>
      <c r="C841" t="s">
        <v>1076</v>
      </c>
      <c r="D841" t="s">
        <v>1152</v>
      </c>
      <c r="E841" t="s">
        <v>304</v>
      </c>
      <c r="F841" t="s">
        <v>310</v>
      </c>
      <c r="G841" s="1">
        <v>549391</v>
      </c>
      <c r="H841" t="s">
        <v>1388</v>
      </c>
      <c r="I841" t="s">
        <v>10</v>
      </c>
    </row>
    <row r="842" spans="1:9">
      <c r="A842">
        <v>2020</v>
      </c>
      <c r="B842" t="s">
        <v>423</v>
      </c>
      <c r="C842" t="s">
        <v>1386</v>
      </c>
      <c r="D842" t="s">
        <v>1386</v>
      </c>
      <c r="E842" t="s">
        <v>89</v>
      </c>
      <c r="F842" t="s">
        <v>424</v>
      </c>
      <c r="G842" s="1">
        <v>548483</v>
      </c>
      <c r="H842" s="1" t="s">
        <v>1189</v>
      </c>
      <c r="I842" t="s">
        <v>403</v>
      </c>
    </row>
    <row r="843" spans="1:9">
      <c r="A843">
        <v>2020</v>
      </c>
      <c r="B843" t="s">
        <v>722</v>
      </c>
      <c r="C843" t="s">
        <v>1386</v>
      </c>
      <c r="D843" t="s">
        <v>1386</v>
      </c>
      <c r="E843" t="s">
        <v>190</v>
      </c>
      <c r="F843" t="s">
        <v>723</v>
      </c>
      <c r="G843" s="1">
        <v>547046</v>
      </c>
      <c r="H843" s="1" t="s">
        <v>1183</v>
      </c>
      <c r="I843" t="s">
        <v>403</v>
      </c>
    </row>
    <row r="844" spans="1:9">
      <c r="A844">
        <v>2020</v>
      </c>
      <c r="B844" t="s">
        <v>803</v>
      </c>
      <c r="C844" t="s">
        <v>1386</v>
      </c>
      <c r="D844" t="s">
        <v>1386</v>
      </c>
      <c r="E844" t="s">
        <v>239</v>
      </c>
      <c r="F844" t="s">
        <v>803</v>
      </c>
      <c r="G844" s="1">
        <v>547000</v>
      </c>
      <c r="H844" s="1" t="s">
        <v>1214</v>
      </c>
      <c r="I844" t="s">
        <v>403</v>
      </c>
    </row>
    <row r="845" spans="1:9">
      <c r="A845">
        <v>2020</v>
      </c>
      <c r="B845" t="s">
        <v>45</v>
      </c>
      <c r="C845" t="s">
        <v>1076</v>
      </c>
      <c r="D845" t="s">
        <v>1152</v>
      </c>
      <c r="E845" t="s">
        <v>304</v>
      </c>
      <c r="F845" t="s">
        <v>267</v>
      </c>
      <c r="G845" s="1">
        <v>542600</v>
      </c>
      <c r="H845" t="s">
        <v>1388</v>
      </c>
      <c r="I845" t="s">
        <v>10</v>
      </c>
    </row>
    <row r="846" spans="1:9">
      <c r="A846">
        <v>2020</v>
      </c>
      <c r="B846" t="s">
        <v>651</v>
      </c>
      <c r="C846" t="s">
        <v>1386</v>
      </c>
      <c r="D846" t="s">
        <v>1386</v>
      </c>
      <c r="E846" t="s">
        <v>190</v>
      </c>
      <c r="F846" t="s">
        <v>652</v>
      </c>
      <c r="G846" s="1">
        <v>541000</v>
      </c>
      <c r="H846" s="1" t="s">
        <v>1183</v>
      </c>
      <c r="I846" t="s">
        <v>403</v>
      </c>
    </row>
    <row r="847" spans="1:9">
      <c r="A847">
        <v>2020</v>
      </c>
      <c r="B847" t="s">
        <v>11</v>
      </c>
      <c r="C847" t="s">
        <v>1107</v>
      </c>
      <c r="D847" t="s">
        <v>1351</v>
      </c>
      <c r="E847" t="s">
        <v>219</v>
      </c>
      <c r="F847" t="s">
        <v>220</v>
      </c>
      <c r="G847" s="1">
        <v>539968</v>
      </c>
      <c r="H847" s="1" t="s">
        <v>1174</v>
      </c>
      <c r="I847" t="s">
        <v>10</v>
      </c>
    </row>
    <row r="848" spans="1:9">
      <c r="A848">
        <v>2020</v>
      </c>
      <c r="B848" t="s">
        <v>522</v>
      </c>
      <c r="C848" t="s">
        <v>1386</v>
      </c>
      <c r="D848" t="s">
        <v>1386</v>
      </c>
      <c r="E848" t="s">
        <v>183</v>
      </c>
      <c r="F848" t="s">
        <v>524</v>
      </c>
      <c r="G848" s="1">
        <v>538609</v>
      </c>
      <c r="H848" s="1" t="s">
        <v>1183</v>
      </c>
      <c r="I848" t="s">
        <v>403</v>
      </c>
    </row>
    <row r="849" spans="1:9">
      <c r="A849">
        <v>2020</v>
      </c>
      <c r="B849" t="s">
        <v>803</v>
      </c>
      <c r="C849" t="s">
        <v>1386</v>
      </c>
      <c r="D849" t="s">
        <v>1386</v>
      </c>
      <c r="E849" t="s">
        <v>219</v>
      </c>
      <c r="F849" t="s">
        <v>805</v>
      </c>
      <c r="G849" s="1">
        <v>538000</v>
      </c>
      <c r="H849" s="1" t="s">
        <v>1174</v>
      </c>
      <c r="I849" t="s">
        <v>403</v>
      </c>
    </row>
    <row r="850" spans="1:9">
      <c r="A850">
        <v>2020</v>
      </c>
      <c r="B850" t="s">
        <v>1000</v>
      </c>
      <c r="C850" t="s">
        <v>1386</v>
      </c>
      <c r="D850" t="s">
        <v>1386</v>
      </c>
      <c r="E850" t="s">
        <v>190</v>
      </c>
      <c r="F850" t="s">
        <v>201</v>
      </c>
      <c r="G850" s="1">
        <v>537803</v>
      </c>
      <c r="H850" s="1" t="s">
        <v>1183</v>
      </c>
      <c r="I850" t="s">
        <v>1000</v>
      </c>
    </row>
    <row r="851" spans="1:9">
      <c r="A851">
        <v>2020</v>
      </c>
      <c r="B851" t="s">
        <v>740</v>
      </c>
      <c r="C851" t="s">
        <v>1386</v>
      </c>
      <c r="D851" t="s">
        <v>1386</v>
      </c>
      <c r="E851" t="s">
        <v>190</v>
      </c>
      <c r="F851" t="s">
        <v>701</v>
      </c>
      <c r="G851" s="1">
        <v>536236</v>
      </c>
      <c r="H851" s="1" t="s">
        <v>1183</v>
      </c>
      <c r="I851" t="s">
        <v>403</v>
      </c>
    </row>
    <row r="852" spans="1:9">
      <c r="A852">
        <v>2020</v>
      </c>
      <c r="B852" t="s">
        <v>908</v>
      </c>
      <c r="C852" t="s">
        <v>1386</v>
      </c>
      <c r="D852" t="s">
        <v>1386</v>
      </c>
      <c r="E852" t="s">
        <v>256</v>
      </c>
      <c r="F852" t="s">
        <v>909</v>
      </c>
      <c r="G852" s="1">
        <v>534525</v>
      </c>
      <c r="H852" s="1" t="s">
        <v>1167</v>
      </c>
      <c r="I852" t="s">
        <v>403</v>
      </c>
    </row>
    <row r="853" spans="1:9">
      <c r="A853">
        <v>2020</v>
      </c>
      <c r="B853" t="s">
        <v>48</v>
      </c>
      <c r="C853" t="s">
        <v>1370</v>
      </c>
      <c r="D853" t="s">
        <v>1152</v>
      </c>
      <c r="E853" t="s">
        <v>71</v>
      </c>
      <c r="F853" t="s">
        <v>299</v>
      </c>
      <c r="G853" s="1">
        <v>533000</v>
      </c>
      <c r="H853" t="s">
        <v>1387</v>
      </c>
      <c r="I853" t="s">
        <v>10</v>
      </c>
    </row>
    <row r="854" spans="1:9">
      <c r="A854">
        <v>2020</v>
      </c>
      <c r="B854" t="s">
        <v>33</v>
      </c>
      <c r="C854" t="s">
        <v>1082</v>
      </c>
      <c r="D854" t="s">
        <v>1155</v>
      </c>
      <c r="E854" t="s">
        <v>317</v>
      </c>
      <c r="F854" t="s">
        <v>317</v>
      </c>
      <c r="G854" s="1">
        <v>528643</v>
      </c>
      <c r="H854" s="1" t="s">
        <v>1223</v>
      </c>
      <c r="I854" t="s">
        <v>10</v>
      </c>
    </row>
    <row r="855" spans="1:9">
      <c r="A855">
        <v>2020</v>
      </c>
      <c r="B855" t="s">
        <v>95</v>
      </c>
      <c r="C855" t="s">
        <v>1386</v>
      </c>
      <c r="D855" t="s">
        <v>1386</v>
      </c>
      <c r="E855" t="s">
        <v>89</v>
      </c>
      <c r="F855" t="s">
        <v>427</v>
      </c>
      <c r="G855" s="1">
        <v>527000</v>
      </c>
      <c r="H855" s="1" t="s">
        <v>1189</v>
      </c>
      <c r="I855" t="s">
        <v>403</v>
      </c>
    </row>
    <row r="856" spans="1:9">
      <c r="A856">
        <v>2020</v>
      </c>
      <c r="B856" t="s">
        <v>796</v>
      </c>
      <c r="C856" t="s">
        <v>1386</v>
      </c>
      <c r="D856" t="s">
        <v>1386</v>
      </c>
      <c r="E856" t="s">
        <v>219</v>
      </c>
      <c r="F856" t="s">
        <v>796</v>
      </c>
      <c r="G856" s="1">
        <v>526815</v>
      </c>
      <c r="H856" s="1" t="s">
        <v>1174</v>
      </c>
      <c r="I856" t="s">
        <v>403</v>
      </c>
    </row>
    <row r="857" spans="1:9">
      <c r="A857">
        <v>2020</v>
      </c>
      <c r="B857" t="s">
        <v>796</v>
      </c>
      <c r="C857" t="s">
        <v>1386</v>
      </c>
      <c r="D857" t="s">
        <v>1386</v>
      </c>
      <c r="E857" t="s">
        <v>219</v>
      </c>
      <c r="F857" t="s">
        <v>796</v>
      </c>
      <c r="G857" s="1">
        <v>526815</v>
      </c>
      <c r="H857" s="1" t="s">
        <v>1174</v>
      </c>
      <c r="I857" t="s">
        <v>403</v>
      </c>
    </row>
    <row r="858" spans="1:9">
      <c r="A858">
        <v>2020</v>
      </c>
      <c r="B858" t="s">
        <v>1000</v>
      </c>
      <c r="C858" t="s">
        <v>1386</v>
      </c>
      <c r="D858" t="s">
        <v>1386</v>
      </c>
      <c r="E858" t="s">
        <v>188</v>
      </c>
      <c r="F858" t="s">
        <v>1022</v>
      </c>
      <c r="G858" s="1">
        <v>520020</v>
      </c>
      <c r="H858" s="1" t="s">
        <v>1183</v>
      </c>
      <c r="I858" t="s">
        <v>1000</v>
      </c>
    </row>
    <row r="859" spans="1:9">
      <c r="A859">
        <v>2020</v>
      </c>
      <c r="B859" t="s">
        <v>47</v>
      </c>
      <c r="C859" t="s">
        <v>1364</v>
      </c>
      <c r="D859" t="s">
        <v>1152</v>
      </c>
      <c r="E859" t="s">
        <v>71</v>
      </c>
      <c r="F859" t="s">
        <v>294</v>
      </c>
      <c r="G859" s="1">
        <v>520000</v>
      </c>
      <c r="H859" t="s">
        <v>1387</v>
      </c>
      <c r="I859" t="s">
        <v>10</v>
      </c>
    </row>
    <row r="860" spans="1:9">
      <c r="A860">
        <v>2020</v>
      </c>
      <c r="B860" t="s">
        <v>1000</v>
      </c>
      <c r="C860" t="s">
        <v>1386</v>
      </c>
      <c r="D860" t="s">
        <v>1386</v>
      </c>
      <c r="E860" t="s">
        <v>89</v>
      </c>
      <c r="F860" t="s">
        <v>1006</v>
      </c>
      <c r="G860" s="1">
        <v>517827</v>
      </c>
      <c r="H860" s="1" t="s">
        <v>1189</v>
      </c>
      <c r="I860" t="s">
        <v>1000</v>
      </c>
    </row>
    <row r="861" spans="1:9">
      <c r="A861">
        <v>2020</v>
      </c>
      <c r="B861" t="s">
        <v>85</v>
      </c>
      <c r="C861" t="s">
        <v>1077</v>
      </c>
      <c r="D861" t="s">
        <v>1155</v>
      </c>
      <c r="E861" t="s">
        <v>282</v>
      </c>
      <c r="F861" t="s">
        <v>293</v>
      </c>
      <c r="G861" s="1">
        <v>512000</v>
      </c>
      <c r="H861" s="1" t="s">
        <v>1172</v>
      </c>
      <c r="I861" t="s">
        <v>10</v>
      </c>
    </row>
    <row r="862" spans="1:9">
      <c r="A862">
        <v>2020</v>
      </c>
      <c r="B862" t="s">
        <v>53</v>
      </c>
      <c r="C862" t="s">
        <v>1090</v>
      </c>
      <c r="D862" t="s">
        <v>1371</v>
      </c>
      <c r="E862" t="s">
        <v>317</v>
      </c>
      <c r="F862" t="s">
        <v>317</v>
      </c>
      <c r="G862" s="1">
        <v>511000</v>
      </c>
      <c r="H862" s="1" t="s">
        <v>1223</v>
      </c>
      <c r="I862" t="s">
        <v>10</v>
      </c>
    </row>
    <row r="863" spans="1:9">
      <c r="A863">
        <v>2020</v>
      </c>
      <c r="B863" t="s">
        <v>11</v>
      </c>
      <c r="C863" t="s">
        <v>1107</v>
      </c>
      <c r="D863" t="s">
        <v>1351</v>
      </c>
      <c r="E863" t="s">
        <v>155</v>
      </c>
      <c r="F863" t="s">
        <v>158</v>
      </c>
      <c r="G863" s="1">
        <v>510000</v>
      </c>
      <c r="H863" s="1" t="s">
        <v>1165</v>
      </c>
      <c r="I863" t="s">
        <v>10</v>
      </c>
    </row>
    <row r="864" spans="1:9">
      <c r="A864">
        <v>2020</v>
      </c>
      <c r="B864" t="s">
        <v>48</v>
      </c>
      <c r="C864" t="s">
        <v>1370</v>
      </c>
      <c r="D864" t="s">
        <v>1152</v>
      </c>
      <c r="E864" t="s">
        <v>71</v>
      </c>
      <c r="F864" t="s">
        <v>299</v>
      </c>
      <c r="G864" s="1">
        <v>510000</v>
      </c>
      <c r="H864" t="s">
        <v>1387</v>
      </c>
      <c r="I864" t="s">
        <v>10</v>
      </c>
    </row>
    <row r="865" spans="1:9">
      <c r="A865">
        <v>2020</v>
      </c>
      <c r="B865" t="s">
        <v>47</v>
      </c>
      <c r="C865" t="s">
        <v>1364</v>
      </c>
      <c r="D865" t="s">
        <v>1152</v>
      </c>
      <c r="E865" t="s">
        <v>71</v>
      </c>
      <c r="F865" t="s">
        <v>294</v>
      </c>
      <c r="G865" s="1">
        <v>506000</v>
      </c>
      <c r="H865" t="s">
        <v>1387</v>
      </c>
      <c r="I865" t="s">
        <v>10</v>
      </c>
    </row>
    <row r="866" spans="1:9">
      <c r="A866">
        <v>2020</v>
      </c>
      <c r="B866" t="s">
        <v>48</v>
      </c>
      <c r="C866" t="s">
        <v>1370</v>
      </c>
      <c r="D866" t="s">
        <v>1152</v>
      </c>
      <c r="E866" t="s">
        <v>71</v>
      </c>
      <c r="F866" t="s">
        <v>299</v>
      </c>
      <c r="G866" s="1">
        <v>505900</v>
      </c>
      <c r="H866" t="s">
        <v>1387</v>
      </c>
      <c r="I866" t="s">
        <v>10</v>
      </c>
    </row>
    <row r="867" spans="1:9">
      <c r="A867">
        <v>2020</v>
      </c>
      <c r="B867" t="s">
        <v>45</v>
      </c>
      <c r="C867" t="s">
        <v>1076</v>
      </c>
      <c r="D867" t="s">
        <v>1152</v>
      </c>
      <c r="E867" t="s">
        <v>317</v>
      </c>
      <c r="F867" t="s">
        <v>317</v>
      </c>
      <c r="G867" s="1">
        <v>503205</v>
      </c>
      <c r="H867" s="1" t="s">
        <v>1223</v>
      </c>
      <c r="I867" t="s">
        <v>10</v>
      </c>
    </row>
    <row r="868" spans="1:9">
      <c r="A868">
        <v>2020</v>
      </c>
      <c r="B868" t="s">
        <v>834</v>
      </c>
      <c r="C868" t="s">
        <v>1386</v>
      </c>
      <c r="D868" t="s">
        <v>1386</v>
      </c>
      <c r="E868" t="s">
        <v>219</v>
      </c>
      <c r="F868" t="s">
        <v>835</v>
      </c>
      <c r="G868" s="1">
        <v>503000</v>
      </c>
      <c r="H868" s="1" t="s">
        <v>1174</v>
      </c>
      <c r="I868" t="s">
        <v>403</v>
      </c>
    </row>
    <row r="869" spans="1:9">
      <c r="A869">
        <v>2020</v>
      </c>
      <c r="B869" t="s">
        <v>841</v>
      </c>
      <c r="C869" t="s">
        <v>1386</v>
      </c>
      <c r="D869" t="s">
        <v>1386</v>
      </c>
      <c r="E869" t="s">
        <v>219</v>
      </c>
      <c r="F869" t="s">
        <v>842</v>
      </c>
      <c r="G869" s="1">
        <v>503000</v>
      </c>
      <c r="H869" s="1" t="s">
        <v>1174</v>
      </c>
      <c r="I869" t="s">
        <v>403</v>
      </c>
    </row>
    <row r="870" spans="1:9">
      <c r="A870">
        <v>2020</v>
      </c>
      <c r="B870" t="s">
        <v>798</v>
      </c>
      <c r="C870" t="s">
        <v>1386</v>
      </c>
      <c r="D870" t="s">
        <v>1386</v>
      </c>
      <c r="E870" t="s">
        <v>219</v>
      </c>
      <c r="F870" t="s">
        <v>764</v>
      </c>
      <c r="G870" s="1">
        <v>501725</v>
      </c>
      <c r="H870" s="1" t="s">
        <v>1174</v>
      </c>
      <c r="I870" t="s">
        <v>403</v>
      </c>
    </row>
    <row r="871" spans="1:9">
      <c r="A871">
        <v>2020</v>
      </c>
      <c r="B871" t="s">
        <v>908</v>
      </c>
      <c r="C871" t="s">
        <v>1386</v>
      </c>
      <c r="D871" t="s">
        <v>1386</v>
      </c>
      <c r="E871" t="s">
        <v>256</v>
      </c>
      <c r="F871" t="s">
        <v>909</v>
      </c>
      <c r="G871" s="1">
        <v>500918</v>
      </c>
      <c r="H871" s="1" t="s">
        <v>1167</v>
      </c>
      <c r="I871" t="s">
        <v>403</v>
      </c>
    </row>
    <row r="872" spans="1:9">
      <c r="A872">
        <v>2020</v>
      </c>
      <c r="B872" t="s">
        <v>11</v>
      </c>
      <c r="C872" t="s">
        <v>1107</v>
      </c>
      <c r="D872" t="s">
        <v>1351</v>
      </c>
      <c r="E872" t="s">
        <v>266</v>
      </c>
      <c r="F872" t="s">
        <v>274</v>
      </c>
      <c r="G872" s="1">
        <v>500000</v>
      </c>
      <c r="H872" s="1" t="s">
        <v>1172</v>
      </c>
      <c r="I872" t="s">
        <v>10</v>
      </c>
    </row>
    <row r="873" spans="1:9">
      <c r="A873">
        <v>2020</v>
      </c>
      <c r="B873" t="s">
        <v>178</v>
      </c>
      <c r="C873" t="s">
        <v>1080</v>
      </c>
      <c r="D873" t="s">
        <v>1155</v>
      </c>
      <c r="E873" t="s">
        <v>312</v>
      </c>
      <c r="F873" t="s">
        <v>313</v>
      </c>
      <c r="G873" s="1">
        <v>500000</v>
      </c>
      <c r="H873" t="s">
        <v>1355</v>
      </c>
      <c r="I873" t="s">
        <v>10</v>
      </c>
    </row>
    <row r="874" spans="1:9">
      <c r="A874">
        <v>2020</v>
      </c>
      <c r="B874" t="s">
        <v>47</v>
      </c>
      <c r="C874" t="s">
        <v>1364</v>
      </c>
      <c r="D874" t="s">
        <v>1152</v>
      </c>
      <c r="E874" t="s">
        <v>71</v>
      </c>
      <c r="F874" t="s">
        <v>294</v>
      </c>
      <c r="G874" s="1">
        <v>500000</v>
      </c>
      <c r="H874" t="s">
        <v>1387</v>
      </c>
      <c r="I874" t="s">
        <v>10</v>
      </c>
    </row>
    <row r="875" spans="1:9">
      <c r="A875">
        <v>2020</v>
      </c>
      <c r="B875" t="s">
        <v>85</v>
      </c>
      <c r="C875" t="s">
        <v>1077</v>
      </c>
      <c r="D875" t="s">
        <v>1155</v>
      </c>
      <c r="E875" t="s">
        <v>317</v>
      </c>
      <c r="F875" t="s">
        <v>317</v>
      </c>
      <c r="G875" s="1">
        <v>500000</v>
      </c>
      <c r="H875" s="1" t="s">
        <v>1223</v>
      </c>
      <c r="I875" t="s">
        <v>10</v>
      </c>
    </row>
    <row r="876" spans="1:9">
      <c r="A876">
        <v>2020</v>
      </c>
      <c r="B876" t="s">
        <v>469</v>
      </c>
      <c r="C876" t="s">
        <v>1386</v>
      </c>
      <c r="D876" t="s">
        <v>1386</v>
      </c>
      <c r="E876" t="s">
        <v>103</v>
      </c>
      <c r="F876" t="s">
        <v>469</v>
      </c>
      <c r="G876" s="1">
        <v>500000</v>
      </c>
      <c r="H876" t="s">
        <v>1389</v>
      </c>
      <c r="I876" t="s">
        <v>403</v>
      </c>
    </row>
    <row r="877" spans="1:9">
      <c r="A877">
        <v>2020</v>
      </c>
      <c r="B877" t="s">
        <v>445</v>
      </c>
      <c r="C877" t="s">
        <v>1386</v>
      </c>
      <c r="D877" t="s">
        <v>1386</v>
      </c>
      <c r="E877" t="s">
        <v>103</v>
      </c>
      <c r="F877" t="s">
        <v>447</v>
      </c>
      <c r="G877" s="1">
        <v>500000</v>
      </c>
      <c r="H877" t="s">
        <v>1389</v>
      </c>
      <c r="I877" t="s">
        <v>403</v>
      </c>
    </row>
    <row r="878" spans="1:9">
      <c r="A878">
        <v>2020</v>
      </c>
      <c r="B878" t="s">
        <v>775</v>
      </c>
      <c r="C878" t="s">
        <v>1386</v>
      </c>
      <c r="D878" t="s">
        <v>1386</v>
      </c>
      <c r="E878" t="s">
        <v>212</v>
      </c>
      <c r="F878" t="s">
        <v>776</v>
      </c>
      <c r="G878" s="1">
        <v>500000</v>
      </c>
      <c r="H878" s="1" t="s">
        <v>1189</v>
      </c>
      <c r="I878" t="s">
        <v>403</v>
      </c>
    </row>
    <row r="879" spans="1:9">
      <c r="A879">
        <v>2020</v>
      </c>
      <c r="B879" t="s">
        <v>703</v>
      </c>
      <c r="C879" t="s">
        <v>1386</v>
      </c>
      <c r="D879" t="s">
        <v>1386</v>
      </c>
      <c r="E879" t="s">
        <v>190</v>
      </c>
      <c r="F879" t="s">
        <v>701</v>
      </c>
      <c r="G879" s="1">
        <v>500000</v>
      </c>
      <c r="H879" s="1" t="s">
        <v>1183</v>
      </c>
      <c r="I879" t="s">
        <v>403</v>
      </c>
    </row>
    <row r="880" spans="1:9">
      <c r="A880">
        <v>2020</v>
      </c>
      <c r="B880" t="s">
        <v>703</v>
      </c>
      <c r="C880" t="s">
        <v>1386</v>
      </c>
      <c r="D880" t="s">
        <v>1386</v>
      </c>
      <c r="E880" t="s">
        <v>190</v>
      </c>
      <c r="F880" t="s">
        <v>701</v>
      </c>
      <c r="G880" s="1">
        <v>500000</v>
      </c>
      <c r="H880" s="1" t="s">
        <v>1183</v>
      </c>
      <c r="I880" t="s">
        <v>403</v>
      </c>
    </row>
    <row r="881" spans="1:9">
      <c r="A881">
        <v>2020</v>
      </c>
      <c r="B881" t="s">
        <v>703</v>
      </c>
      <c r="C881" t="s">
        <v>1386</v>
      </c>
      <c r="D881" t="s">
        <v>1386</v>
      </c>
      <c r="E881" t="s">
        <v>190</v>
      </c>
      <c r="F881" t="s">
        <v>701</v>
      </c>
      <c r="G881" s="1">
        <v>500000</v>
      </c>
      <c r="H881" s="1" t="s">
        <v>1183</v>
      </c>
      <c r="I881" t="s">
        <v>403</v>
      </c>
    </row>
    <row r="882" spans="1:9">
      <c r="A882">
        <v>2020</v>
      </c>
      <c r="B882" t="s">
        <v>703</v>
      </c>
      <c r="C882" t="s">
        <v>1386</v>
      </c>
      <c r="D882" t="s">
        <v>1386</v>
      </c>
      <c r="E882" t="s">
        <v>190</v>
      </c>
      <c r="F882" t="s">
        <v>701</v>
      </c>
      <c r="G882" s="1">
        <v>500000</v>
      </c>
      <c r="H882" s="1" t="s">
        <v>1183</v>
      </c>
      <c r="I882" t="s">
        <v>403</v>
      </c>
    </row>
    <row r="883" spans="1:9">
      <c r="A883">
        <v>2020</v>
      </c>
      <c r="B883" t="s">
        <v>986</v>
      </c>
      <c r="C883" t="s">
        <v>1386</v>
      </c>
      <c r="D883" t="s">
        <v>1386</v>
      </c>
      <c r="E883" t="s">
        <v>312</v>
      </c>
      <c r="F883" t="s">
        <v>987</v>
      </c>
      <c r="G883" s="1">
        <v>500000</v>
      </c>
      <c r="H883" s="1" t="s">
        <v>1355</v>
      </c>
      <c r="I883" t="s">
        <v>403</v>
      </c>
    </row>
    <row r="884" spans="1:9">
      <c r="A884">
        <v>2020</v>
      </c>
      <c r="B884" t="s">
        <v>1000</v>
      </c>
      <c r="C884" t="s">
        <v>1386</v>
      </c>
      <c r="D884" t="s">
        <v>1386</v>
      </c>
      <c r="E884" t="s">
        <v>183</v>
      </c>
      <c r="F884" t="s">
        <v>1017</v>
      </c>
      <c r="G884" s="1">
        <v>500000</v>
      </c>
      <c r="H884" s="1" t="s">
        <v>1183</v>
      </c>
      <c r="I884" t="s">
        <v>1000</v>
      </c>
    </row>
    <row r="885" spans="1:9">
      <c r="A885">
        <v>2020</v>
      </c>
      <c r="B885" t="s">
        <v>11</v>
      </c>
      <c r="C885" t="s">
        <v>1107</v>
      </c>
      <c r="D885" t="s">
        <v>1351</v>
      </c>
      <c r="E885" t="s">
        <v>180</v>
      </c>
      <c r="F885" t="s">
        <v>181</v>
      </c>
      <c r="G885" s="1">
        <v>499800</v>
      </c>
      <c r="H885" s="1" t="s">
        <v>1165</v>
      </c>
      <c r="I885" t="s">
        <v>10</v>
      </c>
    </row>
    <row r="886" spans="1:9">
      <c r="A886">
        <v>2020</v>
      </c>
      <c r="B886" t="s">
        <v>417</v>
      </c>
      <c r="C886" t="s">
        <v>1386</v>
      </c>
      <c r="D886" t="s">
        <v>1386</v>
      </c>
      <c r="E886" t="s">
        <v>50</v>
      </c>
      <c r="F886" t="s">
        <v>418</v>
      </c>
      <c r="G886" s="1">
        <v>499210</v>
      </c>
      <c r="H886" s="1" t="s">
        <v>1165</v>
      </c>
      <c r="I886" t="s">
        <v>403</v>
      </c>
    </row>
    <row r="887" spans="1:9">
      <c r="A887">
        <v>2020</v>
      </c>
      <c r="B887" t="s">
        <v>834</v>
      </c>
      <c r="C887" t="s">
        <v>1386</v>
      </c>
      <c r="D887" t="s">
        <v>1386</v>
      </c>
      <c r="E887" t="s">
        <v>219</v>
      </c>
      <c r="F887" t="s">
        <v>835</v>
      </c>
      <c r="G887" s="1">
        <v>497000</v>
      </c>
      <c r="H887" s="1" t="s">
        <v>1174</v>
      </c>
      <c r="I887" t="s">
        <v>403</v>
      </c>
    </row>
    <row r="888" spans="1:9">
      <c r="A888">
        <v>2020</v>
      </c>
      <c r="B888" t="s">
        <v>85</v>
      </c>
      <c r="C888" t="s">
        <v>1077</v>
      </c>
      <c r="D888" t="s">
        <v>1155</v>
      </c>
      <c r="E888" t="s">
        <v>253</v>
      </c>
      <c r="F888" t="s">
        <v>253</v>
      </c>
      <c r="G888" s="1">
        <v>496728</v>
      </c>
      <c r="H888" s="1" t="s">
        <v>1167</v>
      </c>
      <c r="I888" t="s">
        <v>10</v>
      </c>
    </row>
    <row r="889" spans="1:9">
      <c r="A889">
        <v>2020</v>
      </c>
      <c r="B889" t="s">
        <v>48</v>
      </c>
      <c r="C889" t="s">
        <v>1370</v>
      </c>
      <c r="D889" t="s">
        <v>1152</v>
      </c>
      <c r="E889" t="s">
        <v>71</v>
      </c>
      <c r="F889" t="s">
        <v>299</v>
      </c>
      <c r="G889" s="1">
        <v>495909</v>
      </c>
      <c r="H889" t="s">
        <v>1387</v>
      </c>
      <c r="I889" t="s">
        <v>10</v>
      </c>
    </row>
    <row r="890" spans="1:9">
      <c r="A890">
        <v>2020</v>
      </c>
      <c r="B890" t="s">
        <v>53</v>
      </c>
      <c r="C890" t="s">
        <v>1090</v>
      </c>
      <c r="D890" t="s">
        <v>1371</v>
      </c>
      <c r="E890" t="s">
        <v>89</v>
      </c>
      <c r="F890" t="s">
        <v>90</v>
      </c>
      <c r="G890" s="1">
        <v>495294</v>
      </c>
      <c r="H890" s="1" t="s">
        <v>1189</v>
      </c>
      <c r="I890" t="s">
        <v>10</v>
      </c>
    </row>
    <row r="891" spans="1:9">
      <c r="A891">
        <v>2020</v>
      </c>
      <c r="B891" t="s">
        <v>11</v>
      </c>
      <c r="C891" t="s">
        <v>1107</v>
      </c>
      <c r="D891" t="s">
        <v>1351</v>
      </c>
      <c r="E891" t="s">
        <v>239</v>
      </c>
      <c r="F891" t="s">
        <v>239</v>
      </c>
      <c r="G891" s="1">
        <v>492250</v>
      </c>
      <c r="H891" s="1" t="s">
        <v>1214</v>
      </c>
      <c r="I891" t="s">
        <v>10</v>
      </c>
    </row>
    <row r="892" spans="1:9">
      <c r="A892">
        <v>2020</v>
      </c>
      <c r="B892" t="s">
        <v>533</v>
      </c>
      <c r="C892" t="s">
        <v>1386</v>
      </c>
      <c r="D892" t="s">
        <v>1386</v>
      </c>
      <c r="E892" t="s">
        <v>183</v>
      </c>
      <c r="F892" t="s">
        <v>534</v>
      </c>
      <c r="G892" s="1">
        <v>492155</v>
      </c>
      <c r="H892" s="1" t="s">
        <v>1183</v>
      </c>
      <c r="I892" t="s">
        <v>403</v>
      </c>
    </row>
    <row r="893" spans="1:9">
      <c r="A893">
        <v>2020</v>
      </c>
      <c r="B893" t="s">
        <v>11</v>
      </c>
      <c r="C893" t="s">
        <v>1107</v>
      </c>
      <c r="D893" t="s">
        <v>1351</v>
      </c>
      <c r="E893" t="s">
        <v>190</v>
      </c>
      <c r="F893" t="s">
        <v>191</v>
      </c>
      <c r="G893" s="1">
        <v>490000</v>
      </c>
      <c r="H893" s="1" t="s">
        <v>1183</v>
      </c>
      <c r="I893" t="s">
        <v>10</v>
      </c>
    </row>
    <row r="894" spans="1:9">
      <c r="A894">
        <v>2020</v>
      </c>
      <c r="B894" t="s">
        <v>11</v>
      </c>
      <c r="C894" t="s">
        <v>1107</v>
      </c>
      <c r="D894" t="s">
        <v>1351</v>
      </c>
      <c r="E894" t="s">
        <v>244</v>
      </c>
      <c r="F894" t="s">
        <v>245</v>
      </c>
      <c r="G894" s="1">
        <v>490000</v>
      </c>
      <c r="H894" s="1" t="s">
        <v>1173</v>
      </c>
      <c r="I894" t="s">
        <v>10</v>
      </c>
    </row>
    <row r="895" spans="1:9">
      <c r="A895">
        <v>2020</v>
      </c>
      <c r="B895" t="s">
        <v>85</v>
      </c>
      <c r="C895" t="s">
        <v>1077</v>
      </c>
      <c r="D895" t="s">
        <v>1155</v>
      </c>
      <c r="E895" t="s">
        <v>317</v>
      </c>
      <c r="F895" t="s">
        <v>317</v>
      </c>
      <c r="G895" s="1">
        <v>487225</v>
      </c>
      <c r="H895" s="1" t="s">
        <v>1223</v>
      </c>
      <c r="I895" t="s">
        <v>10</v>
      </c>
    </row>
    <row r="896" spans="1:9">
      <c r="A896">
        <v>2020</v>
      </c>
      <c r="B896" t="s">
        <v>211</v>
      </c>
      <c r="C896" t="s">
        <v>1081</v>
      </c>
      <c r="D896" t="s">
        <v>1155</v>
      </c>
      <c r="E896" t="s">
        <v>239</v>
      </c>
      <c r="F896" t="s">
        <v>239</v>
      </c>
      <c r="G896" s="1">
        <v>486272</v>
      </c>
      <c r="H896" s="1" t="s">
        <v>1214</v>
      </c>
      <c r="I896" t="s">
        <v>10</v>
      </c>
    </row>
    <row r="897" spans="1:9">
      <c r="A897">
        <v>2020</v>
      </c>
      <c r="B897" t="s">
        <v>533</v>
      </c>
      <c r="C897" t="s">
        <v>1386</v>
      </c>
      <c r="D897" t="s">
        <v>1386</v>
      </c>
      <c r="E897" t="s">
        <v>183</v>
      </c>
      <c r="F897" t="s">
        <v>534</v>
      </c>
      <c r="G897" s="1">
        <v>485000</v>
      </c>
      <c r="H897" s="1" t="s">
        <v>1183</v>
      </c>
      <c r="I897" t="s">
        <v>403</v>
      </c>
    </row>
    <row r="898" spans="1:9">
      <c r="A898">
        <v>2020</v>
      </c>
      <c r="B898" t="s">
        <v>53</v>
      </c>
      <c r="C898" t="s">
        <v>1090</v>
      </c>
      <c r="D898" t="s">
        <v>1371</v>
      </c>
      <c r="E898" t="s">
        <v>317</v>
      </c>
      <c r="F898" t="s">
        <v>317</v>
      </c>
      <c r="G898" s="1">
        <v>484654</v>
      </c>
      <c r="H898" s="1" t="s">
        <v>1223</v>
      </c>
      <c r="I898" t="s">
        <v>10</v>
      </c>
    </row>
    <row r="899" spans="1:9">
      <c r="A899">
        <v>2020</v>
      </c>
      <c r="B899" t="s">
        <v>85</v>
      </c>
      <c r="C899" t="s">
        <v>1077</v>
      </c>
      <c r="D899" t="s">
        <v>1155</v>
      </c>
      <c r="E899" t="s">
        <v>60</v>
      </c>
      <c r="F899" t="s">
        <v>129</v>
      </c>
      <c r="G899" s="1">
        <v>484643</v>
      </c>
      <c r="H899" s="1" t="s">
        <v>1165</v>
      </c>
      <c r="I899" t="s">
        <v>10</v>
      </c>
    </row>
    <row r="900" spans="1:9">
      <c r="A900">
        <v>2020</v>
      </c>
      <c r="B900" t="s">
        <v>45</v>
      </c>
      <c r="C900" t="s">
        <v>1076</v>
      </c>
      <c r="D900" t="s">
        <v>1152</v>
      </c>
      <c r="E900" t="s">
        <v>317</v>
      </c>
      <c r="F900" t="s">
        <v>317</v>
      </c>
      <c r="G900" s="1">
        <v>483710</v>
      </c>
      <c r="H900" s="1" t="s">
        <v>1223</v>
      </c>
      <c r="I900" t="s">
        <v>10</v>
      </c>
    </row>
    <row r="901" spans="1:9">
      <c r="A901">
        <v>2020</v>
      </c>
      <c r="B901" t="s">
        <v>11</v>
      </c>
      <c r="C901" t="s">
        <v>1107</v>
      </c>
      <c r="D901" t="s">
        <v>1351</v>
      </c>
      <c r="E901" t="s">
        <v>89</v>
      </c>
      <c r="F901" t="s">
        <v>90</v>
      </c>
      <c r="G901" s="1">
        <v>482150</v>
      </c>
      <c r="H901" s="1" t="s">
        <v>1189</v>
      </c>
      <c r="I901" t="s">
        <v>10</v>
      </c>
    </row>
    <row r="902" spans="1:9">
      <c r="A902">
        <v>2020</v>
      </c>
      <c r="B902" t="s">
        <v>48</v>
      </c>
      <c r="C902" t="s">
        <v>1370</v>
      </c>
      <c r="D902" t="s">
        <v>1152</v>
      </c>
      <c r="E902" t="s">
        <v>317</v>
      </c>
      <c r="F902" t="s">
        <v>317</v>
      </c>
      <c r="G902" s="1">
        <v>478731</v>
      </c>
      <c r="H902" s="1" t="s">
        <v>1223</v>
      </c>
      <c r="I902" t="s">
        <v>10</v>
      </c>
    </row>
    <row r="903" spans="1:9">
      <c r="A903">
        <v>2020</v>
      </c>
      <c r="B903" t="s">
        <v>489</v>
      </c>
      <c r="C903" t="s">
        <v>1386</v>
      </c>
      <c r="D903" t="s">
        <v>1386</v>
      </c>
      <c r="E903" t="s">
        <v>183</v>
      </c>
      <c r="F903" t="s">
        <v>491</v>
      </c>
      <c r="G903" s="1">
        <v>473131</v>
      </c>
      <c r="H903" s="1" t="s">
        <v>1183</v>
      </c>
      <c r="I903" t="s">
        <v>403</v>
      </c>
    </row>
    <row r="904" spans="1:9">
      <c r="A904">
        <v>2020</v>
      </c>
      <c r="B904" t="s">
        <v>47</v>
      </c>
      <c r="C904" t="s">
        <v>1364</v>
      </c>
      <c r="D904" t="s">
        <v>1152</v>
      </c>
      <c r="E904" t="s">
        <v>317</v>
      </c>
      <c r="F904" t="s">
        <v>317</v>
      </c>
      <c r="G904" s="1">
        <v>470500</v>
      </c>
      <c r="H904" s="1" t="s">
        <v>1223</v>
      </c>
      <c r="I904" t="s">
        <v>10</v>
      </c>
    </row>
    <row r="905" spans="1:9">
      <c r="A905">
        <v>2020</v>
      </c>
      <c r="B905" t="s">
        <v>11</v>
      </c>
      <c r="C905" t="s">
        <v>1107</v>
      </c>
      <c r="D905" t="s">
        <v>1351</v>
      </c>
      <c r="E905" t="s">
        <v>155</v>
      </c>
      <c r="F905" t="s">
        <v>161</v>
      </c>
      <c r="G905" s="1">
        <v>470000</v>
      </c>
      <c r="H905" s="1" t="s">
        <v>1165</v>
      </c>
      <c r="I905" t="s">
        <v>10</v>
      </c>
    </row>
    <row r="906" spans="1:9">
      <c r="A906">
        <v>2020</v>
      </c>
      <c r="B906" t="s">
        <v>495</v>
      </c>
      <c r="C906" t="s">
        <v>1386</v>
      </c>
      <c r="D906" t="s">
        <v>1386</v>
      </c>
      <c r="E906" t="s">
        <v>183</v>
      </c>
      <c r="F906" t="s">
        <v>496</v>
      </c>
      <c r="G906" s="1">
        <v>469000</v>
      </c>
      <c r="H906" s="1" t="s">
        <v>1183</v>
      </c>
      <c r="I906" t="s">
        <v>403</v>
      </c>
    </row>
    <row r="907" spans="1:9">
      <c r="A907">
        <v>2020</v>
      </c>
      <c r="B907" t="s">
        <v>11</v>
      </c>
      <c r="C907" t="s">
        <v>1107</v>
      </c>
      <c r="D907" t="s">
        <v>1351</v>
      </c>
      <c r="E907" t="s">
        <v>244</v>
      </c>
      <c r="F907" t="s">
        <v>245</v>
      </c>
      <c r="G907" s="1">
        <v>466682</v>
      </c>
      <c r="H907" s="1" t="s">
        <v>1173</v>
      </c>
      <c r="I907" t="s">
        <v>10</v>
      </c>
    </row>
    <row r="908" spans="1:9">
      <c r="A908">
        <v>2020</v>
      </c>
      <c r="B908" t="s">
        <v>45</v>
      </c>
      <c r="C908" t="s">
        <v>1076</v>
      </c>
      <c r="D908" t="s">
        <v>1152</v>
      </c>
      <c r="E908" t="s">
        <v>304</v>
      </c>
      <c r="F908" t="s">
        <v>267</v>
      </c>
      <c r="G908" s="1">
        <v>466675</v>
      </c>
      <c r="H908" t="s">
        <v>1388</v>
      </c>
      <c r="I908" t="s">
        <v>10</v>
      </c>
    </row>
    <row r="909" spans="1:9">
      <c r="A909">
        <v>2020</v>
      </c>
      <c r="B909" t="s">
        <v>33</v>
      </c>
      <c r="C909" t="s">
        <v>1082</v>
      </c>
      <c r="D909" t="s">
        <v>1155</v>
      </c>
      <c r="E909" t="s">
        <v>103</v>
      </c>
      <c r="F909" t="s">
        <v>104</v>
      </c>
      <c r="G909" s="1">
        <v>464750</v>
      </c>
      <c r="H909" t="s">
        <v>1389</v>
      </c>
      <c r="I909" t="s">
        <v>10</v>
      </c>
    </row>
    <row r="910" spans="1:9">
      <c r="A910">
        <v>2020</v>
      </c>
      <c r="B910" t="s">
        <v>1000</v>
      </c>
      <c r="C910" t="s">
        <v>1386</v>
      </c>
      <c r="D910" t="s">
        <v>1386</v>
      </c>
      <c r="E910" t="s">
        <v>190</v>
      </c>
      <c r="F910" t="s">
        <v>201</v>
      </c>
      <c r="G910" s="1">
        <v>460936</v>
      </c>
      <c r="H910" s="1" t="s">
        <v>1183</v>
      </c>
      <c r="I910" t="s">
        <v>1000</v>
      </c>
    </row>
    <row r="911" spans="1:9">
      <c r="A911">
        <v>2020</v>
      </c>
      <c r="B911" t="s">
        <v>11</v>
      </c>
      <c r="C911" t="s">
        <v>1107</v>
      </c>
      <c r="D911" t="s">
        <v>1351</v>
      </c>
      <c r="E911" t="s">
        <v>239</v>
      </c>
      <c r="F911" t="s">
        <v>239</v>
      </c>
      <c r="G911" s="1">
        <v>459584</v>
      </c>
      <c r="H911" s="1" t="s">
        <v>1214</v>
      </c>
      <c r="I911" t="s">
        <v>10</v>
      </c>
    </row>
    <row r="912" spans="1:9">
      <c r="A912">
        <v>2020</v>
      </c>
      <c r="B912" t="s">
        <v>1000</v>
      </c>
      <c r="C912" t="s">
        <v>1386</v>
      </c>
      <c r="D912" t="s">
        <v>1386</v>
      </c>
      <c r="E912" t="s">
        <v>187</v>
      </c>
      <c r="F912" t="s">
        <v>1021</v>
      </c>
      <c r="G912" s="1">
        <v>458832</v>
      </c>
      <c r="H912" s="1" t="s">
        <v>1183</v>
      </c>
      <c r="I912" t="s">
        <v>1000</v>
      </c>
    </row>
    <row r="913" spans="1:9">
      <c r="A913">
        <v>2020</v>
      </c>
      <c r="B913" t="s">
        <v>11</v>
      </c>
      <c r="C913" t="s">
        <v>1107</v>
      </c>
      <c r="D913" t="s">
        <v>1351</v>
      </c>
      <c r="E913" t="s">
        <v>219</v>
      </c>
      <c r="F913" t="s">
        <v>220</v>
      </c>
      <c r="G913" s="1">
        <v>455355</v>
      </c>
      <c r="H913" s="1" t="s">
        <v>1174</v>
      </c>
      <c r="I913" t="s">
        <v>10</v>
      </c>
    </row>
    <row r="914" spans="1:9">
      <c r="A914">
        <v>2020</v>
      </c>
      <c r="B914" t="s">
        <v>734</v>
      </c>
      <c r="C914" t="s">
        <v>1386</v>
      </c>
      <c r="D914" t="s">
        <v>1386</v>
      </c>
      <c r="E914" t="s">
        <v>190</v>
      </c>
      <c r="F914" t="s">
        <v>719</v>
      </c>
      <c r="G914" s="1">
        <v>455000</v>
      </c>
      <c r="H914" s="1" t="s">
        <v>1183</v>
      </c>
      <c r="I914" t="s">
        <v>403</v>
      </c>
    </row>
    <row r="915" spans="1:9">
      <c r="A915">
        <v>2020</v>
      </c>
      <c r="B915" t="s">
        <v>1000</v>
      </c>
      <c r="C915" t="s">
        <v>1386</v>
      </c>
      <c r="D915" t="s">
        <v>1386</v>
      </c>
      <c r="E915" t="s">
        <v>253</v>
      </c>
      <c r="F915" t="s">
        <v>1031</v>
      </c>
      <c r="G915" s="1">
        <v>454945</v>
      </c>
      <c r="H915" s="1" t="s">
        <v>1167</v>
      </c>
      <c r="I915" t="s">
        <v>1000</v>
      </c>
    </row>
    <row r="916" spans="1:9">
      <c r="A916">
        <v>2020</v>
      </c>
      <c r="B916" t="s">
        <v>281</v>
      </c>
      <c r="C916" t="s">
        <v>1093</v>
      </c>
      <c r="D916" t="s">
        <v>1155</v>
      </c>
      <c r="E916" t="s">
        <v>266</v>
      </c>
      <c r="F916" t="s">
        <v>269</v>
      </c>
      <c r="G916" s="1">
        <v>453337</v>
      </c>
      <c r="H916" s="1" t="s">
        <v>1172</v>
      </c>
      <c r="I916" t="s">
        <v>10</v>
      </c>
    </row>
    <row r="917" spans="1:9">
      <c r="A917">
        <v>2020</v>
      </c>
      <c r="B917" t="s">
        <v>11</v>
      </c>
      <c r="C917" t="s">
        <v>1107</v>
      </c>
      <c r="D917" t="s">
        <v>1351</v>
      </c>
      <c r="E917" t="s">
        <v>239</v>
      </c>
      <c r="F917" t="s">
        <v>239</v>
      </c>
      <c r="G917" s="1">
        <v>452160</v>
      </c>
      <c r="H917" s="1" t="s">
        <v>1214</v>
      </c>
      <c r="I917" t="s">
        <v>10</v>
      </c>
    </row>
    <row r="918" spans="1:9">
      <c r="A918">
        <v>2020</v>
      </c>
      <c r="B918" t="s">
        <v>1000</v>
      </c>
      <c r="C918" t="s">
        <v>1386</v>
      </c>
      <c r="D918" t="s">
        <v>1386</v>
      </c>
      <c r="E918" t="s">
        <v>190</v>
      </c>
      <c r="F918" t="s">
        <v>1027</v>
      </c>
      <c r="G918" s="1">
        <v>451923</v>
      </c>
      <c r="H918" s="1" t="s">
        <v>1183</v>
      </c>
      <c r="I918" t="s">
        <v>1000</v>
      </c>
    </row>
    <row r="919" spans="1:9">
      <c r="A919">
        <v>2020</v>
      </c>
      <c r="B919" t="s">
        <v>558</v>
      </c>
      <c r="C919" t="s">
        <v>1386</v>
      </c>
      <c r="D919" t="s">
        <v>1386</v>
      </c>
      <c r="E919" t="s">
        <v>183</v>
      </c>
      <c r="F919" t="s">
        <v>559</v>
      </c>
      <c r="G919" s="1">
        <v>451564</v>
      </c>
      <c r="H919" s="1" t="s">
        <v>1183</v>
      </c>
      <c r="I919" t="s">
        <v>403</v>
      </c>
    </row>
    <row r="920" spans="1:9">
      <c r="A920">
        <v>2020</v>
      </c>
      <c r="B920" t="s">
        <v>11</v>
      </c>
      <c r="C920" t="s">
        <v>1107</v>
      </c>
      <c r="D920" t="s">
        <v>1351</v>
      </c>
      <c r="E920" t="s">
        <v>260</v>
      </c>
      <c r="F920" t="s">
        <v>261</v>
      </c>
      <c r="G920" s="1">
        <v>450000</v>
      </c>
      <c r="H920" s="1" t="s">
        <v>1167</v>
      </c>
      <c r="I920" t="s">
        <v>10</v>
      </c>
    </row>
    <row r="921" spans="1:9">
      <c r="A921">
        <v>2020</v>
      </c>
      <c r="B921" t="s">
        <v>48</v>
      </c>
      <c r="C921" t="s">
        <v>1370</v>
      </c>
      <c r="D921" t="s">
        <v>1152</v>
      </c>
      <c r="E921" t="s">
        <v>71</v>
      </c>
      <c r="F921" t="s">
        <v>299</v>
      </c>
      <c r="G921" s="1">
        <v>450000</v>
      </c>
      <c r="H921" t="s">
        <v>1387</v>
      </c>
      <c r="I921" t="s">
        <v>10</v>
      </c>
    </row>
    <row r="922" spans="1:9">
      <c r="A922">
        <v>2020</v>
      </c>
      <c r="B922" t="s">
        <v>809</v>
      </c>
      <c r="C922" t="s">
        <v>1386</v>
      </c>
      <c r="D922" t="s">
        <v>1386</v>
      </c>
      <c r="E922" t="s">
        <v>219</v>
      </c>
      <c r="F922" t="s">
        <v>810</v>
      </c>
      <c r="G922" s="1">
        <v>450000</v>
      </c>
      <c r="H922" s="1" t="s">
        <v>1174</v>
      </c>
      <c r="I922" t="s">
        <v>403</v>
      </c>
    </row>
    <row r="923" spans="1:9">
      <c r="A923">
        <v>2020</v>
      </c>
      <c r="B923" t="s">
        <v>1000</v>
      </c>
      <c r="C923" t="s">
        <v>1386</v>
      </c>
      <c r="D923" t="s">
        <v>1386</v>
      </c>
      <c r="E923" t="s">
        <v>188</v>
      </c>
      <c r="F923" t="s">
        <v>1022</v>
      </c>
      <c r="G923" s="1">
        <v>447795</v>
      </c>
      <c r="H923" s="1" t="s">
        <v>1183</v>
      </c>
      <c r="I923" t="s">
        <v>1000</v>
      </c>
    </row>
    <row r="924" spans="1:9">
      <c r="A924">
        <v>2020</v>
      </c>
      <c r="B924" t="s">
        <v>204</v>
      </c>
      <c r="C924" t="s">
        <v>1094</v>
      </c>
      <c r="D924" t="s">
        <v>1155</v>
      </c>
      <c r="E924" t="s">
        <v>317</v>
      </c>
      <c r="F924" t="s">
        <v>317</v>
      </c>
      <c r="G924" s="1">
        <v>447000</v>
      </c>
      <c r="H924" s="1" t="s">
        <v>1223</v>
      </c>
      <c r="I924" t="s">
        <v>10</v>
      </c>
    </row>
    <row r="925" spans="1:9">
      <c r="A925">
        <v>2020</v>
      </c>
      <c r="B925" t="s">
        <v>772</v>
      </c>
      <c r="C925" t="s">
        <v>1386</v>
      </c>
      <c r="D925" t="s">
        <v>1386</v>
      </c>
      <c r="E925" t="s">
        <v>212</v>
      </c>
      <c r="F925" t="s">
        <v>773</v>
      </c>
      <c r="G925" s="1">
        <v>446000</v>
      </c>
      <c r="H925" s="1" t="s">
        <v>1189</v>
      </c>
      <c r="I925" t="s">
        <v>403</v>
      </c>
    </row>
    <row r="926" spans="1:9">
      <c r="A926">
        <v>2020</v>
      </c>
      <c r="B926" t="s">
        <v>45</v>
      </c>
      <c r="C926" t="s">
        <v>1076</v>
      </c>
      <c r="D926" t="s">
        <v>1152</v>
      </c>
      <c r="E926" t="s">
        <v>155</v>
      </c>
      <c r="F926" t="s">
        <v>158</v>
      </c>
      <c r="G926" s="1">
        <v>445780</v>
      </c>
      <c r="H926" s="1" t="s">
        <v>1165</v>
      </c>
      <c r="I926" t="s">
        <v>10</v>
      </c>
    </row>
    <row r="927" spans="1:9">
      <c r="A927">
        <v>2020</v>
      </c>
      <c r="B927" t="s">
        <v>812</v>
      </c>
      <c r="C927" t="s">
        <v>1386</v>
      </c>
      <c r="D927" t="s">
        <v>1386</v>
      </c>
      <c r="E927" t="s">
        <v>219</v>
      </c>
      <c r="F927" t="s">
        <v>813</v>
      </c>
      <c r="G927" s="1">
        <v>445000</v>
      </c>
      <c r="H927" s="1" t="s">
        <v>1174</v>
      </c>
      <c r="I927" t="s">
        <v>403</v>
      </c>
    </row>
    <row r="928" spans="1:9">
      <c r="A928">
        <v>2020</v>
      </c>
      <c r="B928" t="s">
        <v>48</v>
      </c>
      <c r="C928" t="s">
        <v>1370</v>
      </c>
      <c r="D928" t="s">
        <v>1152</v>
      </c>
      <c r="E928" t="s">
        <v>155</v>
      </c>
      <c r="F928" t="s">
        <v>161</v>
      </c>
      <c r="G928" s="1">
        <v>443359</v>
      </c>
      <c r="H928" s="1" t="s">
        <v>1165</v>
      </c>
      <c r="I928" t="s">
        <v>10</v>
      </c>
    </row>
    <row r="929" spans="1:9">
      <c r="A929">
        <v>2020</v>
      </c>
      <c r="B929" t="s">
        <v>45</v>
      </c>
      <c r="C929" t="s">
        <v>1076</v>
      </c>
      <c r="D929" t="s">
        <v>1152</v>
      </c>
      <c r="E929" t="s">
        <v>317</v>
      </c>
      <c r="F929" t="s">
        <v>317</v>
      </c>
      <c r="G929" s="1">
        <v>442500</v>
      </c>
      <c r="H929" s="1" t="s">
        <v>1223</v>
      </c>
      <c r="I929" t="s">
        <v>10</v>
      </c>
    </row>
    <row r="930" spans="1:9">
      <c r="A930">
        <v>2020</v>
      </c>
      <c r="B930" t="s">
        <v>522</v>
      </c>
      <c r="C930" t="s">
        <v>1386</v>
      </c>
      <c r="D930" t="s">
        <v>1386</v>
      </c>
      <c r="E930" t="s">
        <v>183</v>
      </c>
      <c r="F930" t="s">
        <v>524</v>
      </c>
      <c r="G930" s="1">
        <v>441482</v>
      </c>
      <c r="H930" s="1" t="s">
        <v>1183</v>
      </c>
      <c r="I930" t="s">
        <v>403</v>
      </c>
    </row>
    <row r="931" spans="1:9">
      <c r="A931">
        <v>2020</v>
      </c>
      <c r="B931" t="s">
        <v>53</v>
      </c>
      <c r="C931" t="s">
        <v>1090</v>
      </c>
      <c r="D931" t="s">
        <v>1371</v>
      </c>
      <c r="E931" t="s">
        <v>212</v>
      </c>
      <c r="F931" t="s">
        <v>213</v>
      </c>
      <c r="G931" s="1">
        <v>440000</v>
      </c>
      <c r="H931" s="1" t="s">
        <v>1189</v>
      </c>
      <c r="I931" t="s">
        <v>10</v>
      </c>
    </row>
    <row r="932" spans="1:9">
      <c r="A932">
        <v>2020</v>
      </c>
      <c r="B932" t="s">
        <v>48</v>
      </c>
      <c r="C932" t="s">
        <v>1370</v>
      </c>
      <c r="D932" t="s">
        <v>1152</v>
      </c>
      <c r="E932" t="s">
        <v>71</v>
      </c>
      <c r="F932" t="s">
        <v>299</v>
      </c>
      <c r="G932" s="1">
        <v>438600</v>
      </c>
      <c r="H932" t="s">
        <v>1387</v>
      </c>
      <c r="I932" t="s">
        <v>10</v>
      </c>
    </row>
    <row r="933" spans="1:9">
      <c r="A933">
        <v>2020</v>
      </c>
      <c r="B933" t="s">
        <v>178</v>
      </c>
      <c r="C933" t="s">
        <v>1080</v>
      </c>
      <c r="D933" t="s">
        <v>1155</v>
      </c>
      <c r="E933" t="s">
        <v>312</v>
      </c>
      <c r="F933" t="s">
        <v>313</v>
      </c>
      <c r="G933" s="1">
        <v>435429</v>
      </c>
      <c r="H933" t="s">
        <v>1355</v>
      </c>
      <c r="I933" t="s">
        <v>10</v>
      </c>
    </row>
    <row r="934" spans="1:9">
      <c r="A934">
        <v>2020</v>
      </c>
      <c r="B934" t="s">
        <v>803</v>
      </c>
      <c r="C934" t="s">
        <v>1386</v>
      </c>
      <c r="D934" t="s">
        <v>1386</v>
      </c>
      <c r="E934" t="s">
        <v>239</v>
      </c>
      <c r="F934" t="s">
        <v>803</v>
      </c>
      <c r="G934" s="1">
        <v>435000</v>
      </c>
      <c r="H934" s="1" t="s">
        <v>1214</v>
      </c>
      <c r="I934" t="s">
        <v>403</v>
      </c>
    </row>
    <row r="935" spans="1:9">
      <c r="A935">
        <v>2020</v>
      </c>
      <c r="B935" t="s">
        <v>85</v>
      </c>
      <c r="C935" t="s">
        <v>1077</v>
      </c>
      <c r="D935" t="s">
        <v>1155</v>
      </c>
      <c r="E935" t="s">
        <v>60</v>
      </c>
      <c r="F935" t="s">
        <v>125</v>
      </c>
      <c r="G935" s="1">
        <v>433356</v>
      </c>
      <c r="H935" s="1" t="s">
        <v>1165</v>
      </c>
      <c r="I935" t="s">
        <v>10</v>
      </c>
    </row>
    <row r="936" spans="1:9">
      <c r="A936">
        <v>2020</v>
      </c>
      <c r="B936" t="s">
        <v>898</v>
      </c>
      <c r="C936" t="s">
        <v>1386</v>
      </c>
      <c r="D936" t="s">
        <v>1386</v>
      </c>
      <c r="E936" t="s">
        <v>244</v>
      </c>
      <c r="F936" t="s">
        <v>899</v>
      </c>
      <c r="G936" s="1">
        <v>430858</v>
      </c>
      <c r="H936" s="1" t="s">
        <v>1173</v>
      </c>
      <c r="I936" t="s">
        <v>403</v>
      </c>
    </row>
    <row r="937" spans="1:9">
      <c r="A937">
        <v>2020</v>
      </c>
      <c r="B937" t="s">
        <v>11</v>
      </c>
      <c r="C937" t="s">
        <v>1107</v>
      </c>
      <c r="D937" t="s">
        <v>1351</v>
      </c>
      <c r="E937" t="s">
        <v>219</v>
      </c>
      <c r="F937" t="s">
        <v>220</v>
      </c>
      <c r="G937" s="1">
        <v>429390</v>
      </c>
      <c r="H937" s="1" t="s">
        <v>1174</v>
      </c>
      <c r="I937" t="s">
        <v>10</v>
      </c>
    </row>
    <row r="938" spans="1:9">
      <c r="A938">
        <v>2020</v>
      </c>
      <c r="B938" t="s">
        <v>495</v>
      </c>
      <c r="C938" t="s">
        <v>1386</v>
      </c>
      <c r="D938" t="s">
        <v>1386</v>
      </c>
      <c r="E938" t="s">
        <v>183</v>
      </c>
      <c r="F938" t="s">
        <v>496</v>
      </c>
      <c r="G938" s="1">
        <v>428199</v>
      </c>
      <c r="H938" s="1" t="s">
        <v>1183</v>
      </c>
      <c r="I938" t="s">
        <v>403</v>
      </c>
    </row>
    <row r="939" spans="1:9">
      <c r="A939">
        <v>2020</v>
      </c>
      <c r="B939" t="s">
        <v>1000</v>
      </c>
      <c r="C939" t="s">
        <v>1386</v>
      </c>
      <c r="D939" t="s">
        <v>1386</v>
      </c>
      <c r="E939" t="s">
        <v>60</v>
      </c>
      <c r="F939" t="s">
        <v>123</v>
      </c>
      <c r="G939" s="1">
        <v>424320</v>
      </c>
      <c r="H939" s="1" t="s">
        <v>1165</v>
      </c>
      <c r="I939" t="s">
        <v>1000</v>
      </c>
    </row>
    <row r="940" spans="1:9">
      <c r="A940">
        <v>2020</v>
      </c>
      <c r="B940" t="s">
        <v>11</v>
      </c>
      <c r="C940" t="s">
        <v>1107</v>
      </c>
      <c r="D940" t="s">
        <v>1351</v>
      </c>
      <c r="E940" t="s">
        <v>317</v>
      </c>
      <c r="F940" t="s">
        <v>317</v>
      </c>
      <c r="G940" s="1">
        <v>420000</v>
      </c>
      <c r="H940" s="1" t="s">
        <v>1223</v>
      </c>
      <c r="I940" t="s">
        <v>10</v>
      </c>
    </row>
    <row r="941" spans="1:9">
      <c r="A941">
        <v>2020</v>
      </c>
      <c r="B941" t="s">
        <v>48</v>
      </c>
      <c r="C941" t="s">
        <v>1370</v>
      </c>
      <c r="D941" t="s">
        <v>1152</v>
      </c>
      <c r="E941" t="s">
        <v>317</v>
      </c>
      <c r="F941" t="s">
        <v>317</v>
      </c>
      <c r="G941" s="1">
        <v>416588</v>
      </c>
      <c r="H941" s="1" t="s">
        <v>1223</v>
      </c>
      <c r="I941" t="s">
        <v>10</v>
      </c>
    </row>
    <row r="942" spans="1:9">
      <c r="A942">
        <v>2020</v>
      </c>
      <c r="B942" t="s">
        <v>11</v>
      </c>
      <c r="C942" t="s">
        <v>1107</v>
      </c>
      <c r="D942" t="s">
        <v>1351</v>
      </c>
      <c r="E942" t="s">
        <v>60</v>
      </c>
      <c r="F942" t="s">
        <v>129</v>
      </c>
      <c r="G942" s="1">
        <v>415747</v>
      </c>
      <c r="H942" s="1" t="s">
        <v>1165</v>
      </c>
      <c r="I942" t="s">
        <v>10</v>
      </c>
    </row>
    <row r="943" spans="1:9">
      <c r="A943">
        <v>2020</v>
      </c>
      <c r="B943" t="s">
        <v>1000</v>
      </c>
      <c r="C943" t="s">
        <v>1386</v>
      </c>
      <c r="D943" t="s">
        <v>1386</v>
      </c>
      <c r="E943" t="s">
        <v>190</v>
      </c>
      <c r="F943" t="s">
        <v>1028</v>
      </c>
      <c r="G943" s="1">
        <v>415687</v>
      </c>
      <c r="H943" s="1" t="s">
        <v>1183</v>
      </c>
      <c r="I943" t="s">
        <v>1000</v>
      </c>
    </row>
    <row r="944" spans="1:9">
      <c r="A944">
        <v>2020</v>
      </c>
      <c r="B944" t="s">
        <v>53</v>
      </c>
      <c r="C944" t="s">
        <v>1090</v>
      </c>
      <c r="D944" t="s">
        <v>1371</v>
      </c>
      <c r="E944" t="s">
        <v>317</v>
      </c>
      <c r="F944" t="s">
        <v>317</v>
      </c>
      <c r="G944" s="1">
        <v>415000</v>
      </c>
      <c r="H944" s="1" t="s">
        <v>1223</v>
      </c>
      <c r="I944" t="s">
        <v>10</v>
      </c>
    </row>
    <row r="945" spans="1:9">
      <c r="A945">
        <v>2020</v>
      </c>
      <c r="B945" t="s">
        <v>46</v>
      </c>
      <c r="C945" t="s">
        <v>1079</v>
      </c>
      <c r="D945" t="s">
        <v>1152</v>
      </c>
      <c r="E945" t="s">
        <v>155</v>
      </c>
      <c r="F945" t="s">
        <v>161</v>
      </c>
      <c r="G945" s="1">
        <v>414788</v>
      </c>
      <c r="H945" s="1" t="s">
        <v>1165</v>
      </c>
      <c r="I945" t="s">
        <v>10</v>
      </c>
    </row>
    <row r="946" spans="1:9">
      <c r="A946">
        <v>2020</v>
      </c>
      <c r="B946" t="s">
        <v>48</v>
      </c>
      <c r="C946" t="s">
        <v>1370</v>
      </c>
      <c r="D946" t="s">
        <v>1152</v>
      </c>
      <c r="E946" t="s">
        <v>71</v>
      </c>
      <c r="F946" t="s">
        <v>299</v>
      </c>
      <c r="G946" s="1">
        <v>410000</v>
      </c>
      <c r="H946" t="s">
        <v>1387</v>
      </c>
      <c r="I946" t="s">
        <v>10</v>
      </c>
    </row>
    <row r="947" spans="1:9">
      <c r="A947">
        <v>2020</v>
      </c>
      <c r="B947" t="s">
        <v>1000</v>
      </c>
      <c r="C947" t="s">
        <v>1386</v>
      </c>
      <c r="D947" t="s">
        <v>1386</v>
      </c>
      <c r="E947" t="s">
        <v>89</v>
      </c>
      <c r="F947" t="s">
        <v>1006</v>
      </c>
      <c r="G947" s="1">
        <v>408626</v>
      </c>
      <c r="H947" s="1" t="s">
        <v>1189</v>
      </c>
      <c r="I947" t="s">
        <v>1000</v>
      </c>
    </row>
    <row r="948" spans="1:9">
      <c r="A948">
        <v>2020</v>
      </c>
      <c r="B948" t="s">
        <v>47</v>
      </c>
      <c r="C948" t="s">
        <v>1364</v>
      </c>
      <c r="D948" t="s">
        <v>1152</v>
      </c>
      <c r="E948" t="s">
        <v>71</v>
      </c>
      <c r="F948" t="s">
        <v>294</v>
      </c>
      <c r="G948" s="1">
        <v>402000</v>
      </c>
      <c r="H948" t="s">
        <v>1387</v>
      </c>
      <c r="I948" t="s">
        <v>10</v>
      </c>
    </row>
    <row r="949" spans="1:9">
      <c r="A949">
        <v>2020</v>
      </c>
      <c r="B949" t="s">
        <v>11</v>
      </c>
      <c r="C949" t="s">
        <v>1107</v>
      </c>
      <c r="D949" t="s">
        <v>1351</v>
      </c>
      <c r="E949" t="s">
        <v>188</v>
      </c>
      <c r="F949" t="s">
        <v>188</v>
      </c>
      <c r="G949" s="1">
        <v>400000</v>
      </c>
      <c r="H949" s="1" t="s">
        <v>1183</v>
      </c>
      <c r="I949" t="s">
        <v>10</v>
      </c>
    </row>
    <row r="950" spans="1:9">
      <c r="A950">
        <v>2020</v>
      </c>
      <c r="B950" t="s">
        <v>206</v>
      </c>
      <c r="C950" s="26" t="s">
        <v>1095</v>
      </c>
      <c r="D950" t="s">
        <v>1155</v>
      </c>
      <c r="E950" t="s">
        <v>317</v>
      </c>
      <c r="F950" t="s">
        <v>317</v>
      </c>
      <c r="G950" s="1">
        <v>400000</v>
      </c>
      <c r="H950" s="1" t="s">
        <v>1223</v>
      </c>
      <c r="I950" t="s">
        <v>10</v>
      </c>
    </row>
    <row r="951" spans="1:9">
      <c r="A951">
        <v>2020</v>
      </c>
      <c r="B951" t="s">
        <v>178</v>
      </c>
      <c r="C951" t="s">
        <v>1080</v>
      </c>
      <c r="D951" t="s">
        <v>1155</v>
      </c>
      <c r="E951" t="s">
        <v>312</v>
      </c>
      <c r="F951" t="s">
        <v>313</v>
      </c>
      <c r="G951" s="1">
        <v>400000</v>
      </c>
      <c r="H951" t="s">
        <v>1355</v>
      </c>
      <c r="I951" t="s">
        <v>10</v>
      </c>
    </row>
    <row r="952" spans="1:9">
      <c r="A952">
        <v>2020</v>
      </c>
      <c r="B952" t="s">
        <v>85</v>
      </c>
      <c r="C952" t="s">
        <v>1077</v>
      </c>
      <c r="D952" t="s">
        <v>1155</v>
      </c>
      <c r="E952" t="s">
        <v>266</v>
      </c>
      <c r="F952" t="s">
        <v>278</v>
      </c>
      <c r="G952" s="1">
        <v>400000</v>
      </c>
      <c r="H952" s="1" t="s">
        <v>1172</v>
      </c>
      <c r="I952" t="s">
        <v>10</v>
      </c>
    </row>
    <row r="953" spans="1:9">
      <c r="A953">
        <v>2020</v>
      </c>
      <c r="B953" t="s">
        <v>45</v>
      </c>
      <c r="C953" t="s">
        <v>1076</v>
      </c>
      <c r="D953" t="s">
        <v>1152</v>
      </c>
      <c r="E953" t="s">
        <v>304</v>
      </c>
      <c r="F953" t="s">
        <v>305</v>
      </c>
      <c r="G953" s="1">
        <v>400000</v>
      </c>
      <c r="H953" t="s">
        <v>1388</v>
      </c>
      <c r="I953" t="s">
        <v>10</v>
      </c>
    </row>
    <row r="954" spans="1:9">
      <c r="A954">
        <v>2020</v>
      </c>
      <c r="B954" t="s">
        <v>454</v>
      </c>
      <c r="C954" t="s">
        <v>1386</v>
      </c>
      <c r="D954" t="s">
        <v>1386</v>
      </c>
      <c r="E954" t="s">
        <v>103</v>
      </c>
      <c r="F954" t="s">
        <v>455</v>
      </c>
      <c r="G954" s="1">
        <v>400000</v>
      </c>
      <c r="H954" t="s">
        <v>1389</v>
      </c>
      <c r="I954" t="s">
        <v>403</v>
      </c>
    </row>
    <row r="955" spans="1:9">
      <c r="A955">
        <v>2020</v>
      </c>
      <c r="B955" t="s">
        <v>11</v>
      </c>
      <c r="C955" t="s">
        <v>1107</v>
      </c>
      <c r="D955" t="s">
        <v>1351</v>
      </c>
      <c r="E955" t="s">
        <v>34</v>
      </c>
      <c r="F955" t="s">
        <v>35</v>
      </c>
      <c r="G955" s="1">
        <v>396804</v>
      </c>
      <c r="H955" s="1" t="s">
        <v>1167</v>
      </c>
      <c r="I955" t="s">
        <v>10</v>
      </c>
    </row>
    <row r="956" spans="1:9">
      <c r="A956">
        <v>2020</v>
      </c>
      <c r="B956" t="s">
        <v>750</v>
      </c>
      <c r="C956" t="s">
        <v>1386</v>
      </c>
      <c r="D956" t="s">
        <v>1386</v>
      </c>
      <c r="E956" t="s">
        <v>190</v>
      </c>
      <c r="F956" t="s">
        <v>662</v>
      </c>
      <c r="G956" s="1">
        <v>395881</v>
      </c>
      <c r="H956" s="1" t="s">
        <v>1183</v>
      </c>
      <c r="I956" t="s">
        <v>403</v>
      </c>
    </row>
    <row r="957" spans="1:9">
      <c r="A957">
        <v>2020</v>
      </c>
      <c r="B957" t="s">
        <v>45</v>
      </c>
      <c r="C957" t="s">
        <v>1076</v>
      </c>
      <c r="D957" t="s">
        <v>1152</v>
      </c>
      <c r="E957" t="s">
        <v>155</v>
      </c>
      <c r="F957" t="s">
        <v>171</v>
      </c>
      <c r="G957" s="1">
        <v>395810</v>
      </c>
      <c r="H957" s="1" t="s">
        <v>1165</v>
      </c>
      <c r="I957" t="s">
        <v>10</v>
      </c>
    </row>
    <row r="958" spans="1:9">
      <c r="A958">
        <v>2020</v>
      </c>
      <c r="B958" t="s">
        <v>85</v>
      </c>
      <c r="C958" t="s">
        <v>1077</v>
      </c>
      <c r="D958" t="s">
        <v>1155</v>
      </c>
      <c r="E958" t="s">
        <v>118</v>
      </c>
      <c r="F958" t="s">
        <v>118</v>
      </c>
      <c r="G958" s="1">
        <v>394493</v>
      </c>
      <c r="H958" s="1" t="s">
        <v>1165</v>
      </c>
      <c r="I958" t="s">
        <v>10</v>
      </c>
    </row>
    <row r="959" spans="1:9">
      <c r="A959">
        <v>2020</v>
      </c>
      <c r="B959" t="s">
        <v>757</v>
      </c>
      <c r="C959" t="s">
        <v>1386</v>
      </c>
      <c r="D959" t="s">
        <v>1386</v>
      </c>
      <c r="E959" t="s">
        <v>190</v>
      </c>
      <c r="F959" t="s">
        <v>758</v>
      </c>
      <c r="G959" s="1">
        <v>393981</v>
      </c>
      <c r="H959" s="1" t="s">
        <v>1183</v>
      </c>
      <c r="I959" t="s">
        <v>403</v>
      </c>
    </row>
    <row r="960" spans="1:9">
      <c r="A960">
        <v>2020</v>
      </c>
      <c r="B960" t="s">
        <v>11</v>
      </c>
      <c r="C960" t="s">
        <v>1107</v>
      </c>
      <c r="D960" t="s">
        <v>1351</v>
      </c>
      <c r="E960" t="s">
        <v>155</v>
      </c>
      <c r="F960" t="s">
        <v>158</v>
      </c>
      <c r="G960" s="1">
        <v>390750</v>
      </c>
      <c r="H960" s="1" t="s">
        <v>1165</v>
      </c>
      <c r="I960" t="s">
        <v>10</v>
      </c>
    </row>
    <row r="961" spans="1:9">
      <c r="A961">
        <v>2020</v>
      </c>
      <c r="B961" t="s">
        <v>47</v>
      </c>
      <c r="C961" t="s">
        <v>1364</v>
      </c>
      <c r="D961" t="s">
        <v>1152</v>
      </c>
      <c r="E961" t="s">
        <v>149</v>
      </c>
      <c r="F961" t="s">
        <v>150</v>
      </c>
      <c r="G961" s="1">
        <v>389113</v>
      </c>
      <c r="H961" s="1" t="s">
        <v>1165</v>
      </c>
      <c r="I961" t="s">
        <v>10</v>
      </c>
    </row>
    <row r="962" spans="1:9">
      <c r="A962">
        <v>2020</v>
      </c>
      <c r="B962" t="s">
        <v>1000</v>
      </c>
      <c r="C962" t="s">
        <v>1386</v>
      </c>
      <c r="D962" t="s">
        <v>1386</v>
      </c>
      <c r="E962" t="s">
        <v>183</v>
      </c>
      <c r="F962" t="s">
        <v>1019</v>
      </c>
      <c r="G962" s="1">
        <v>388952</v>
      </c>
      <c r="H962" s="1" t="s">
        <v>1183</v>
      </c>
      <c r="I962" t="s">
        <v>1000</v>
      </c>
    </row>
    <row r="963" spans="1:9">
      <c r="A963">
        <v>2020</v>
      </c>
      <c r="B963" t="s">
        <v>47</v>
      </c>
      <c r="C963" t="s">
        <v>1364</v>
      </c>
      <c r="D963" t="s">
        <v>1152</v>
      </c>
      <c r="E963" t="s">
        <v>239</v>
      </c>
      <c r="F963" t="s">
        <v>239</v>
      </c>
      <c r="G963" s="1">
        <v>387523</v>
      </c>
      <c r="H963" s="1" t="s">
        <v>1214</v>
      </c>
      <c r="I963" t="s">
        <v>10</v>
      </c>
    </row>
    <row r="964" spans="1:9">
      <c r="A964">
        <v>2020</v>
      </c>
      <c r="B964" t="s">
        <v>11</v>
      </c>
      <c r="C964" t="s">
        <v>1107</v>
      </c>
      <c r="D964" t="s">
        <v>1351</v>
      </c>
      <c r="E964" t="s">
        <v>260</v>
      </c>
      <c r="F964" t="s">
        <v>261</v>
      </c>
      <c r="G964" s="1">
        <v>386400</v>
      </c>
      <c r="H964" s="1" t="s">
        <v>1167</v>
      </c>
      <c r="I964" t="s">
        <v>10</v>
      </c>
    </row>
    <row r="965" spans="1:9">
      <c r="A965">
        <v>2020</v>
      </c>
      <c r="B965" t="s">
        <v>11</v>
      </c>
      <c r="C965" t="s">
        <v>1107</v>
      </c>
      <c r="D965" t="s">
        <v>1351</v>
      </c>
      <c r="E965" t="s">
        <v>54</v>
      </c>
      <c r="F965" t="s">
        <v>76</v>
      </c>
      <c r="G965" s="1">
        <v>385000</v>
      </c>
      <c r="H965" s="1" t="s">
        <v>1165</v>
      </c>
      <c r="I965" t="s">
        <v>10</v>
      </c>
    </row>
    <row r="966" spans="1:9">
      <c r="A966">
        <v>2020</v>
      </c>
      <c r="B966" t="s">
        <v>1000</v>
      </c>
      <c r="C966" t="s">
        <v>1386</v>
      </c>
      <c r="D966" t="s">
        <v>1386</v>
      </c>
      <c r="E966" t="s">
        <v>187</v>
      </c>
      <c r="F966" t="s">
        <v>1021</v>
      </c>
      <c r="G966" s="1">
        <v>383993</v>
      </c>
      <c r="H966" s="1" t="s">
        <v>1183</v>
      </c>
      <c r="I966" t="s">
        <v>1000</v>
      </c>
    </row>
    <row r="967" spans="1:9">
      <c r="A967">
        <v>2020</v>
      </c>
      <c r="B967" t="s">
        <v>46</v>
      </c>
      <c r="C967" t="s">
        <v>1079</v>
      </c>
      <c r="D967" t="s">
        <v>1152</v>
      </c>
      <c r="E967" t="s">
        <v>317</v>
      </c>
      <c r="F967" t="s">
        <v>317</v>
      </c>
      <c r="G967" s="1">
        <v>383133</v>
      </c>
      <c r="H967" s="1" t="s">
        <v>1223</v>
      </c>
      <c r="I967" t="s">
        <v>10</v>
      </c>
    </row>
    <row r="968" spans="1:9">
      <c r="A968">
        <v>2020</v>
      </c>
      <c r="B968" t="s">
        <v>1000</v>
      </c>
      <c r="C968" t="s">
        <v>1386</v>
      </c>
      <c r="D968" t="s">
        <v>1386</v>
      </c>
      <c r="E968" t="s">
        <v>190</v>
      </c>
      <c r="F968" t="s">
        <v>1028</v>
      </c>
      <c r="G968" s="1">
        <v>381862</v>
      </c>
      <c r="H968" s="1" t="s">
        <v>1183</v>
      </c>
      <c r="I968" t="s">
        <v>1000</v>
      </c>
    </row>
    <row r="969" spans="1:9">
      <c r="A969">
        <v>2020</v>
      </c>
      <c r="B969" t="s">
        <v>47</v>
      </c>
      <c r="C969" t="s">
        <v>1364</v>
      </c>
      <c r="D969" t="s">
        <v>1152</v>
      </c>
      <c r="E969" t="s">
        <v>155</v>
      </c>
      <c r="F969" t="s">
        <v>161</v>
      </c>
      <c r="G969" s="1">
        <v>381267</v>
      </c>
      <c r="H969" s="1" t="s">
        <v>1165</v>
      </c>
      <c r="I969" t="s">
        <v>10</v>
      </c>
    </row>
    <row r="970" spans="1:9">
      <c r="A970">
        <v>2020</v>
      </c>
      <c r="B970" t="s">
        <v>11</v>
      </c>
      <c r="C970" t="s">
        <v>1107</v>
      </c>
      <c r="D970" t="s">
        <v>1351</v>
      </c>
      <c r="E970" t="s">
        <v>155</v>
      </c>
      <c r="F970" t="s">
        <v>171</v>
      </c>
      <c r="G970" s="1">
        <v>380308</v>
      </c>
      <c r="H970" s="1" t="s">
        <v>1165</v>
      </c>
      <c r="I970" t="s">
        <v>10</v>
      </c>
    </row>
    <row r="971" spans="1:9">
      <c r="A971">
        <v>2020</v>
      </c>
      <c r="B971" t="s">
        <v>211</v>
      </c>
      <c r="C971" t="s">
        <v>1081</v>
      </c>
      <c r="D971" t="s">
        <v>1155</v>
      </c>
      <c r="E971" t="s">
        <v>239</v>
      </c>
      <c r="F971" t="s">
        <v>239</v>
      </c>
      <c r="G971" s="1">
        <v>380000</v>
      </c>
      <c r="H971" s="1" t="s">
        <v>1214</v>
      </c>
      <c r="I971" t="s">
        <v>10</v>
      </c>
    </row>
    <row r="972" spans="1:9">
      <c r="A972">
        <v>2020</v>
      </c>
      <c r="B972" t="s">
        <v>47</v>
      </c>
      <c r="C972" t="s">
        <v>1364</v>
      </c>
      <c r="D972" t="s">
        <v>1152</v>
      </c>
      <c r="E972" t="s">
        <v>155</v>
      </c>
      <c r="F972" t="s">
        <v>171</v>
      </c>
      <c r="G972" s="1">
        <v>380000</v>
      </c>
      <c r="H972" s="1" t="s">
        <v>1165</v>
      </c>
      <c r="I972" t="s">
        <v>10</v>
      </c>
    </row>
    <row r="973" spans="1:9">
      <c r="A973">
        <v>2020</v>
      </c>
      <c r="B973" t="s">
        <v>583</v>
      </c>
      <c r="C973" t="s">
        <v>1386</v>
      </c>
      <c r="D973" t="s">
        <v>1386</v>
      </c>
      <c r="E973" t="s">
        <v>183</v>
      </c>
      <c r="F973" t="s">
        <v>584</v>
      </c>
      <c r="G973" s="1">
        <v>378007</v>
      </c>
      <c r="H973" s="1" t="s">
        <v>1183</v>
      </c>
      <c r="I973" t="s">
        <v>403</v>
      </c>
    </row>
    <row r="974" spans="1:9">
      <c r="A974">
        <v>2020</v>
      </c>
      <c r="B974" t="s">
        <v>376</v>
      </c>
      <c r="C974" t="s">
        <v>1349</v>
      </c>
      <c r="D974" t="s">
        <v>1349</v>
      </c>
      <c r="E974" t="s">
        <v>317</v>
      </c>
      <c r="F974" t="s">
        <v>317</v>
      </c>
      <c r="G974" s="1">
        <v>378000</v>
      </c>
      <c r="H974" t="s">
        <v>1652</v>
      </c>
      <c r="I974" t="s">
        <v>10</v>
      </c>
    </row>
    <row r="975" spans="1:9">
      <c r="A975">
        <v>2020</v>
      </c>
      <c r="B975" t="s">
        <v>11</v>
      </c>
      <c r="C975" t="s">
        <v>1107</v>
      </c>
      <c r="D975" t="s">
        <v>1351</v>
      </c>
      <c r="E975" t="s">
        <v>155</v>
      </c>
      <c r="F975" t="s">
        <v>161</v>
      </c>
      <c r="G975" s="1">
        <v>375000</v>
      </c>
      <c r="H975" s="1" t="s">
        <v>1165</v>
      </c>
      <c r="I975" t="s">
        <v>10</v>
      </c>
    </row>
    <row r="976" spans="1:9">
      <c r="A976">
        <v>2020</v>
      </c>
      <c r="B976" t="s">
        <v>53</v>
      </c>
      <c r="C976" t="s">
        <v>1090</v>
      </c>
      <c r="D976" t="s">
        <v>1371</v>
      </c>
      <c r="E976" t="s">
        <v>256</v>
      </c>
      <c r="F976" t="s">
        <v>256</v>
      </c>
      <c r="G976" s="1">
        <v>375000</v>
      </c>
      <c r="H976" s="1" t="s">
        <v>1167</v>
      </c>
      <c r="I976" t="s">
        <v>10</v>
      </c>
    </row>
    <row r="977" spans="1:9">
      <c r="A977">
        <v>2020</v>
      </c>
      <c r="B977" t="s">
        <v>85</v>
      </c>
      <c r="C977" t="s">
        <v>1077</v>
      </c>
      <c r="D977" t="s">
        <v>1155</v>
      </c>
      <c r="E977" t="s">
        <v>317</v>
      </c>
      <c r="F977" t="s">
        <v>317</v>
      </c>
      <c r="G977" s="1">
        <v>375000</v>
      </c>
      <c r="H977" s="1" t="s">
        <v>1223</v>
      </c>
      <c r="I977" t="s">
        <v>10</v>
      </c>
    </row>
    <row r="978" spans="1:9">
      <c r="A978">
        <v>2020</v>
      </c>
      <c r="B978" t="s">
        <v>540</v>
      </c>
      <c r="C978" t="s">
        <v>1386</v>
      </c>
      <c r="D978" t="s">
        <v>1386</v>
      </c>
      <c r="E978" t="s">
        <v>183</v>
      </c>
      <c r="F978" t="s">
        <v>542</v>
      </c>
      <c r="G978" s="1">
        <v>375000</v>
      </c>
      <c r="H978" s="1" t="s">
        <v>1183</v>
      </c>
      <c r="I978" t="s">
        <v>403</v>
      </c>
    </row>
    <row r="979" spans="1:9">
      <c r="A979">
        <v>2020</v>
      </c>
      <c r="B979" t="s">
        <v>33</v>
      </c>
      <c r="C979" t="s">
        <v>1082</v>
      </c>
      <c r="D979" t="s">
        <v>1155</v>
      </c>
      <c r="E979" t="s">
        <v>317</v>
      </c>
      <c r="F979" t="s">
        <v>317</v>
      </c>
      <c r="G979" s="1">
        <v>372000</v>
      </c>
      <c r="H979" s="1" t="s">
        <v>1223</v>
      </c>
      <c r="I979" t="s">
        <v>10</v>
      </c>
    </row>
    <row r="980" spans="1:9">
      <c r="A980">
        <v>2020</v>
      </c>
      <c r="B980" t="s">
        <v>734</v>
      </c>
      <c r="C980" t="s">
        <v>1386</v>
      </c>
      <c r="D980" t="s">
        <v>1386</v>
      </c>
      <c r="E980" t="s">
        <v>190</v>
      </c>
      <c r="F980" t="s">
        <v>719</v>
      </c>
      <c r="G980" s="1">
        <v>370000</v>
      </c>
      <c r="H980" s="1" t="s">
        <v>1183</v>
      </c>
      <c r="I980" t="s">
        <v>403</v>
      </c>
    </row>
    <row r="981" spans="1:9">
      <c r="A981">
        <v>2020</v>
      </c>
      <c r="B981" t="s">
        <v>48</v>
      </c>
      <c r="C981" t="s">
        <v>1370</v>
      </c>
      <c r="D981" t="s">
        <v>1152</v>
      </c>
      <c r="E981" t="s">
        <v>71</v>
      </c>
      <c r="F981" t="s">
        <v>299</v>
      </c>
      <c r="G981" s="1">
        <v>369600</v>
      </c>
      <c r="H981" t="s">
        <v>1387</v>
      </c>
      <c r="I981" t="s">
        <v>10</v>
      </c>
    </row>
    <row r="982" spans="1:9">
      <c r="A982">
        <v>2020</v>
      </c>
      <c r="B982" t="s">
        <v>211</v>
      </c>
      <c r="C982" t="s">
        <v>1081</v>
      </c>
      <c r="D982" t="s">
        <v>1155</v>
      </c>
      <c r="E982" t="s">
        <v>239</v>
      </c>
      <c r="F982" t="s">
        <v>239</v>
      </c>
      <c r="G982" s="1">
        <v>369000</v>
      </c>
      <c r="H982" s="1" t="s">
        <v>1214</v>
      </c>
      <c r="I982" t="s">
        <v>10</v>
      </c>
    </row>
    <row r="983" spans="1:9">
      <c r="A983">
        <v>2020</v>
      </c>
      <c r="B983" t="s">
        <v>576</v>
      </c>
      <c r="C983" t="s">
        <v>1386</v>
      </c>
      <c r="D983" t="s">
        <v>1386</v>
      </c>
      <c r="E983" t="s">
        <v>183</v>
      </c>
      <c r="F983" t="s">
        <v>577</v>
      </c>
      <c r="G983" s="1">
        <v>368122</v>
      </c>
      <c r="H983" s="1" t="s">
        <v>1183</v>
      </c>
      <c r="I983" t="s">
        <v>403</v>
      </c>
    </row>
    <row r="984" spans="1:9">
      <c r="A984">
        <v>2020</v>
      </c>
      <c r="B984" t="s">
        <v>45</v>
      </c>
      <c r="C984" t="s">
        <v>1076</v>
      </c>
      <c r="D984" t="s">
        <v>1152</v>
      </c>
      <c r="E984" t="s">
        <v>304</v>
      </c>
      <c r="F984" t="s">
        <v>310</v>
      </c>
      <c r="G984" s="1">
        <v>367919</v>
      </c>
      <c r="H984" t="s">
        <v>1388</v>
      </c>
      <c r="I984" t="s">
        <v>10</v>
      </c>
    </row>
    <row r="985" spans="1:9">
      <c r="A985">
        <v>2020</v>
      </c>
      <c r="B985" t="s">
        <v>607</v>
      </c>
      <c r="C985" t="s">
        <v>1386</v>
      </c>
      <c r="D985" t="s">
        <v>1386</v>
      </c>
      <c r="E985" t="s">
        <v>183</v>
      </c>
      <c r="F985" t="s">
        <v>607</v>
      </c>
      <c r="G985" s="1">
        <v>367643</v>
      </c>
      <c r="H985" s="1" t="s">
        <v>1183</v>
      </c>
      <c r="I985" t="s">
        <v>403</v>
      </c>
    </row>
    <row r="986" spans="1:9">
      <c r="A986">
        <v>2020</v>
      </c>
      <c r="B986" t="s">
        <v>178</v>
      </c>
      <c r="C986" t="s">
        <v>1080</v>
      </c>
      <c r="D986" t="s">
        <v>1155</v>
      </c>
      <c r="E986" t="s">
        <v>317</v>
      </c>
      <c r="F986" t="s">
        <v>317</v>
      </c>
      <c r="G986" s="1">
        <v>367000</v>
      </c>
      <c r="H986" s="1" t="s">
        <v>1223</v>
      </c>
      <c r="I986" t="s">
        <v>10</v>
      </c>
    </row>
    <row r="987" spans="1:9">
      <c r="A987">
        <v>2020</v>
      </c>
      <c r="B987" t="s">
        <v>48</v>
      </c>
      <c r="C987" t="s">
        <v>1370</v>
      </c>
      <c r="D987" t="s">
        <v>1152</v>
      </c>
      <c r="E987" t="s">
        <v>155</v>
      </c>
      <c r="F987" t="s">
        <v>171</v>
      </c>
      <c r="G987" s="1">
        <v>363638</v>
      </c>
      <c r="H987" s="1" t="s">
        <v>1165</v>
      </c>
      <c r="I987" t="s">
        <v>10</v>
      </c>
    </row>
    <row r="988" spans="1:9">
      <c r="A988">
        <v>2020</v>
      </c>
      <c r="B988" t="s">
        <v>33</v>
      </c>
      <c r="C988" t="s">
        <v>1082</v>
      </c>
      <c r="D988" t="s">
        <v>1155</v>
      </c>
      <c r="E988" t="s">
        <v>12</v>
      </c>
      <c r="F988" t="s">
        <v>13</v>
      </c>
      <c r="G988" s="1">
        <v>363456</v>
      </c>
      <c r="H988" s="1" t="s">
        <v>1165</v>
      </c>
      <c r="I988" t="s">
        <v>10</v>
      </c>
    </row>
    <row r="989" spans="1:9">
      <c r="A989">
        <v>2020</v>
      </c>
      <c r="B989" t="s">
        <v>480</v>
      </c>
      <c r="C989" t="s">
        <v>1386</v>
      </c>
      <c r="D989" t="s">
        <v>1386</v>
      </c>
      <c r="E989" t="s">
        <v>183</v>
      </c>
      <c r="F989" t="s">
        <v>481</v>
      </c>
      <c r="G989" s="1">
        <v>362088</v>
      </c>
      <c r="H989" s="1" t="s">
        <v>1183</v>
      </c>
      <c r="I989" t="s">
        <v>403</v>
      </c>
    </row>
    <row r="990" spans="1:9">
      <c r="A990">
        <v>2020</v>
      </c>
      <c r="B990" t="s">
        <v>11</v>
      </c>
      <c r="C990" t="s">
        <v>1107</v>
      </c>
      <c r="D990" t="s">
        <v>1351</v>
      </c>
      <c r="E990" t="s">
        <v>54</v>
      </c>
      <c r="F990" t="s">
        <v>84</v>
      </c>
      <c r="G990" s="1">
        <v>361008</v>
      </c>
      <c r="H990" s="1" t="s">
        <v>1165</v>
      </c>
      <c r="I990" t="s">
        <v>10</v>
      </c>
    </row>
    <row r="991" spans="1:9">
      <c r="A991">
        <v>2020</v>
      </c>
      <c r="B991" t="s">
        <v>48</v>
      </c>
      <c r="C991" t="s">
        <v>1370</v>
      </c>
      <c r="D991" t="s">
        <v>1152</v>
      </c>
      <c r="E991" t="s">
        <v>71</v>
      </c>
      <c r="F991" t="s">
        <v>299</v>
      </c>
      <c r="G991" s="1">
        <v>360000</v>
      </c>
      <c r="H991" t="s">
        <v>1387</v>
      </c>
      <c r="I991" t="s">
        <v>10</v>
      </c>
    </row>
    <row r="992" spans="1:9">
      <c r="A992">
        <v>2020</v>
      </c>
      <c r="B992" t="s">
        <v>11</v>
      </c>
      <c r="C992" t="s">
        <v>1107</v>
      </c>
      <c r="D992" t="s">
        <v>1351</v>
      </c>
      <c r="E992" t="s">
        <v>219</v>
      </c>
      <c r="F992" t="s">
        <v>220</v>
      </c>
      <c r="G992" s="1">
        <v>358804</v>
      </c>
      <c r="H992" s="1" t="s">
        <v>1174</v>
      </c>
      <c r="I992" t="s">
        <v>10</v>
      </c>
    </row>
    <row r="993" spans="1:9">
      <c r="A993">
        <v>2020</v>
      </c>
      <c r="B993" t="s">
        <v>1000</v>
      </c>
      <c r="C993" t="s">
        <v>1386</v>
      </c>
      <c r="D993" t="s">
        <v>1386</v>
      </c>
      <c r="E993" t="s">
        <v>183</v>
      </c>
      <c r="F993" t="s">
        <v>1018</v>
      </c>
      <c r="G993" s="1">
        <v>355837</v>
      </c>
      <c r="H993" s="1" t="s">
        <v>1183</v>
      </c>
      <c r="I993" t="s">
        <v>1000</v>
      </c>
    </row>
    <row r="994" spans="1:9">
      <c r="A994">
        <v>2020</v>
      </c>
      <c r="B994" t="s">
        <v>11</v>
      </c>
      <c r="C994" t="s">
        <v>1107</v>
      </c>
      <c r="D994" t="s">
        <v>1351</v>
      </c>
      <c r="E994" t="s">
        <v>244</v>
      </c>
      <c r="F994" t="s">
        <v>245</v>
      </c>
      <c r="G994" s="1">
        <v>355556</v>
      </c>
      <c r="H994" s="1" t="s">
        <v>1173</v>
      </c>
      <c r="I994" t="s">
        <v>10</v>
      </c>
    </row>
    <row r="995" spans="1:9">
      <c r="A995">
        <v>2020</v>
      </c>
      <c r="B995" t="s">
        <v>211</v>
      </c>
      <c r="C995" t="s">
        <v>1081</v>
      </c>
      <c r="D995" t="s">
        <v>1155</v>
      </c>
      <c r="E995" t="s">
        <v>239</v>
      </c>
      <c r="F995" t="s">
        <v>239</v>
      </c>
      <c r="G995" s="1">
        <v>355000</v>
      </c>
      <c r="H995" s="1" t="s">
        <v>1214</v>
      </c>
      <c r="I995" t="s">
        <v>10</v>
      </c>
    </row>
    <row r="996" spans="1:9">
      <c r="A996">
        <v>2020</v>
      </c>
      <c r="B996" t="s">
        <v>1000</v>
      </c>
      <c r="C996" t="s">
        <v>1386</v>
      </c>
      <c r="D996" t="s">
        <v>1386</v>
      </c>
      <c r="E996" t="s">
        <v>190</v>
      </c>
      <c r="F996" t="s">
        <v>1029</v>
      </c>
      <c r="G996" s="1">
        <v>354414</v>
      </c>
      <c r="H996" s="1" t="s">
        <v>1183</v>
      </c>
      <c r="I996" t="s">
        <v>1000</v>
      </c>
    </row>
    <row r="997" spans="1:9">
      <c r="A997">
        <v>2020</v>
      </c>
      <c r="B997" t="s">
        <v>176</v>
      </c>
      <c r="C997" t="s">
        <v>1078</v>
      </c>
      <c r="D997" t="s">
        <v>1155</v>
      </c>
      <c r="E997" t="s">
        <v>282</v>
      </c>
      <c r="F997" t="s">
        <v>291</v>
      </c>
      <c r="G997" s="1">
        <v>353227</v>
      </c>
      <c r="H997" s="1" t="s">
        <v>1172</v>
      </c>
      <c r="I997" t="s">
        <v>10</v>
      </c>
    </row>
    <row r="998" spans="1:9">
      <c r="A998">
        <v>2020</v>
      </c>
      <c r="B998" t="s">
        <v>839</v>
      </c>
      <c r="C998" t="s">
        <v>1386</v>
      </c>
      <c r="D998" t="s">
        <v>1386</v>
      </c>
      <c r="E998" t="s">
        <v>219</v>
      </c>
      <c r="F998" t="s">
        <v>839</v>
      </c>
      <c r="G998" s="1">
        <v>352000</v>
      </c>
      <c r="H998" s="1" t="s">
        <v>1174</v>
      </c>
      <c r="I998" t="s">
        <v>403</v>
      </c>
    </row>
    <row r="999" spans="1:9">
      <c r="A999">
        <v>2020</v>
      </c>
      <c r="B999" t="s">
        <v>11</v>
      </c>
      <c r="C999" t="s">
        <v>1107</v>
      </c>
      <c r="D999" t="s">
        <v>1351</v>
      </c>
      <c r="E999" t="s">
        <v>146</v>
      </c>
      <c r="F999" t="s">
        <v>147</v>
      </c>
      <c r="G999" s="1">
        <v>350685</v>
      </c>
      <c r="H999" s="1" t="s">
        <v>1165</v>
      </c>
      <c r="I999" t="s">
        <v>10</v>
      </c>
    </row>
    <row r="1000" spans="1:9">
      <c r="A1000">
        <v>2020</v>
      </c>
      <c r="B1000" t="s">
        <v>211</v>
      </c>
      <c r="C1000" t="s">
        <v>1081</v>
      </c>
      <c r="D1000" t="s">
        <v>1155</v>
      </c>
      <c r="E1000" t="s">
        <v>239</v>
      </c>
      <c r="F1000" t="s">
        <v>239</v>
      </c>
      <c r="G1000" s="1">
        <v>350100</v>
      </c>
      <c r="H1000" s="1" t="s">
        <v>1214</v>
      </c>
      <c r="I1000" t="s">
        <v>10</v>
      </c>
    </row>
    <row r="1001" spans="1:9">
      <c r="A1001">
        <v>2020</v>
      </c>
      <c r="B1001" t="s">
        <v>11</v>
      </c>
      <c r="C1001" t="s">
        <v>1107</v>
      </c>
      <c r="D1001" t="s">
        <v>1351</v>
      </c>
      <c r="E1001" t="s">
        <v>317</v>
      </c>
      <c r="F1001" t="s">
        <v>317</v>
      </c>
      <c r="G1001" s="1">
        <v>350000</v>
      </c>
      <c r="H1001" s="1" t="s">
        <v>1223</v>
      </c>
      <c r="I1001" t="s">
        <v>10</v>
      </c>
    </row>
    <row r="1002" spans="1:9">
      <c r="A1002">
        <v>2020</v>
      </c>
      <c r="B1002" t="s">
        <v>11</v>
      </c>
      <c r="C1002" t="s">
        <v>1107</v>
      </c>
      <c r="D1002" t="s">
        <v>1351</v>
      </c>
      <c r="E1002" t="s">
        <v>317</v>
      </c>
      <c r="F1002" t="s">
        <v>317</v>
      </c>
      <c r="G1002" s="1">
        <v>350000</v>
      </c>
      <c r="H1002" s="1" t="s">
        <v>1223</v>
      </c>
      <c r="I1002" t="s">
        <v>10</v>
      </c>
    </row>
    <row r="1003" spans="1:9">
      <c r="A1003">
        <v>2020</v>
      </c>
      <c r="B1003" t="s">
        <v>47</v>
      </c>
      <c r="C1003" t="s">
        <v>1364</v>
      </c>
      <c r="D1003" t="s">
        <v>1152</v>
      </c>
      <c r="E1003" t="s">
        <v>219</v>
      </c>
      <c r="F1003" t="s">
        <v>220</v>
      </c>
      <c r="G1003" s="1">
        <v>350000</v>
      </c>
      <c r="H1003" s="1" t="s">
        <v>1174</v>
      </c>
      <c r="I1003" t="s">
        <v>10</v>
      </c>
    </row>
    <row r="1004" spans="1:9">
      <c r="A1004">
        <v>2020</v>
      </c>
      <c r="B1004" t="s">
        <v>46</v>
      </c>
      <c r="C1004" t="s">
        <v>1079</v>
      </c>
      <c r="D1004" t="s">
        <v>1152</v>
      </c>
      <c r="E1004" t="s">
        <v>317</v>
      </c>
      <c r="F1004" t="s">
        <v>317</v>
      </c>
      <c r="G1004" s="1">
        <v>350000</v>
      </c>
      <c r="H1004" s="1" t="s">
        <v>1223</v>
      </c>
      <c r="I1004" t="s">
        <v>10</v>
      </c>
    </row>
    <row r="1005" spans="1:9">
      <c r="A1005">
        <v>2020</v>
      </c>
      <c r="B1005" t="s">
        <v>517</v>
      </c>
      <c r="C1005" t="s">
        <v>1386</v>
      </c>
      <c r="D1005" t="s">
        <v>1386</v>
      </c>
      <c r="E1005" t="s">
        <v>183</v>
      </c>
      <c r="F1005" t="s">
        <v>518</v>
      </c>
      <c r="G1005" s="1">
        <v>350000</v>
      </c>
      <c r="H1005" s="1" t="s">
        <v>1183</v>
      </c>
      <c r="I1005" t="s">
        <v>403</v>
      </c>
    </row>
    <row r="1006" spans="1:9">
      <c r="A1006">
        <v>2020</v>
      </c>
      <c r="B1006" t="s">
        <v>45</v>
      </c>
      <c r="C1006" t="s">
        <v>1076</v>
      </c>
      <c r="D1006" t="s">
        <v>1152</v>
      </c>
      <c r="E1006" t="s">
        <v>304</v>
      </c>
      <c r="F1006" t="s">
        <v>308</v>
      </c>
      <c r="G1006" s="1">
        <v>348000</v>
      </c>
      <c r="H1006" t="s">
        <v>1388</v>
      </c>
      <c r="I1006" t="s">
        <v>10</v>
      </c>
    </row>
    <row r="1007" spans="1:9">
      <c r="A1007">
        <v>2020</v>
      </c>
      <c r="B1007" t="s">
        <v>11</v>
      </c>
      <c r="C1007" t="s">
        <v>1107</v>
      </c>
      <c r="D1007" t="s">
        <v>1351</v>
      </c>
      <c r="E1007" t="s">
        <v>155</v>
      </c>
      <c r="F1007" t="s">
        <v>171</v>
      </c>
      <c r="G1007" s="1">
        <v>345492</v>
      </c>
      <c r="H1007" s="1" t="s">
        <v>1165</v>
      </c>
      <c r="I1007" t="s">
        <v>10</v>
      </c>
    </row>
    <row r="1008" spans="1:9">
      <c r="A1008">
        <v>2020</v>
      </c>
      <c r="B1008" t="s">
        <v>85</v>
      </c>
      <c r="C1008" t="s">
        <v>1077</v>
      </c>
      <c r="D1008" t="s">
        <v>1155</v>
      </c>
      <c r="E1008" t="s">
        <v>155</v>
      </c>
      <c r="F1008" t="s">
        <v>161</v>
      </c>
      <c r="G1008" s="1">
        <v>343043</v>
      </c>
      <c r="H1008" s="1" t="s">
        <v>1165</v>
      </c>
      <c r="I1008" t="s">
        <v>10</v>
      </c>
    </row>
    <row r="1009" spans="1:9">
      <c r="A1009">
        <v>2020</v>
      </c>
      <c r="B1009" t="s">
        <v>586</v>
      </c>
      <c r="C1009" t="s">
        <v>1386</v>
      </c>
      <c r="D1009" t="s">
        <v>1386</v>
      </c>
      <c r="E1009" t="s">
        <v>183</v>
      </c>
      <c r="F1009" t="s">
        <v>588</v>
      </c>
      <c r="G1009" s="1">
        <v>342856</v>
      </c>
      <c r="H1009" s="1" t="s">
        <v>1183</v>
      </c>
      <c r="I1009" t="s">
        <v>403</v>
      </c>
    </row>
    <row r="1010" spans="1:9">
      <c r="A1010">
        <v>2020</v>
      </c>
      <c r="B1010" t="s">
        <v>45</v>
      </c>
      <c r="C1010" t="s">
        <v>1076</v>
      </c>
      <c r="D1010" t="s">
        <v>1152</v>
      </c>
      <c r="E1010" t="s">
        <v>304</v>
      </c>
      <c r="F1010" t="s">
        <v>308</v>
      </c>
      <c r="G1010" s="1">
        <v>342000</v>
      </c>
      <c r="H1010" t="s">
        <v>1388</v>
      </c>
      <c r="I1010" t="s">
        <v>10</v>
      </c>
    </row>
    <row r="1011" spans="1:9">
      <c r="A1011">
        <v>2020</v>
      </c>
      <c r="B1011" t="s">
        <v>45</v>
      </c>
      <c r="C1011" t="s">
        <v>1076</v>
      </c>
      <c r="D1011" t="s">
        <v>1152</v>
      </c>
      <c r="E1011" t="s">
        <v>155</v>
      </c>
      <c r="F1011" t="s">
        <v>161</v>
      </c>
      <c r="G1011" s="1">
        <v>340191</v>
      </c>
      <c r="H1011" s="1" t="s">
        <v>1165</v>
      </c>
      <c r="I1011" t="s">
        <v>10</v>
      </c>
    </row>
    <row r="1012" spans="1:9">
      <c r="A1012">
        <v>2020</v>
      </c>
      <c r="B1012" t="s">
        <v>740</v>
      </c>
      <c r="C1012" t="s">
        <v>1386</v>
      </c>
      <c r="D1012" t="s">
        <v>1386</v>
      </c>
      <c r="E1012" t="s">
        <v>190</v>
      </c>
      <c r="F1012" t="s">
        <v>701</v>
      </c>
      <c r="G1012" s="1">
        <v>340065</v>
      </c>
      <c r="H1012" s="1" t="s">
        <v>1183</v>
      </c>
      <c r="I1012" t="s">
        <v>403</v>
      </c>
    </row>
    <row r="1013" spans="1:9">
      <c r="A1013">
        <v>2020</v>
      </c>
      <c r="B1013" t="s">
        <v>204</v>
      </c>
      <c r="C1013" t="s">
        <v>1094</v>
      </c>
      <c r="D1013" t="s">
        <v>1155</v>
      </c>
      <c r="E1013" t="s">
        <v>190</v>
      </c>
      <c r="F1013" t="s">
        <v>191</v>
      </c>
      <c r="G1013" s="1">
        <v>340000</v>
      </c>
      <c r="H1013" s="1" t="s">
        <v>1183</v>
      </c>
      <c r="I1013" t="s">
        <v>10</v>
      </c>
    </row>
    <row r="1014" spans="1:9">
      <c r="A1014">
        <v>2020</v>
      </c>
      <c r="B1014" t="s">
        <v>178</v>
      </c>
      <c r="C1014" t="s">
        <v>1080</v>
      </c>
      <c r="D1014" t="s">
        <v>1155</v>
      </c>
      <c r="E1014" t="s">
        <v>155</v>
      </c>
      <c r="F1014" t="s">
        <v>158</v>
      </c>
      <c r="G1014" s="1">
        <v>340000</v>
      </c>
      <c r="H1014" s="1" t="s">
        <v>1165</v>
      </c>
      <c r="I1014" t="s">
        <v>10</v>
      </c>
    </row>
    <row r="1015" spans="1:9">
      <c r="A1015">
        <v>2020</v>
      </c>
      <c r="B1015" t="s">
        <v>672</v>
      </c>
      <c r="C1015" t="s">
        <v>1386</v>
      </c>
      <c r="D1015" t="s">
        <v>1386</v>
      </c>
      <c r="E1015" t="s">
        <v>190</v>
      </c>
      <c r="F1015" t="s">
        <v>675</v>
      </c>
      <c r="G1015" s="1">
        <v>340000</v>
      </c>
      <c r="H1015" s="1" t="s">
        <v>1183</v>
      </c>
      <c r="I1015" t="s">
        <v>403</v>
      </c>
    </row>
    <row r="1016" spans="1:9">
      <c r="A1016">
        <v>2020</v>
      </c>
      <c r="B1016" t="s">
        <v>11</v>
      </c>
      <c r="C1016" t="s">
        <v>1107</v>
      </c>
      <c r="D1016" t="s">
        <v>1351</v>
      </c>
      <c r="E1016" t="s">
        <v>149</v>
      </c>
      <c r="F1016" t="s">
        <v>150</v>
      </c>
      <c r="G1016" s="1">
        <v>336400</v>
      </c>
      <c r="H1016" s="1" t="s">
        <v>1165</v>
      </c>
      <c r="I1016" t="s">
        <v>10</v>
      </c>
    </row>
    <row r="1017" spans="1:9">
      <c r="A1017">
        <v>2020</v>
      </c>
      <c r="B1017" t="s">
        <v>45</v>
      </c>
      <c r="C1017" t="s">
        <v>1076</v>
      </c>
      <c r="D1017" t="s">
        <v>1152</v>
      </c>
      <c r="E1017" t="s">
        <v>304</v>
      </c>
      <c r="F1017" t="s">
        <v>308</v>
      </c>
      <c r="G1017" s="1">
        <v>336000</v>
      </c>
      <c r="H1017" t="s">
        <v>1388</v>
      </c>
      <c r="I1017" t="s">
        <v>10</v>
      </c>
    </row>
    <row r="1018" spans="1:9">
      <c r="A1018">
        <v>2020</v>
      </c>
      <c r="B1018" t="s">
        <v>777</v>
      </c>
      <c r="C1018" t="s">
        <v>1386</v>
      </c>
      <c r="D1018" t="s">
        <v>1386</v>
      </c>
      <c r="E1018" t="s">
        <v>219</v>
      </c>
      <c r="F1018" t="s">
        <v>777</v>
      </c>
      <c r="G1018" s="1">
        <v>335000</v>
      </c>
      <c r="H1018" s="1" t="s">
        <v>1174</v>
      </c>
      <c r="I1018" t="s">
        <v>403</v>
      </c>
    </row>
    <row r="1019" spans="1:9">
      <c r="A1019">
        <v>2020</v>
      </c>
      <c r="B1019" t="s">
        <v>483</v>
      </c>
      <c r="C1019" t="s">
        <v>1386</v>
      </c>
      <c r="D1019" t="s">
        <v>1386</v>
      </c>
      <c r="E1019" t="s">
        <v>183</v>
      </c>
      <c r="F1019" t="s">
        <v>483</v>
      </c>
      <c r="G1019" s="1">
        <v>335000</v>
      </c>
      <c r="H1019" s="1" t="s">
        <v>1183</v>
      </c>
      <c r="I1019" t="s">
        <v>403</v>
      </c>
    </row>
    <row r="1020" spans="1:9">
      <c r="A1020">
        <v>2020</v>
      </c>
      <c r="B1020" t="s">
        <v>47</v>
      </c>
      <c r="C1020" t="s">
        <v>1364</v>
      </c>
      <c r="D1020" t="s">
        <v>1152</v>
      </c>
      <c r="E1020" t="s">
        <v>144</v>
      </c>
      <c r="F1020" t="s">
        <v>144</v>
      </c>
      <c r="G1020" s="1">
        <v>333815</v>
      </c>
      <c r="H1020" s="1" t="s">
        <v>1165</v>
      </c>
      <c r="I1020" t="s">
        <v>10</v>
      </c>
    </row>
    <row r="1021" spans="1:9">
      <c r="A1021">
        <v>2020</v>
      </c>
      <c r="B1021" t="s">
        <v>45</v>
      </c>
      <c r="C1021" t="s">
        <v>1076</v>
      </c>
      <c r="D1021" t="s">
        <v>1152</v>
      </c>
      <c r="E1021" t="s">
        <v>317</v>
      </c>
      <c r="F1021" t="s">
        <v>317</v>
      </c>
      <c r="G1021" s="1">
        <v>333786</v>
      </c>
      <c r="H1021" s="1" t="s">
        <v>1223</v>
      </c>
      <c r="I1021" t="s">
        <v>10</v>
      </c>
    </row>
    <row r="1022" spans="1:9">
      <c r="A1022">
        <v>2020</v>
      </c>
      <c r="B1022" t="s">
        <v>911</v>
      </c>
      <c r="C1022" t="s">
        <v>1386</v>
      </c>
      <c r="D1022" t="s">
        <v>1386</v>
      </c>
      <c r="E1022" t="s">
        <v>256</v>
      </c>
      <c r="F1022" t="s">
        <v>911</v>
      </c>
      <c r="G1022" s="1">
        <v>333000</v>
      </c>
      <c r="H1022" s="1" t="s">
        <v>1167</v>
      </c>
      <c r="I1022" t="s">
        <v>403</v>
      </c>
    </row>
    <row r="1023" spans="1:9">
      <c r="A1023">
        <v>2020</v>
      </c>
      <c r="B1023" t="s">
        <v>911</v>
      </c>
      <c r="C1023" t="s">
        <v>1386</v>
      </c>
      <c r="D1023" t="s">
        <v>1386</v>
      </c>
      <c r="E1023" t="s">
        <v>256</v>
      </c>
      <c r="F1023" t="s">
        <v>911</v>
      </c>
      <c r="G1023" s="1">
        <v>333000</v>
      </c>
      <c r="H1023" s="1" t="s">
        <v>1167</v>
      </c>
      <c r="I1023" t="s">
        <v>403</v>
      </c>
    </row>
    <row r="1024" spans="1:9">
      <c r="A1024">
        <v>2020</v>
      </c>
      <c r="B1024" t="s">
        <v>48</v>
      </c>
      <c r="C1024" t="s">
        <v>1370</v>
      </c>
      <c r="D1024" t="s">
        <v>1152</v>
      </c>
      <c r="E1024" t="s">
        <v>317</v>
      </c>
      <c r="F1024" t="s">
        <v>317</v>
      </c>
      <c r="G1024" s="1">
        <v>330000</v>
      </c>
      <c r="H1024" s="1" t="s">
        <v>1223</v>
      </c>
      <c r="I1024" t="s">
        <v>10</v>
      </c>
    </row>
    <row r="1025" spans="1:9">
      <c r="A1025">
        <v>2020</v>
      </c>
      <c r="B1025" t="s">
        <v>423</v>
      </c>
      <c r="C1025" t="s">
        <v>1386</v>
      </c>
      <c r="D1025" t="s">
        <v>1386</v>
      </c>
      <c r="E1025" t="s">
        <v>89</v>
      </c>
      <c r="F1025" t="s">
        <v>424</v>
      </c>
      <c r="G1025" s="1">
        <v>329630</v>
      </c>
      <c r="H1025" s="1" t="s">
        <v>1189</v>
      </c>
      <c r="I1025" t="s">
        <v>403</v>
      </c>
    </row>
    <row r="1026" spans="1:9">
      <c r="A1026">
        <v>2020</v>
      </c>
      <c r="B1026" t="s">
        <v>47</v>
      </c>
      <c r="C1026" t="s">
        <v>1364</v>
      </c>
      <c r="D1026" t="s">
        <v>1152</v>
      </c>
      <c r="E1026" t="s">
        <v>155</v>
      </c>
      <c r="F1026" t="s">
        <v>171</v>
      </c>
      <c r="G1026" s="1">
        <v>325006</v>
      </c>
      <c r="H1026" s="1" t="s">
        <v>1165</v>
      </c>
      <c r="I1026" t="s">
        <v>10</v>
      </c>
    </row>
    <row r="1027" spans="1:9">
      <c r="A1027">
        <v>2020</v>
      </c>
      <c r="B1027" t="s">
        <v>45</v>
      </c>
      <c r="C1027" t="s">
        <v>1076</v>
      </c>
      <c r="D1027" t="s">
        <v>1152</v>
      </c>
      <c r="E1027" t="s">
        <v>317</v>
      </c>
      <c r="F1027" t="s">
        <v>317</v>
      </c>
      <c r="G1027" s="1">
        <v>325000</v>
      </c>
      <c r="H1027" s="1" t="s">
        <v>1223</v>
      </c>
      <c r="I1027" t="s">
        <v>10</v>
      </c>
    </row>
    <row r="1028" spans="1:9">
      <c r="A1028">
        <v>2020</v>
      </c>
      <c r="B1028" t="s">
        <v>844</v>
      </c>
      <c r="C1028" t="s">
        <v>1386</v>
      </c>
      <c r="D1028" t="s">
        <v>1386</v>
      </c>
      <c r="E1028" t="s">
        <v>219</v>
      </c>
      <c r="F1028" t="s">
        <v>846</v>
      </c>
      <c r="G1028" s="1">
        <v>325000</v>
      </c>
      <c r="H1028" s="1" t="s">
        <v>1174</v>
      </c>
      <c r="I1028" t="s">
        <v>403</v>
      </c>
    </row>
    <row r="1029" spans="1:9">
      <c r="A1029">
        <v>2020</v>
      </c>
      <c r="B1029" t="s">
        <v>1000</v>
      </c>
      <c r="C1029" t="s">
        <v>1386</v>
      </c>
      <c r="D1029" t="s">
        <v>1386</v>
      </c>
      <c r="E1029" t="s">
        <v>60</v>
      </c>
      <c r="F1029" t="s">
        <v>123</v>
      </c>
      <c r="G1029" s="1">
        <v>324895</v>
      </c>
      <c r="H1029" s="1" t="s">
        <v>1165</v>
      </c>
      <c r="I1029" t="s">
        <v>1000</v>
      </c>
    </row>
    <row r="1030" spans="1:9">
      <c r="A1030">
        <v>2020</v>
      </c>
      <c r="B1030" t="s">
        <v>45</v>
      </c>
      <c r="C1030" t="s">
        <v>1076</v>
      </c>
      <c r="D1030" t="s">
        <v>1152</v>
      </c>
      <c r="E1030" t="s">
        <v>304</v>
      </c>
      <c r="F1030" t="s">
        <v>310</v>
      </c>
      <c r="G1030" s="1">
        <v>323800</v>
      </c>
      <c r="H1030" t="s">
        <v>1388</v>
      </c>
      <c r="I1030" t="s">
        <v>10</v>
      </c>
    </row>
    <row r="1031" spans="1:9">
      <c r="A1031">
        <v>2020</v>
      </c>
      <c r="B1031" t="s">
        <v>53</v>
      </c>
      <c r="C1031" t="s">
        <v>1090</v>
      </c>
      <c r="D1031" t="s">
        <v>1371</v>
      </c>
      <c r="E1031" t="s">
        <v>140</v>
      </c>
      <c r="F1031" t="s">
        <v>141</v>
      </c>
      <c r="G1031" s="1">
        <v>323270</v>
      </c>
      <c r="H1031" s="1" t="s">
        <v>1165</v>
      </c>
      <c r="I1031" t="s">
        <v>10</v>
      </c>
    </row>
    <row r="1032" spans="1:9">
      <c r="A1032">
        <v>2020</v>
      </c>
      <c r="B1032" t="s">
        <v>651</v>
      </c>
      <c r="C1032" t="s">
        <v>1386</v>
      </c>
      <c r="D1032" t="s">
        <v>1386</v>
      </c>
      <c r="E1032" t="s">
        <v>190</v>
      </c>
      <c r="F1032" t="s">
        <v>652</v>
      </c>
      <c r="G1032" s="1">
        <v>320938</v>
      </c>
      <c r="H1032" s="1" t="s">
        <v>1183</v>
      </c>
      <c r="I1032" t="s">
        <v>403</v>
      </c>
    </row>
    <row r="1033" spans="1:9">
      <c r="A1033">
        <v>2020</v>
      </c>
      <c r="B1033" t="s">
        <v>11</v>
      </c>
      <c r="C1033" t="s">
        <v>1107</v>
      </c>
      <c r="D1033" t="s">
        <v>1351</v>
      </c>
      <c r="E1033" t="s">
        <v>54</v>
      </c>
      <c r="F1033" t="s">
        <v>80</v>
      </c>
      <c r="G1033" s="1">
        <v>319891</v>
      </c>
      <c r="H1033" s="1" t="s">
        <v>1165</v>
      </c>
      <c r="I1033" t="s">
        <v>10</v>
      </c>
    </row>
    <row r="1034" spans="1:9">
      <c r="A1034">
        <v>2020</v>
      </c>
      <c r="B1034" t="s">
        <v>417</v>
      </c>
      <c r="C1034" t="s">
        <v>1386</v>
      </c>
      <c r="D1034" t="s">
        <v>1386</v>
      </c>
      <c r="E1034" t="s">
        <v>50</v>
      </c>
      <c r="F1034" t="s">
        <v>418</v>
      </c>
      <c r="G1034" s="1">
        <v>317985</v>
      </c>
      <c r="H1034" s="1" t="s">
        <v>1165</v>
      </c>
      <c r="I1034" t="s">
        <v>403</v>
      </c>
    </row>
    <row r="1035" spans="1:9">
      <c r="A1035">
        <v>2020</v>
      </c>
      <c r="B1035" t="s">
        <v>47</v>
      </c>
      <c r="C1035" t="s">
        <v>1364</v>
      </c>
      <c r="D1035" t="s">
        <v>1152</v>
      </c>
      <c r="E1035" t="s">
        <v>71</v>
      </c>
      <c r="F1035" t="s">
        <v>294</v>
      </c>
      <c r="G1035" s="1">
        <v>317297</v>
      </c>
      <c r="H1035" t="s">
        <v>1387</v>
      </c>
      <c r="I1035" t="s">
        <v>10</v>
      </c>
    </row>
    <row r="1036" spans="1:9">
      <c r="A1036">
        <v>2020</v>
      </c>
      <c r="B1036" t="s">
        <v>520</v>
      </c>
      <c r="C1036" t="s">
        <v>1386</v>
      </c>
      <c r="D1036" t="s">
        <v>1386</v>
      </c>
      <c r="E1036" t="s">
        <v>183</v>
      </c>
      <c r="F1036" t="s">
        <v>520</v>
      </c>
      <c r="G1036" s="1">
        <v>315546</v>
      </c>
      <c r="H1036" s="1" t="s">
        <v>1183</v>
      </c>
      <c r="I1036" t="s">
        <v>403</v>
      </c>
    </row>
    <row r="1037" spans="1:9">
      <c r="A1037">
        <v>2020</v>
      </c>
      <c r="B1037" t="s">
        <v>45</v>
      </c>
      <c r="C1037" t="s">
        <v>1076</v>
      </c>
      <c r="D1037" t="s">
        <v>1152</v>
      </c>
      <c r="E1037" t="s">
        <v>304</v>
      </c>
      <c r="F1037" t="s">
        <v>267</v>
      </c>
      <c r="G1037" s="1">
        <v>314100</v>
      </c>
      <c r="H1037" t="s">
        <v>1388</v>
      </c>
      <c r="I1037" t="s">
        <v>10</v>
      </c>
    </row>
    <row r="1038" spans="1:9">
      <c r="A1038">
        <v>2020</v>
      </c>
      <c r="B1038" t="s">
        <v>11</v>
      </c>
      <c r="C1038" t="s">
        <v>1107</v>
      </c>
      <c r="D1038" t="s">
        <v>1351</v>
      </c>
      <c r="E1038" t="s">
        <v>219</v>
      </c>
      <c r="F1038" t="s">
        <v>220</v>
      </c>
      <c r="G1038" s="1">
        <v>313663</v>
      </c>
      <c r="H1038" s="1" t="s">
        <v>1174</v>
      </c>
      <c r="I1038" t="s">
        <v>10</v>
      </c>
    </row>
    <row r="1039" spans="1:9">
      <c r="A1039">
        <v>2020</v>
      </c>
      <c r="B1039" t="s">
        <v>574</v>
      </c>
      <c r="C1039" t="s">
        <v>1386</v>
      </c>
      <c r="D1039" t="s">
        <v>1386</v>
      </c>
      <c r="E1039" t="s">
        <v>183</v>
      </c>
      <c r="F1039" t="s">
        <v>574</v>
      </c>
      <c r="G1039" s="1">
        <v>313000</v>
      </c>
      <c r="H1039" s="1" t="s">
        <v>1183</v>
      </c>
      <c r="I1039" t="s">
        <v>403</v>
      </c>
    </row>
    <row r="1040" spans="1:9">
      <c r="A1040">
        <v>2020</v>
      </c>
      <c r="B1040" t="s">
        <v>667</v>
      </c>
      <c r="C1040" t="s">
        <v>1386</v>
      </c>
      <c r="D1040" t="s">
        <v>1386</v>
      </c>
      <c r="E1040" t="s">
        <v>190</v>
      </c>
      <c r="F1040" t="s">
        <v>667</v>
      </c>
      <c r="G1040" s="1">
        <v>311762</v>
      </c>
      <c r="H1040" s="1" t="s">
        <v>1183</v>
      </c>
      <c r="I1040" t="s">
        <v>403</v>
      </c>
    </row>
    <row r="1041" spans="1:9">
      <c r="A1041">
        <v>2020</v>
      </c>
      <c r="B1041" t="s">
        <v>45</v>
      </c>
      <c r="C1041" t="s">
        <v>1076</v>
      </c>
      <c r="D1041" t="s">
        <v>1152</v>
      </c>
      <c r="E1041" t="s">
        <v>140</v>
      </c>
      <c r="F1041" t="s">
        <v>141</v>
      </c>
      <c r="G1041" s="1">
        <v>309904</v>
      </c>
      <c r="H1041" s="1" t="s">
        <v>1165</v>
      </c>
      <c r="I1041" t="s">
        <v>10</v>
      </c>
    </row>
    <row r="1042" spans="1:9">
      <c r="A1042">
        <v>2020</v>
      </c>
      <c r="B1042" t="s">
        <v>574</v>
      </c>
      <c r="C1042" t="s">
        <v>1386</v>
      </c>
      <c r="D1042" t="s">
        <v>1386</v>
      </c>
      <c r="E1042" t="s">
        <v>183</v>
      </c>
      <c r="F1042" t="s">
        <v>574</v>
      </c>
      <c r="G1042" s="1">
        <v>309546</v>
      </c>
      <c r="H1042" s="1" t="s">
        <v>1183</v>
      </c>
      <c r="I1042" t="s">
        <v>403</v>
      </c>
    </row>
    <row r="1043" spans="1:9">
      <c r="A1043">
        <v>2020</v>
      </c>
      <c r="B1043" t="s">
        <v>536</v>
      </c>
      <c r="C1043" t="s">
        <v>1386</v>
      </c>
      <c r="D1043" t="s">
        <v>1386</v>
      </c>
      <c r="E1043" t="s">
        <v>183</v>
      </c>
      <c r="F1043" t="s">
        <v>538</v>
      </c>
      <c r="G1043" s="1">
        <v>308000</v>
      </c>
      <c r="H1043" s="1" t="s">
        <v>1183</v>
      </c>
      <c r="I1043" t="s">
        <v>403</v>
      </c>
    </row>
    <row r="1044" spans="1:9">
      <c r="A1044">
        <v>2020</v>
      </c>
      <c r="B1044" t="s">
        <v>520</v>
      </c>
      <c r="C1044" t="s">
        <v>1386</v>
      </c>
      <c r="D1044" t="s">
        <v>1386</v>
      </c>
      <c r="E1044" t="s">
        <v>183</v>
      </c>
      <c r="F1044" t="s">
        <v>520</v>
      </c>
      <c r="G1044" s="1">
        <v>305804</v>
      </c>
      <c r="H1044" s="1" t="s">
        <v>1183</v>
      </c>
      <c r="I1044" t="s">
        <v>403</v>
      </c>
    </row>
    <row r="1045" spans="1:9">
      <c r="A1045">
        <v>2020</v>
      </c>
      <c r="B1045" t="s">
        <v>178</v>
      </c>
      <c r="C1045" t="s">
        <v>1080</v>
      </c>
      <c r="D1045" t="s">
        <v>1155</v>
      </c>
      <c r="E1045" t="s">
        <v>317</v>
      </c>
      <c r="F1045" t="s">
        <v>317</v>
      </c>
      <c r="G1045" s="1">
        <v>305673</v>
      </c>
      <c r="H1045" s="1" t="s">
        <v>1223</v>
      </c>
      <c r="I1045" t="s">
        <v>10</v>
      </c>
    </row>
    <row r="1046" spans="1:9">
      <c r="A1046">
        <v>2020</v>
      </c>
      <c r="B1046" t="s">
        <v>11</v>
      </c>
      <c r="C1046" t="s">
        <v>1107</v>
      </c>
      <c r="D1046" t="s">
        <v>1351</v>
      </c>
      <c r="E1046" t="s">
        <v>54</v>
      </c>
      <c r="F1046" t="s">
        <v>83</v>
      </c>
      <c r="G1046" s="1">
        <v>305100</v>
      </c>
      <c r="H1046" s="1" t="s">
        <v>1165</v>
      </c>
      <c r="I1046" t="s">
        <v>10</v>
      </c>
    </row>
    <row r="1047" spans="1:9">
      <c r="A1047">
        <v>2020</v>
      </c>
      <c r="B1047" t="s">
        <v>47</v>
      </c>
      <c r="C1047" t="s">
        <v>1364</v>
      </c>
      <c r="D1047" t="s">
        <v>1152</v>
      </c>
      <c r="E1047" t="s">
        <v>244</v>
      </c>
      <c r="F1047" t="s">
        <v>245</v>
      </c>
      <c r="G1047" s="1">
        <v>305000</v>
      </c>
      <c r="H1047" s="1" t="s">
        <v>1173</v>
      </c>
      <c r="I1047" t="s">
        <v>10</v>
      </c>
    </row>
    <row r="1048" spans="1:9">
      <c r="A1048">
        <v>2020</v>
      </c>
      <c r="B1048" t="s">
        <v>85</v>
      </c>
      <c r="C1048" t="s">
        <v>1077</v>
      </c>
      <c r="D1048" t="s">
        <v>1155</v>
      </c>
      <c r="E1048" t="s">
        <v>317</v>
      </c>
      <c r="F1048" t="s">
        <v>317</v>
      </c>
      <c r="G1048" s="1">
        <v>304566</v>
      </c>
      <c r="H1048" s="1" t="s">
        <v>1223</v>
      </c>
      <c r="I1048" t="s">
        <v>10</v>
      </c>
    </row>
    <row r="1049" spans="1:9">
      <c r="A1049">
        <v>2020</v>
      </c>
      <c r="B1049" t="s">
        <v>718</v>
      </c>
      <c r="C1049" t="s">
        <v>1386</v>
      </c>
      <c r="D1049" t="s">
        <v>1386</v>
      </c>
      <c r="E1049" t="s">
        <v>190</v>
      </c>
      <c r="F1049" t="s">
        <v>719</v>
      </c>
      <c r="G1049" s="1">
        <v>304000</v>
      </c>
      <c r="H1049" s="1" t="s">
        <v>1183</v>
      </c>
      <c r="I1049" t="s">
        <v>403</v>
      </c>
    </row>
    <row r="1050" spans="1:9">
      <c r="A1050">
        <v>2020</v>
      </c>
      <c r="B1050" t="s">
        <v>1000</v>
      </c>
      <c r="C1050" t="s">
        <v>1386</v>
      </c>
      <c r="D1050" t="s">
        <v>1386</v>
      </c>
      <c r="E1050" t="s">
        <v>190</v>
      </c>
      <c r="F1050" t="s">
        <v>1028</v>
      </c>
      <c r="G1050" s="1">
        <v>303024</v>
      </c>
      <c r="H1050" s="1" t="s">
        <v>1183</v>
      </c>
      <c r="I1050" t="s">
        <v>1000</v>
      </c>
    </row>
    <row r="1051" spans="1:9">
      <c r="A1051">
        <v>2020</v>
      </c>
      <c r="B1051" t="s">
        <v>1000</v>
      </c>
      <c r="C1051" t="s">
        <v>1386</v>
      </c>
      <c r="D1051" t="s">
        <v>1386</v>
      </c>
      <c r="E1051" t="s">
        <v>89</v>
      </c>
      <c r="F1051" t="s">
        <v>1003</v>
      </c>
      <c r="G1051" s="1">
        <v>301814</v>
      </c>
      <c r="H1051" s="1" t="s">
        <v>1189</v>
      </c>
      <c r="I1051" t="s">
        <v>1000</v>
      </c>
    </row>
    <row r="1052" spans="1:9">
      <c r="A1052">
        <v>2020</v>
      </c>
      <c r="B1052" t="s">
        <v>11</v>
      </c>
      <c r="C1052" t="s">
        <v>1107</v>
      </c>
      <c r="D1052" t="s">
        <v>1351</v>
      </c>
      <c r="E1052" t="s">
        <v>118</v>
      </c>
      <c r="F1052" t="s">
        <v>118</v>
      </c>
      <c r="G1052" s="1">
        <v>300000</v>
      </c>
      <c r="H1052" s="1" t="s">
        <v>1165</v>
      </c>
      <c r="I1052" t="s">
        <v>10</v>
      </c>
    </row>
    <row r="1053" spans="1:9">
      <c r="A1053">
        <v>2020</v>
      </c>
      <c r="B1053" t="s">
        <v>11</v>
      </c>
      <c r="C1053" t="s">
        <v>1107</v>
      </c>
      <c r="D1053" t="s">
        <v>1351</v>
      </c>
      <c r="E1053" t="s">
        <v>253</v>
      </c>
      <c r="F1053" t="s">
        <v>253</v>
      </c>
      <c r="G1053" s="1">
        <v>300000</v>
      </c>
      <c r="H1053" s="1" t="s">
        <v>1167</v>
      </c>
      <c r="I1053" t="s">
        <v>10</v>
      </c>
    </row>
    <row r="1054" spans="1:9">
      <c r="A1054">
        <v>2020</v>
      </c>
      <c r="B1054" t="s">
        <v>178</v>
      </c>
      <c r="C1054" t="s">
        <v>1080</v>
      </c>
      <c r="D1054" t="s">
        <v>1155</v>
      </c>
      <c r="E1054" t="s">
        <v>155</v>
      </c>
      <c r="F1054" t="s">
        <v>158</v>
      </c>
      <c r="G1054" s="1">
        <v>300000</v>
      </c>
      <c r="H1054" s="1" t="s">
        <v>1165</v>
      </c>
      <c r="I1054" t="s">
        <v>10</v>
      </c>
    </row>
    <row r="1055" spans="1:9">
      <c r="A1055">
        <v>2020</v>
      </c>
      <c r="B1055" t="s">
        <v>85</v>
      </c>
      <c r="C1055" t="s">
        <v>1077</v>
      </c>
      <c r="D1055" t="s">
        <v>1155</v>
      </c>
      <c r="E1055" t="s">
        <v>155</v>
      </c>
      <c r="F1055" t="s">
        <v>158</v>
      </c>
      <c r="G1055" s="1">
        <v>300000</v>
      </c>
      <c r="H1055" s="1" t="s">
        <v>1165</v>
      </c>
      <c r="I1055" t="s">
        <v>10</v>
      </c>
    </row>
    <row r="1056" spans="1:9">
      <c r="A1056">
        <v>2020</v>
      </c>
      <c r="B1056" t="s">
        <v>690</v>
      </c>
      <c r="C1056" t="s">
        <v>1386</v>
      </c>
      <c r="D1056" t="s">
        <v>1386</v>
      </c>
      <c r="E1056" t="s">
        <v>190</v>
      </c>
      <c r="F1056" t="s">
        <v>691</v>
      </c>
      <c r="G1056" s="1">
        <v>300000</v>
      </c>
      <c r="H1056" s="1" t="s">
        <v>1183</v>
      </c>
      <c r="I1056" t="s">
        <v>403</v>
      </c>
    </row>
    <row r="1057" spans="1:9">
      <c r="A1057">
        <v>2020</v>
      </c>
      <c r="B1057" t="s">
        <v>778</v>
      </c>
      <c r="C1057" t="s">
        <v>1386</v>
      </c>
      <c r="D1057" t="s">
        <v>1386</v>
      </c>
      <c r="E1057" t="s">
        <v>219</v>
      </c>
      <c r="F1057" t="s">
        <v>779</v>
      </c>
      <c r="G1057" s="1">
        <v>300000</v>
      </c>
      <c r="H1057" s="1" t="s">
        <v>1174</v>
      </c>
      <c r="I1057" t="s">
        <v>403</v>
      </c>
    </row>
    <row r="1058" spans="1:9">
      <c r="A1058">
        <v>2020</v>
      </c>
      <c r="B1058" t="s">
        <v>466</v>
      </c>
      <c r="C1058" t="s">
        <v>1386</v>
      </c>
      <c r="D1058" t="s">
        <v>1386</v>
      </c>
      <c r="E1058" t="s">
        <v>103</v>
      </c>
      <c r="F1058" t="s">
        <v>467</v>
      </c>
      <c r="G1058" s="1">
        <v>300000</v>
      </c>
      <c r="H1058" t="s">
        <v>1389</v>
      </c>
      <c r="I1058" t="s">
        <v>403</v>
      </c>
    </row>
    <row r="1059" spans="1:9">
      <c r="A1059">
        <v>2020</v>
      </c>
      <c r="B1059" t="s">
        <v>1000</v>
      </c>
      <c r="C1059" t="s">
        <v>1386</v>
      </c>
      <c r="D1059" t="s">
        <v>1386</v>
      </c>
      <c r="E1059" t="s">
        <v>89</v>
      </c>
      <c r="F1059" t="s">
        <v>1003</v>
      </c>
      <c r="G1059" s="1">
        <v>300000</v>
      </c>
      <c r="H1059" s="1" t="s">
        <v>1189</v>
      </c>
      <c r="I1059" t="s">
        <v>1000</v>
      </c>
    </row>
    <row r="1060" spans="1:9">
      <c r="A1060">
        <v>2020</v>
      </c>
      <c r="B1060" t="s">
        <v>11</v>
      </c>
      <c r="C1060" t="s">
        <v>1107</v>
      </c>
      <c r="D1060" t="s">
        <v>1351</v>
      </c>
      <c r="E1060" t="s">
        <v>12</v>
      </c>
      <c r="F1060" t="s">
        <v>13</v>
      </c>
      <c r="G1060" s="1">
        <v>298400</v>
      </c>
      <c r="H1060" s="1" t="s">
        <v>1165</v>
      </c>
      <c r="I1060" t="s">
        <v>10</v>
      </c>
    </row>
    <row r="1061" spans="1:9">
      <c r="A1061">
        <v>2020</v>
      </c>
      <c r="B1061" t="s">
        <v>654</v>
      </c>
      <c r="C1061" t="s">
        <v>1386</v>
      </c>
      <c r="D1061" t="s">
        <v>1386</v>
      </c>
      <c r="E1061" t="s">
        <v>190</v>
      </c>
      <c r="F1061" t="s">
        <v>655</v>
      </c>
      <c r="G1061" s="1">
        <v>298005</v>
      </c>
      <c r="H1061" s="1" t="s">
        <v>1183</v>
      </c>
      <c r="I1061" t="s">
        <v>403</v>
      </c>
    </row>
    <row r="1062" spans="1:9">
      <c r="A1062">
        <v>2020</v>
      </c>
      <c r="B1062" t="s">
        <v>211</v>
      </c>
      <c r="C1062" t="s">
        <v>1081</v>
      </c>
      <c r="D1062" t="s">
        <v>1155</v>
      </c>
      <c r="E1062" t="s">
        <v>239</v>
      </c>
      <c r="F1062" t="s">
        <v>239</v>
      </c>
      <c r="G1062" s="1">
        <v>296336</v>
      </c>
      <c r="H1062" s="1" t="s">
        <v>1214</v>
      </c>
      <c r="I1062" t="s">
        <v>10</v>
      </c>
    </row>
    <row r="1063" spans="1:9">
      <c r="A1063">
        <v>2020</v>
      </c>
      <c r="B1063" t="s">
        <v>495</v>
      </c>
      <c r="C1063" t="s">
        <v>1386</v>
      </c>
      <c r="D1063" t="s">
        <v>1386</v>
      </c>
      <c r="E1063" t="s">
        <v>183</v>
      </c>
      <c r="F1063" t="s">
        <v>496</v>
      </c>
      <c r="G1063" s="1">
        <v>292382</v>
      </c>
      <c r="H1063" s="1" t="s">
        <v>1183</v>
      </c>
      <c r="I1063" t="s">
        <v>403</v>
      </c>
    </row>
    <row r="1064" spans="1:9">
      <c r="A1064">
        <v>2020</v>
      </c>
      <c r="B1064" t="s">
        <v>85</v>
      </c>
      <c r="C1064" t="s">
        <v>1077</v>
      </c>
      <c r="D1064" t="s">
        <v>1155</v>
      </c>
      <c r="E1064" t="s">
        <v>317</v>
      </c>
      <c r="F1064" t="s">
        <v>317</v>
      </c>
      <c r="G1064" s="1">
        <v>291649</v>
      </c>
      <c r="H1064" s="1" t="s">
        <v>1223</v>
      </c>
      <c r="I1064" t="s">
        <v>10</v>
      </c>
    </row>
    <row r="1065" spans="1:9">
      <c r="A1065">
        <v>2020</v>
      </c>
      <c r="B1065" t="s">
        <v>45</v>
      </c>
      <c r="C1065" t="s">
        <v>1076</v>
      </c>
      <c r="D1065" t="s">
        <v>1152</v>
      </c>
      <c r="E1065" t="s">
        <v>304</v>
      </c>
      <c r="F1065" t="s">
        <v>305</v>
      </c>
      <c r="G1065" s="1">
        <v>291200</v>
      </c>
      <c r="H1065" t="s">
        <v>1388</v>
      </c>
      <c r="I1065" t="s">
        <v>10</v>
      </c>
    </row>
    <row r="1066" spans="1:9">
      <c r="A1066">
        <v>2020</v>
      </c>
      <c r="B1066" t="s">
        <v>11</v>
      </c>
      <c r="C1066" t="s">
        <v>1107</v>
      </c>
      <c r="D1066" t="s">
        <v>1351</v>
      </c>
      <c r="E1066" t="s">
        <v>155</v>
      </c>
      <c r="F1066" t="s">
        <v>171</v>
      </c>
      <c r="G1066" s="1">
        <v>290375</v>
      </c>
      <c r="H1066" s="1" t="s">
        <v>1165</v>
      </c>
      <c r="I1066" t="s">
        <v>10</v>
      </c>
    </row>
    <row r="1067" spans="1:9">
      <c r="A1067">
        <v>2020</v>
      </c>
      <c r="B1067" t="s">
        <v>47</v>
      </c>
      <c r="C1067" t="s">
        <v>1364</v>
      </c>
      <c r="D1067" t="s">
        <v>1152</v>
      </c>
      <c r="E1067" t="s">
        <v>155</v>
      </c>
      <c r="F1067" t="s">
        <v>161</v>
      </c>
      <c r="G1067" s="1">
        <v>288201</v>
      </c>
      <c r="H1067" s="1" t="s">
        <v>1165</v>
      </c>
      <c r="I1067" t="s">
        <v>10</v>
      </c>
    </row>
    <row r="1068" spans="1:9">
      <c r="A1068">
        <v>2020</v>
      </c>
      <c r="B1068" t="s">
        <v>517</v>
      </c>
      <c r="C1068" t="s">
        <v>1386</v>
      </c>
      <c r="D1068" t="s">
        <v>1386</v>
      </c>
      <c r="E1068" t="s">
        <v>183</v>
      </c>
      <c r="F1068" t="s">
        <v>518</v>
      </c>
      <c r="G1068" s="1">
        <v>287369</v>
      </c>
      <c r="H1068" s="1" t="s">
        <v>1183</v>
      </c>
      <c r="I1068" t="s">
        <v>403</v>
      </c>
    </row>
    <row r="1069" spans="1:9">
      <c r="A1069">
        <v>2020</v>
      </c>
      <c r="B1069" t="s">
        <v>48</v>
      </c>
      <c r="C1069" t="s">
        <v>1370</v>
      </c>
      <c r="D1069" t="s">
        <v>1152</v>
      </c>
      <c r="E1069" t="s">
        <v>146</v>
      </c>
      <c r="F1069" t="s">
        <v>147</v>
      </c>
      <c r="G1069" s="1">
        <v>286926</v>
      </c>
      <c r="H1069" s="1" t="s">
        <v>1165</v>
      </c>
      <c r="I1069" t="s">
        <v>10</v>
      </c>
    </row>
    <row r="1070" spans="1:9">
      <c r="A1070">
        <v>2020</v>
      </c>
      <c r="B1070" t="s">
        <v>1000</v>
      </c>
      <c r="C1070" t="s">
        <v>1386</v>
      </c>
      <c r="D1070" t="s">
        <v>1386</v>
      </c>
      <c r="E1070" t="s">
        <v>190</v>
      </c>
      <c r="F1070" t="s">
        <v>1025</v>
      </c>
      <c r="G1070" s="1">
        <v>285817</v>
      </c>
      <c r="H1070" s="1" t="s">
        <v>1183</v>
      </c>
      <c r="I1070" t="s">
        <v>1000</v>
      </c>
    </row>
    <row r="1071" spans="1:9">
      <c r="A1071">
        <v>2020</v>
      </c>
      <c r="B1071" t="s">
        <v>590</v>
      </c>
      <c r="C1071" t="s">
        <v>1386</v>
      </c>
      <c r="D1071" t="s">
        <v>1386</v>
      </c>
      <c r="E1071" t="s">
        <v>183</v>
      </c>
      <c r="F1071" t="s">
        <v>510</v>
      </c>
      <c r="G1071" s="1">
        <v>285308</v>
      </c>
      <c r="H1071" s="1" t="s">
        <v>1183</v>
      </c>
      <c r="I1071" t="s">
        <v>403</v>
      </c>
    </row>
    <row r="1072" spans="1:9">
      <c r="A1072">
        <v>2020</v>
      </c>
      <c r="B1072" t="s">
        <v>45</v>
      </c>
      <c r="C1072" t="s">
        <v>1076</v>
      </c>
      <c r="D1072" t="s">
        <v>1152</v>
      </c>
      <c r="E1072" t="s">
        <v>304</v>
      </c>
      <c r="F1072" t="s">
        <v>310</v>
      </c>
      <c r="G1072" s="1">
        <v>285000</v>
      </c>
      <c r="H1072" t="s">
        <v>1388</v>
      </c>
      <c r="I1072" t="s">
        <v>10</v>
      </c>
    </row>
    <row r="1073" spans="1:9">
      <c r="A1073">
        <v>2020</v>
      </c>
      <c r="B1073" t="s">
        <v>716</v>
      </c>
      <c r="C1073" t="s">
        <v>1386</v>
      </c>
      <c r="D1073" t="s">
        <v>1386</v>
      </c>
      <c r="E1073" t="s">
        <v>190</v>
      </c>
      <c r="F1073" t="s">
        <v>716</v>
      </c>
      <c r="G1073" s="1">
        <v>283708</v>
      </c>
      <c r="H1073" s="1" t="s">
        <v>1183</v>
      </c>
      <c r="I1073" t="s">
        <v>403</v>
      </c>
    </row>
    <row r="1074" spans="1:9">
      <c r="A1074">
        <v>2020</v>
      </c>
      <c r="B1074" t="s">
        <v>204</v>
      </c>
      <c r="C1074" t="s">
        <v>1094</v>
      </c>
      <c r="D1074" t="s">
        <v>1155</v>
      </c>
      <c r="E1074" t="s">
        <v>190</v>
      </c>
      <c r="F1074" t="s">
        <v>191</v>
      </c>
      <c r="G1074" s="1">
        <v>283000</v>
      </c>
      <c r="H1074" s="1" t="s">
        <v>1183</v>
      </c>
      <c r="I1074" t="s">
        <v>10</v>
      </c>
    </row>
    <row r="1075" spans="1:9">
      <c r="A1075">
        <v>2020</v>
      </c>
      <c r="B1075" t="s">
        <v>11</v>
      </c>
      <c r="C1075" t="s">
        <v>1107</v>
      </c>
      <c r="D1075" t="s">
        <v>1351</v>
      </c>
      <c r="E1075" t="s">
        <v>54</v>
      </c>
      <c r="F1075" t="s">
        <v>65</v>
      </c>
      <c r="G1075" s="1">
        <v>282216</v>
      </c>
      <c r="H1075" s="1" t="s">
        <v>1165</v>
      </c>
      <c r="I1075" t="s">
        <v>10</v>
      </c>
    </row>
    <row r="1076" spans="1:9">
      <c r="A1076">
        <v>2020</v>
      </c>
      <c r="B1076" t="s">
        <v>1000</v>
      </c>
      <c r="C1076" t="s">
        <v>1386</v>
      </c>
      <c r="D1076" t="s">
        <v>1386</v>
      </c>
      <c r="E1076" t="s">
        <v>89</v>
      </c>
      <c r="F1076" t="s">
        <v>1004</v>
      </c>
      <c r="G1076" s="1">
        <v>282002</v>
      </c>
      <c r="H1076" s="1" t="s">
        <v>1189</v>
      </c>
      <c r="I1076" t="s">
        <v>1000</v>
      </c>
    </row>
    <row r="1077" spans="1:9">
      <c r="A1077">
        <v>2020</v>
      </c>
      <c r="B1077" t="s">
        <v>85</v>
      </c>
      <c r="C1077" t="s">
        <v>1077</v>
      </c>
      <c r="D1077" t="s">
        <v>1155</v>
      </c>
      <c r="E1077" t="s">
        <v>282</v>
      </c>
      <c r="F1077" t="s">
        <v>293</v>
      </c>
      <c r="G1077" s="1">
        <v>281000</v>
      </c>
      <c r="H1077" s="1" t="s">
        <v>1172</v>
      </c>
      <c r="I1077" t="s">
        <v>10</v>
      </c>
    </row>
    <row r="1078" spans="1:9">
      <c r="A1078">
        <v>2020</v>
      </c>
      <c r="B1078" t="s">
        <v>45</v>
      </c>
      <c r="C1078" t="s">
        <v>1076</v>
      </c>
      <c r="D1078" t="s">
        <v>1152</v>
      </c>
      <c r="E1078" t="s">
        <v>149</v>
      </c>
      <c r="F1078" t="s">
        <v>150</v>
      </c>
      <c r="G1078" s="1">
        <v>280523</v>
      </c>
      <c r="H1078" s="1" t="s">
        <v>1165</v>
      </c>
      <c r="I1078" t="s">
        <v>10</v>
      </c>
    </row>
    <row r="1079" spans="1:9">
      <c r="A1079">
        <v>2020</v>
      </c>
      <c r="B1079" t="s">
        <v>11</v>
      </c>
      <c r="C1079" t="s">
        <v>1107</v>
      </c>
      <c r="D1079" t="s">
        <v>1351</v>
      </c>
      <c r="E1079" t="s">
        <v>54</v>
      </c>
      <c r="F1079" t="s">
        <v>66</v>
      </c>
      <c r="G1079" s="1">
        <v>280000</v>
      </c>
      <c r="H1079" s="1" t="s">
        <v>1165</v>
      </c>
      <c r="I1079" t="s">
        <v>10</v>
      </c>
    </row>
    <row r="1080" spans="1:9">
      <c r="A1080">
        <v>2020</v>
      </c>
      <c r="B1080" t="s">
        <v>11</v>
      </c>
      <c r="C1080" t="s">
        <v>1107</v>
      </c>
      <c r="D1080" t="s">
        <v>1351</v>
      </c>
      <c r="E1080" t="s">
        <v>317</v>
      </c>
      <c r="F1080" t="s">
        <v>317</v>
      </c>
      <c r="G1080" s="1">
        <v>280000</v>
      </c>
      <c r="H1080" s="1" t="s">
        <v>1223</v>
      </c>
      <c r="I1080" t="s">
        <v>10</v>
      </c>
    </row>
    <row r="1081" spans="1:9">
      <c r="A1081">
        <v>2020</v>
      </c>
      <c r="B1081" t="s">
        <v>85</v>
      </c>
      <c r="C1081" t="s">
        <v>1077</v>
      </c>
      <c r="D1081" t="s">
        <v>1155</v>
      </c>
      <c r="E1081" t="s">
        <v>54</v>
      </c>
      <c r="F1081" t="s">
        <v>86</v>
      </c>
      <c r="G1081" s="1">
        <v>280000</v>
      </c>
      <c r="H1081" s="1" t="s">
        <v>1165</v>
      </c>
      <c r="I1081" t="s">
        <v>10</v>
      </c>
    </row>
    <row r="1082" spans="1:9">
      <c r="A1082">
        <v>2020</v>
      </c>
      <c r="B1082" t="s">
        <v>85</v>
      </c>
      <c r="C1082" t="s">
        <v>1077</v>
      </c>
      <c r="D1082" t="s">
        <v>1155</v>
      </c>
      <c r="E1082" t="s">
        <v>54</v>
      </c>
      <c r="F1082" t="s">
        <v>87</v>
      </c>
      <c r="G1082" s="1">
        <v>280000</v>
      </c>
      <c r="H1082" s="1" t="s">
        <v>1165</v>
      </c>
      <c r="I1082" t="s">
        <v>10</v>
      </c>
    </row>
    <row r="1083" spans="1:9">
      <c r="A1083">
        <v>2020</v>
      </c>
      <c r="B1083" t="s">
        <v>178</v>
      </c>
      <c r="C1083" t="s">
        <v>1080</v>
      </c>
      <c r="D1083" t="s">
        <v>1155</v>
      </c>
      <c r="E1083" t="s">
        <v>312</v>
      </c>
      <c r="F1083" t="s">
        <v>313</v>
      </c>
      <c r="G1083" s="1">
        <v>279980</v>
      </c>
      <c r="H1083" t="s">
        <v>1355</v>
      </c>
      <c r="I1083" t="s">
        <v>10</v>
      </c>
    </row>
    <row r="1084" spans="1:9">
      <c r="A1084">
        <v>2020</v>
      </c>
      <c r="B1084" t="s">
        <v>47</v>
      </c>
      <c r="C1084" t="s">
        <v>1364</v>
      </c>
      <c r="D1084" t="s">
        <v>1152</v>
      </c>
      <c r="E1084" t="s">
        <v>317</v>
      </c>
      <c r="F1084" t="s">
        <v>317</v>
      </c>
      <c r="G1084" s="1">
        <v>278870</v>
      </c>
      <c r="H1084" s="1" t="s">
        <v>1223</v>
      </c>
      <c r="I1084" t="s">
        <v>10</v>
      </c>
    </row>
    <row r="1085" spans="1:9">
      <c r="A1085">
        <v>2020</v>
      </c>
      <c r="B1085" t="s">
        <v>211</v>
      </c>
      <c r="C1085" t="s">
        <v>1081</v>
      </c>
      <c r="D1085" t="s">
        <v>1155</v>
      </c>
      <c r="E1085" t="s">
        <v>317</v>
      </c>
      <c r="F1085" t="s">
        <v>317</v>
      </c>
      <c r="G1085" s="1">
        <v>278514</v>
      </c>
      <c r="H1085" s="1" t="s">
        <v>1223</v>
      </c>
      <c r="I1085" t="s">
        <v>10</v>
      </c>
    </row>
    <row r="1086" spans="1:9">
      <c r="A1086">
        <v>2020</v>
      </c>
      <c r="B1086" t="s">
        <v>1000</v>
      </c>
      <c r="C1086" t="s">
        <v>1386</v>
      </c>
      <c r="D1086" t="s">
        <v>1386</v>
      </c>
      <c r="E1086" t="s">
        <v>187</v>
      </c>
      <c r="F1086" t="s">
        <v>1020</v>
      </c>
      <c r="G1086" s="1">
        <v>278112</v>
      </c>
      <c r="H1086" s="1" t="s">
        <v>1183</v>
      </c>
      <c r="I1086" t="s">
        <v>1000</v>
      </c>
    </row>
    <row r="1087" spans="1:9">
      <c r="A1087">
        <v>2020</v>
      </c>
      <c r="B1087" t="s">
        <v>48</v>
      </c>
      <c r="C1087" t="s">
        <v>1370</v>
      </c>
      <c r="D1087" t="s">
        <v>1152</v>
      </c>
      <c r="E1087" t="s">
        <v>219</v>
      </c>
      <c r="F1087" t="s">
        <v>220</v>
      </c>
      <c r="G1087" s="1">
        <v>277850</v>
      </c>
      <c r="H1087" s="1" t="s">
        <v>1174</v>
      </c>
      <c r="I1087" t="s">
        <v>10</v>
      </c>
    </row>
    <row r="1088" spans="1:9">
      <c r="A1088">
        <v>2020</v>
      </c>
      <c r="B1088" t="s">
        <v>11</v>
      </c>
      <c r="C1088" t="s">
        <v>1107</v>
      </c>
      <c r="D1088" t="s">
        <v>1351</v>
      </c>
      <c r="E1088" t="s">
        <v>118</v>
      </c>
      <c r="F1088" t="s">
        <v>118</v>
      </c>
      <c r="G1088" s="1">
        <v>277530</v>
      </c>
      <c r="H1088" s="1" t="s">
        <v>1165</v>
      </c>
      <c r="I1088" t="s">
        <v>10</v>
      </c>
    </row>
    <row r="1089" spans="1:9">
      <c r="A1089">
        <v>2020</v>
      </c>
      <c r="B1089" t="s">
        <v>11</v>
      </c>
      <c r="C1089" t="s">
        <v>1107</v>
      </c>
      <c r="D1089" t="s">
        <v>1351</v>
      </c>
      <c r="E1089" t="s">
        <v>12</v>
      </c>
      <c r="F1089" t="s">
        <v>13</v>
      </c>
      <c r="G1089" s="1">
        <v>277000</v>
      </c>
      <c r="H1089" s="1" t="s">
        <v>1165</v>
      </c>
      <c r="I1089" t="s">
        <v>10</v>
      </c>
    </row>
    <row r="1090" spans="1:9">
      <c r="A1090">
        <v>2020</v>
      </c>
      <c r="B1090" t="s">
        <v>11</v>
      </c>
      <c r="C1090" t="s">
        <v>1107</v>
      </c>
      <c r="D1090" t="s">
        <v>1351</v>
      </c>
      <c r="E1090" t="s">
        <v>266</v>
      </c>
      <c r="F1090" t="s">
        <v>269</v>
      </c>
      <c r="G1090" s="1">
        <v>275723</v>
      </c>
      <c r="H1090" s="1" t="s">
        <v>1172</v>
      </c>
      <c r="I1090" t="s">
        <v>10</v>
      </c>
    </row>
    <row r="1091" spans="1:9">
      <c r="A1091">
        <v>2020</v>
      </c>
      <c r="B1091" t="s">
        <v>211</v>
      </c>
      <c r="C1091" t="s">
        <v>1081</v>
      </c>
      <c r="D1091" t="s">
        <v>1155</v>
      </c>
      <c r="E1091" t="s">
        <v>239</v>
      </c>
      <c r="F1091" t="s">
        <v>239</v>
      </c>
      <c r="G1091" s="1">
        <v>275465</v>
      </c>
      <c r="H1091" s="1" t="s">
        <v>1214</v>
      </c>
      <c r="I1091" t="s">
        <v>10</v>
      </c>
    </row>
    <row r="1092" spans="1:9">
      <c r="A1092">
        <v>2020</v>
      </c>
      <c r="B1092" t="s">
        <v>405</v>
      </c>
      <c r="C1092" t="s">
        <v>1386</v>
      </c>
      <c r="D1092" t="s">
        <v>1386</v>
      </c>
      <c r="E1092" t="s">
        <v>12</v>
      </c>
      <c r="F1092" t="s">
        <v>406</v>
      </c>
      <c r="G1092" s="1">
        <v>274000</v>
      </c>
      <c r="H1092" s="1" t="s">
        <v>1165</v>
      </c>
      <c r="I1092" t="s">
        <v>403</v>
      </c>
    </row>
    <row r="1093" spans="1:9">
      <c r="A1093">
        <v>2020</v>
      </c>
      <c r="B1093" t="s">
        <v>727</v>
      </c>
      <c r="C1093" t="s">
        <v>1386</v>
      </c>
      <c r="D1093" t="s">
        <v>1386</v>
      </c>
      <c r="E1093" t="s">
        <v>190</v>
      </c>
      <c r="F1093" t="s">
        <v>701</v>
      </c>
      <c r="G1093" s="1">
        <v>272360</v>
      </c>
      <c r="H1093" s="1" t="s">
        <v>1183</v>
      </c>
      <c r="I1093" t="s">
        <v>403</v>
      </c>
    </row>
    <row r="1094" spans="1:9">
      <c r="A1094">
        <v>2020</v>
      </c>
      <c r="B1094" t="s">
        <v>47</v>
      </c>
      <c r="C1094" t="s">
        <v>1364</v>
      </c>
      <c r="D1094" t="s">
        <v>1152</v>
      </c>
      <c r="E1094" t="s">
        <v>71</v>
      </c>
      <c r="F1094" t="s">
        <v>294</v>
      </c>
      <c r="G1094" s="1">
        <v>271600</v>
      </c>
      <c r="H1094" t="s">
        <v>1387</v>
      </c>
      <c r="I1094" t="s">
        <v>10</v>
      </c>
    </row>
    <row r="1095" spans="1:9">
      <c r="A1095">
        <v>2020</v>
      </c>
      <c r="B1095" t="s">
        <v>176</v>
      </c>
      <c r="C1095" t="s">
        <v>1078</v>
      </c>
      <c r="D1095" t="s">
        <v>1155</v>
      </c>
      <c r="E1095" t="s">
        <v>282</v>
      </c>
      <c r="F1095" t="s">
        <v>290</v>
      </c>
      <c r="G1095" s="1">
        <v>271562</v>
      </c>
      <c r="H1095" s="1" t="s">
        <v>1172</v>
      </c>
      <c r="I1095" t="s">
        <v>10</v>
      </c>
    </row>
    <row r="1096" spans="1:9">
      <c r="A1096">
        <v>2020</v>
      </c>
      <c r="B1096" t="s">
        <v>1000</v>
      </c>
      <c r="C1096" t="s">
        <v>1386</v>
      </c>
      <c r="D1096" t="s">
        <v>1386</v>
      </c>
      <c r="E1096" t="s">
        <v>188</v>
      </c>
      <c r="F1096" t="s">
        <v>283</v>
      </c>
      <c r="G1096" s="1">
        <v>271296</v>
      </c>
      <c r="H1096" s="1" t="s">
        <v>1183</v>
      </c>
      <c r="I1096" t="s">
        <v>1000</v>
      </c>
    </row>
    <row r="1097" spans="1:9">
      <c r="A1097">
        <v>2020</v>
      </c>
      <c r="B1097" t="s">
        <v>493</v>
      </c>
      <c r="C1097" t="s">
        <v>1386</v>
      </c>
      <c r="D1097" t="s">
        <v>1386</v>
      </c>
      <c r="E1097" t="s">
        <v>183</v>
      </c>
      <c r="F1097" t="s">
        <v>493</v>
      </c>
      <c r="G1097" s="1">
        <v>269606</v>
      </c>
      <c r="H1097" s="1" t="s">
        <v>1183</v>
      </c>
      <c r="I1097" t="s">
        <v>403</v>
      </c>
    </row>
    <row r="1098" spans="1:9">
      <c r="A1098">
        <v>2020</v>
      </c>
      <c r="B1098" t="s">
        <v>45</v>
      </c>
      <c r="C1098" t="s">
        <v>1076</v>
      </c>
      <c r="D1098" t="s">
        <v>1152</v>
      </c>
      <c r="E1098" t="s">
        <v>60</v>
      </c>
      <c r="F1098" t="s">
        <v>123</v>
      </c>
      <c r="G1098" s="1">
        <v>269348</v>
      </c>
      <c r="H1098" s="1" t="s">
        <v>1165</v>
      </c>
      <c r="I1098" t="s">
        <v>10</v>
      </c>
    </row>
    <row r="1099" spans="1:9">
      <c r="A1099">
        <v>2020</v>
      </c>
      <c r="B1099" t="s">
        <v>11</v>
      </c>
      <c r="C1099" t="s">
        <v>1107</v>
      </c>
      <c r="D1099" t="s">
        <v>1351</v>
      </c>
      <c r="E1099" t="s">
        <v>180</v>
      </c>
      <c r="F1099" t="s">
        <v>181</v>
      </c>
      <c r="G1099" s="1">
        <v>265419</v>
      </c>
      <c r="H1099" s="1" t="s">
        <v>1165</v>
      </c>
      <c r="I1099" t="s">
        <v>10</v>
      </c>
    </row>
    <row r="1100" spans="1:9">
      <c r="A1100">
        <v>2020</v>
      </c>
      <c r="B1100" t="s">
        <v>11</v>
      </c>
      <c r="C1100" t="s">
        <v>1107</v>
      </c>
      <c r="D1100" t="s">
        <v>1351</v>
      </c>
      <c r="E1100" t="s">
        <v>140</v>
      </c>
      <c r="F1100" t="s">
        <v>141</v>
      </c>
      <c r="G1100" s="1">
        <v>263995</v>
      </c>
      <c r="H1100" s="1" t="s">
        <v>1165</v>
      </c>
      <c r="I1100" t="s">
        <v>10</v>
      </c>
    </row>
    <row r="1101" spans="1:9">
      <c r="A1101">
        <v>2020</v>
      </c>
      <c r="B1101" t="s">
        <v>11</v>
      </c>
      <c r="C1101" t="s">
        <v>1107</v>
      </c>
      <c r="D1101" t="s">
        <v>1351</v>
      </c>
      <c r="E1101" t="s">
        <v>260</v>
      </c>
      <c r="F1101" t="s">
        <v>261</v>
      </c>
      <c r="G1101" s="1">
        <v>262271</v>
      </c>
      <c r="H1101" s="1" t="s">
        <v>1167</v>
      </c>
      <c r="I1101" t="s">
        <v>10</v>
      </c>
    </row>
    <row r="1102" spans="1:9">
      <c r="A1102">
        <v>2020</v>
      </c>
      <c r="B1102" t="s">
        <v>1000</v>
      </c>
      <c r="C1102" t="s">
        <v>1386</v>
      </c>
      <c r="D1102" t="s">
        <v>1386</v>
      </c>
      <c r="E1102" t="s">
        <v>190</v>
      </c>
      <c r="F1102" t="s">
        <v>1029</v>
      </c>
      <c r="G1102" s="1">
        <v>261026</v>
      </c>
      <c r="H1102" s="1" t="s">
        <v>1183</v>
      </c>
      <c r="I1102" t="s">
        <v>1000</v>
      </c>
    </row>
    <row r="1103" spans="1:9">
      <c r="A1103">
        <v>2020</v>
      </c>
      <c r="B1103" t="s">
        <v>803</v>
      </c>
      <c r="C1103" t="s">
        <v>1386</v>
      </c>
      <c r="D1103" t="s">
        <v>1386</v>
      </c>
      <c r="E1103" t="s">
        <v>219</v>
      </c>
      <c r="F1103" t="s">
        <v>805</v>
      </c>
      <c r="G1103" s="1">
        <v>261000</v>
      </c>
      <c r="H1103" s="1" t="s">
        <v>1174</v>
      </c>
      <c r="I1103" t="s">
        <v>403</v>
      </c>
    </row>
    <row r="1104" spans="1:9">
      <c r="A1104">
        <v>2020</v>
      </c>
      <c r="B1104" t="s">
        <v>11</v>
      </c>
      <c r="C1104" t="s">
        <v>1107</v>
      </c>
      <c r="D1104" t="s">
        <v>1351</v>
      </c>
      <c r="E1104" t="s">
        <v>60</v>
      </c>
      <c r="F1104" t="s">
        <v>125</v>
      </c>
      <c r="G1104" s="1">
        <v>260600</v>
      </c>
      <c r="H1104" s="1" t="s">
        <v>1165</v>
      </c>
      <c r="I1104" t="s">
        <v>10</v>
      </c>
    </row>
    <row r="1105" spans="1:9">
      <c r="A1105">
        <v>2020</v>
      </c>
      <c r="B1105" t="s">
        <v>423</v>
      </c>
      <c r="C1105" t="s">
        <v>1386</v>
      </c>
      <c r="D1105" t="s">
        <v>1386</v>
      </c>
      <c r="E1105" t="s">
        <v>89</v>
      </c>
      <c r="F1105" t="s">
        <v>424</v>
      </c>
      <c r="G1105" s="1">
        <v>260000</v>
      </c>
      <c r="H1105" s="1" t="s">
        <v>1189</v>
      </c>
      <c r="I1105" t="s">
        <v>403</v>
      </c>
    </row>
    <row r="1106" spans="1:9">
      <c r="A1106">
        <v>2020</v>
      </c>
      <c r="B1106" t="s">
        <v>178</v>
      </c>
      <c r="C1106" t="s">
        <v>1080</v>
      </c>
      <c r="D1106" t="s">
        <v>1155</v>
      </c>
      <c r="E1106" t="s">
        <v>317</v>
      </c>
      <c r="F1106" t="s">
        <v>317</v>
      </c>
      <c r="G1106" s="1">
        <v>259538</v>
      </c>
      <c r="H1106" s="1" t="s">
        <v>1223</v>
      </c>
      <c r="I1106" t="s">
        <v>10</v>
      </c>
    </row>
    <row r="1107" spans="1:9">
      <c r="A1107">
        <v>2020</v>
      </c>
      <c r="B1107" t="s">
        <v>11</v>
      </c>
      <c r="C1107" t="s">
        <v>1107</v>
      </c>
      <c r="D1107" t="s">
        <v>1351</v>
      </c>
      <c r="E1107" t="s">
        <v>155</v>
      </c>
      <c r="F1107" t="s">
        <v>161</v>
      </c>
      <c r="G1107" s="1">
        <v>258915</v>
      </c>
      <c r="H1107" s="1" t="s">
        <v>1165</v>
      </c>
      <c r="I1107" t="s">
        <v>10</v>
      </c>
    </row>
    <row r="1108" spans="1:9">
      <c r="A1108">
        <v>2020</v>
      </c>
      <c r="B1108" t="s">
        <v>722</v>
      </c>
      <c r="C1108" t="s">
        <v>1386</v>
      </c>
      <c r="D1108" t="s">
        <v>1386</v>
      </c>
      <c r="E1108" t="s">
        <v>190</v>
      </c>
      <c r="F1108" t="s">
        <v>723</v>
      </c>
      <c r="G1108" s="1">
        <v>258427</v>
      </c>
      <c r="H1108" s="1" t="s">
        <v>1183</v>
      </c>
      <c r="I1108" t="s">
        <v>403</v>
      </c>
    </row>
    <row r="1109" spans="1:9">
      <c r="A1109">
        <v>2020</v>
      </c>
      <c r="B1109" t="s">
        <v>33</v>
      </c>
      <c r="C1109" t="s">
        <v>1082</v>
      </c>
      <c r="D1109" t="s">
        <v>1155</v>
      </c>
      <c r="E1109" t="s">
        <v>317</v>
      </c>
      <c r="F1109" t="s">
        <v>317</v>
      </c>
      <c r="G1109" s="1">
        <v>258184</v>
      </c>
      <c r="H1109" s="1" t="s">
        <v>1223</v>
      </c>
      <c r="I1109" t="s">
        <v>10</v>
      </c>
    </row>
    <row r="1110" spans="1:9">
      <c r="A1110">
        <v>2020</v>
      </c>
      <c r="B1110" t="s">
        <v>1000</v>
      </c>
      <c r="C1110" t="s">
        <v>1386</v>
      </c>
      <c r="D1110" t="s">
        <v>1386</v>
      </c>
      <c r="E1110" t="s">
        <v>188</v>
      </c>
      <c r="F1110" t="s">
        <v>1024</v>
      </c>
      <c r="G1110" s="1">
        <v>256920</v>
      </c>
      <c r="H1110" s="1" t="s">
        <v>1183</v>
      </c>
      <c r="I1110" t="s">
        <v>1000</v>
      </c>
    </row>
    <row r="1111" spans="1:9">
      <c r="A1111">
        <v>2020</v>
      </c>
      <c r="B1111" t="s">
        <v>46</v>
      </c>
      <c r="C1111" t="s">
        <v>1079</v>
      </c>
      <c r="D1111" t="s">
        <v>1152</v>
      </c>
      <c r="E1111" t="s">
        <v>317</v>
      </c>
      <c r="F1111" t="s">
        <v>317</v>
      </c>
      <c r="G1111" s="1">
        <v>256725</v>
      </c>
      <c r="H1111" s="1" t="s">
        <v>1223</v>
      </c>
      <c r="I1111" t="s">
        <v>10</v>
      </c>
    </row>
    <row r="1112" spans="1:9">
      <c r="A1112">
        <v>2020</v>
      </c>
      <c r="B1112" t="s">
        <v>11</v>
      </c>
      <c r="C1112" t="s">
        <v>1107</v>
      </c>
      <c r="D1112" t="s">
        <v>1351</v>
      </c>
      <c r="E1112" t="s">
        <v>244</v>
      </c>
      <c r="F1112" t="s">
        <v>245</v>
      </c>
      <c r="G1112" s="1">
        <v>256000</v>
      </c>
      <c r="H1112" s="1" t="s">
        <v>1173</v>
      </c>
      <c r="I1112" t="s">
        <v>10</v>
      </c>
    </row>
    <row r="1113" spans="1:9">
      <c r="A1113">
        <v>2020</v>
      </c>
      <c r="B1113" t="s">
        <v>536</v>
      </c>
      <c r="C1113" t="s">
        <v>1386</v>
      </c>
      <c r="D1113" t="s">
        <v>1386</v>
      </c>
      <c r="E1113" t="s">
        <v>183</v>
      </c>
      <c r="F1113" t="s">
        <v>538</v>
      </c>
      <c r="G1113" s="1">
        <v>255247</v>
      </c>
      <c r="H1113" s="1" t="s">
        <v>1183</v>
      </c>
      <c r="I1113" t="s">
        <v>403</v>
      </c>
    </row>
    <row r="1114" spans="1:9">
      <c r="A1114">
        <v>2020</v>
      </c>
      <c r="B1114" t="s">
        <v>412</v>
      </c>
      <c r="C1114" t="s">
        <v>1386</v>
      </c>
      <c r="D1114" t="s">
        <v>1386</v>
      </c>
      <c r="E1114" t="s">
        <v>12</v>
      </c>
      <c r="F1114" t="s">
        <v>413</v>
      </c>
      <c r="G1114" s="1">
        <v>254000</v>
      </c>
      <c r="H1114" s="1" t="s">
        <v>1165</v>
      </c>
      <c r="I1114" t="s">
        <v>403</v>
      </c>
    </row>
    <row r="1115" spans="1:9">
      <c r="A1115">
        <v>2020</v>
      </c>
      <c r="B1115" t="s">
        <v>11</v>
      </c>
      <c r="C1115" t="s">
        <v>1107</v>
      </c>
      <c r="D1115" t="s">
        <v>1351</v>
      </c>
      <c r="E1115" t="s">
        <v>219</v>
      </c>
      <c r="F1115" t="s">
        <v>220</v>
      </c>
      <c r="G1115" s="1">
        <v>252130</v>
      </c>
      <c r="H1115" s="1" t="s">
        <v>1174</v>
      </c>
      <c r="I1115" t="s">
        <v>10</v>
      </c>
    </row>
    <row r="1116" spans="1:9">
      <c r="A1116">
        <v>2020</v>
      </c>
      <c r="B1116" t="s">
        <v>725</v>
      </c>
      <c r="C1116" t="s">
        <v>1386</v>
      </c>
      <c r="D1116" t="s">
        <v>1386</v>
      </c>
      <c r="E1116" t="s">
        <v>190</v>
      </c>
      <c r="F1116" t="s">
        <v>701</v>
      </c>
      <c r="G1116" s="1">
        <v>252053</v>
      </c>
      <c r="H1116" s="1" t="s">
        <v>1183</v>
      </c>
      <c r="I1116" t="s">
        <v>403</v>
      </c>
    </row>
    <row r="1117" spans="1:9">
      <c r="A1117">
        <v>2020</v>
      </c>
      <c r="B1117" t="s">
        <v>740</v>
      </c>
      <c r="C1117" t="s">
        <v>1386</v>
      </c>
      <c r="D1117" t="s">
        <v>1386</v>
      </c>
      <c r="E1117" t="s">
        <v>190</v>
      </c>
      <c r="F1117" t="s">
        <v>701</v>
      </c>
      <c r="G1117" s="1">
        <v>252053</v>
      </c>
      <c r="H1117" s="1" t="s">
        <v>1183</v>
      </c>
      <c r="I1117" t="s">
        <v>403</v>
      </c>
    </row>
    <row r="1118" spans="1:9">
      <c r="A1118">
        <v>2020</v>
      </c>
      <c r="B1118" t="s">
        <v>803</v>
      </c>
      <c r="C1118" t="s">
        <v>1386</v>
      </c>
      <c r="D1118" t="s">
        <v>1386</v>
      </c>
      <c r="E1118" t="s">
        <v>244</v>
      </c>
      <c r="F1118" t="s">
        <v>805</v>
      </c>
      <c r="G1118" s="1">
        <v>251000</v>
      </c>
      <c r="H1118" s="1" t="s">
        <v>1173</v>
      </c>
      <c r="I1118" t="s">
        <v>403</v>
      </c>
    </row>
    <row r="1119" spans="1:9">
      <c r="A1119">
        <v>2020</v>
      </c>
      <c r="B1119" t="s">
        <v>11</v>
      </c>
      <c r="C1119" t="s">
        <v>1107</v>
      </c>
      <c r="D1119" t="s">
        <v>1351</v>
      </c>
      <c r="E1119" t="s">
        <v>155</v>
      </c>
      <c r="F1119" t="s">
        <v>161</v>
      </c>
      <c r="G1119" s="1">
        <v>250407</v>
      </c>
      <c r="H1119" s="1" t="s">
        <v>1165</v>
      </c>
      <c r="I1119" t="s">
        <v>10</v>
      </c>
    </row>
    <row r="1120" spans="1:9">
      <c r="A1120">
        <v>2020</v>
      </c>
      <c r="B1120" t="s">
        <v>11</v>
      </c>
      <c r="C1120" t="s">
        <v>1107</v>
      </c>
      <c r="D1120" t="s">
        <v>1351</v>
      </c>
      <c r="E1120" t="s">
        <v>219</v>
      </c>
      <c r="F1120" t="s">
        <v>220</v>
      </c>
      <c r="G1120" s="1">
        <v>250000</v>
      </c>
      <c r="H1120" s="1" t="s">
        <v>1174</v>
      </c>
      <c r="I1120" t="s">
        <v>10</v>
      </c>
    </row>
    <row r="1121" spans="1:9">
      <c r="A1121">
        <v>2020</v>
      </c>
      <c r="B1121" t="s">
        <v>11</v>
      </c>
      <c r="C1121" t="s">
        <v>1107</v>
      </c>
      <c r="D1121" t="s">
        <v>1351</v>
      </c>
      <c r="E1121" t="s">
        <v>282</v>
      </c>
      <c r="F1121" t="s">
        <v>288</v>
      </c>
      <c r="G1121" s="1">
        <v>250000</v>
      </c>
      <c r="H1121" s="1" t="s">
        <v>1172</v>
      </c>
      <c r="I1121" t="s">
        <v>10</v>
      </c>
    </row>
    <row r="1122" spans="1:9">
      <c r="A1122">
        <v>2020</v>
      </c>
      <c r="B1122" t="s">
        <v>48</v>
      </c>
      <c r="C1122" t="s">
        <v>1370</v>
      </c>
      <c r="D1122" t="s">
        <v>1152</v>
      </c>
      <c r="E1122" t="s">
        <v>244</v>
      </c>
      <c r="F1122" t="s">
        <v>245</v>
      </c>
      <c r="G1122" s="1">
        <v>250000</v>
      </c>
      <c r="H1122" s="1" t="s">
        <v>1173</v>
      </c>
      <c r="I1122" t="s">
        <v>10</v>
      </c>
    </row>
    <row r="1123" spans="1:9">
      <c r="A1123">
        <v>2020</v>
      </c>
      <c r="B1123" t="s">
        <v>33</v>
      </c>
      <c r="C1123" t="s">
        <v>1082</v>
      </c>
      <c r="D1123" t="s">
        <v>1155</v>
      </c>
      <c r="E1123" t="s">
        <v>317</v>
      </c>
      <c r="F1123" t="s">
        <v>317</v>
      </c>
      <c r="G1123" s="1">
        <v>250000</v>
      </c>
      <c r="H1123" s="1" t="s">
        <v>1223</v>
      </c>
      <c r="I1123" t="s">
        <v>10</v>
      </c>
    </row>
    <row r="1124" spans="1:9">
      <c r="A1124">
        <v>2020</v>
      </c>
      <c r="B1124" t="s">
        <v>934</v>
      </c>
      <c r="C1124" t="s">
        <v>1386</v>
      </c>
      <c r="D1124" t="s">
        <v>1386</v>
      </c>
      <c r="E1124" t="s">
        <v>282</v>
      </c>
      <c r="F1124" t="s">
        <v>935</v>
      </c>
      <c r="G1124" s="1">
        <v>250000</v>
      </c>
      <c r="H1124" s="1" t="s">
        <v>1172</v>
      </c>
      <c r="I1124" t="s">
        <v>403</v>
      </c>
    </row>
    <row r="1125" spans="1:9">
      <c r="A1125">
        <v>2020</v>
      </c>
      <c r="B1125" t="s">
        <v>648</v>
      </c>
      <c r="C1125" t="s">
        <v>1386</v>
      </c>
      <c r="D1125" t="s">
        <v>1386</v>
      </c>
      <c r="E1125" t="s">
        <v>190</v>
      </c>
      <c r="F1125" t="s">
        <v>649</v>
      </c>
      <c r="G1125" s="1">
        <v>250000</v>
      </c>
      <c r="H1125" s="1" t="s">
        <v>1183</v>
      </c>
      <c r="I1125" t="s">
        <v>403</v>
      </c>
    </row>
    <row r="1126" spans="1:9">
      <c r="A1126">
        <v>2020</v>
      </c>
      <c r="B1126" t="s">
        <v>615</v>
      </c>
      <c r="C1126" t="s">
        <v>1386</v>
      </c>
      <c r="D1126" t="s">
        <v>1386</v>
      </c>
      <c r="E1126" t="s">
        <v>183</v>
      </c>
      <c r="F1126" t="s">
        <v>616</v>
      </c>
      <c r="G1126" s="1">
        <v>250000</v>
      </c>
      <c r="H1126" s="1" t="s">
        <v>1183</v>
      </c>
      <c r="I1126" t="s">
        <v>403</v>
      </c>
    </row>
    <row r="1127" spans="1:9">
      <c r="A1127">
        <v>2020</v>
      </c>
      <c r="B1127" t="s">
        <v>861</v>
      </c>
      <c r="C1127" t="s">
        <v>1386</v>
      </c>
      <c r="D1127" t="s">
        <v>1386</v>
      </c>
      <c r="E1127" t="s">
        <v>219</v>
      </c>
      <c r="F1127" t="s">
        <v>863</v>
      </c>
      <c r="G1127" s="1">
        <v>250000</v>
      </c>
      <c r="H1127" s="1" t="s">
        <v>1174</v>
      </c>
      <c r="I1127" t="s">
        <v>403</v>
      </c>
    </row>
    <row r="1128" spans="1:9">
      <c r="A1128">
        <v>2020</v>
      </c>
      <c r="B1128" t="s">
        <v>178</v>
      </c>
      <c r="C1128" t="s">
        <v>1080</v>
      </c>
      <c r="D1128" t="s">
        <v>1155</v>
      </c>
      <c r="E1128" t="s">
        <v>312</v>
      </c>
      <c r="F1128" t="s">
        <v>313</v>
      </c>
      <c r="G1128" s="1">
        <v>249000</v>
      </c>
      <c r="H1128" t="s">
        <v>1355</v>
      </c>
      <c r="I1128" t="s">
        <v>10</v>
      </c>
    </row>
    <row r="1129" spans="1:9">
      <c r="A1129">
        <v>2020</v>
      </c>
      <c r="B1129" t="s">
        <v>178</v>
      </c>
      <c r="C1129" t="s">
        <v>1080</v>
      </c>
      <c r="D1129" t="s">
        <v>1155</v>
      </c>
      <c r="E1129" t="s">
        <v>317</v>
      </c>
      <c r="F1129" t="s">
        <v>317</v>
      </c>
      <c r="G1129" s="1">
        <v>248969</v>
      </c>
      <c r="H1129" s="1" t="s">
        <v>1223</v>
      </c>
      <c r="I1129" t="s">
        <v>10</v>
      </c>
    </row>
    <row r="1130" spans="1:9">
      <c r="A1130">
        <v>2020</v>
      </c>
      <c r="B1130" t="s">
        <v>48</v>
      </c>
      <c r="C1130" t="s">
        <v>1370</v>
      </c>
      <c r="D1130" t="s">
        <v>1152</v>
      </c>
      <c r="E1130" t="s">
        <v>244</v>
      </c>
      <c r="F1130" t="s">
        <v>245</v>
      </c>
      <c r="G1130" s="1">
        <v>247500</v>
      </c>
      <c r="H1130" s="1" t="s">
        <v>1173</v>
      </c>
      <c r="I1130" t="s">
        <v>10</v>
      </c>
    </row>
    <row r="1131" spans="1:9">
      <c r="A1131">
        <v>2020</v>
      </c>
      <c r="B1131" t="s">
        <v>33</v>
      </c>
      <c r="C1131" t="s">
        <v>1082</v>
      </c>
      <c r="D1131" t="s">
        <v>1155</v>
      </c>
      <c r="E1131" t="s">
        <v>317</v>
      </c>
      <c r="F1131" t="s">
        <v>317</v>
      </c>
      <c r="G1131" s="1">
        <v>247186</v>
      </c>
      <c r="H1131" s="1" t="s">
        <v>1223</v>
      </c>
      <c r="I1131" t="s">
        <v>10</v>
      </c>
    </row>
    <row r="1132" spans="1:9">
      <c r="A1132">
        <v>2020</v>
      </c>
      <c r="B1132" t="s">
        <v>46</v>
      </c>
      <c r="C1132" t="s">
        <v>1079</v>
      </c>
      <c r="D1132" t="s">
        <v>1152</v>
      </c>
      <c r="E1132" t="s">
        <v>304</v>
      </c>
      <c r="F1132" t="s">
        <v>310</v>
      </c>
      <c r="G1132" s="1">
        <v>245923</v>
      </c>
      <c r="H1132" t="s">
        <v>1388</v>
      </c>
      <c r="I1132" t="s">
        <v>10</v>
      </c>
    </row>
    <row r="1133" spans="1:9">
      <c r="A1133">
        <v>2020</v>
      </c>
      <c r="B1133" t="s">
        <v>11</v>
      </c>
      <c r="C1133" t="s">
        <v>1107</v>
      </c>
      <c r="D1133" t="s">
        <v>1351</v>
      </c>
      <c r="E1133" t="s">
        <v>180</v>
      </c>
      <c r="F1133" t="s">
        <v>181</v>
      </c>
      <c r="G1133" s="1">
        <v>245905</v>
      </c>
      <c r="H1133" s="1" t="s">
        <v>1165</v>
      </c>
      <c r="I1133" t="s">
        <v>10</v>
      </c>
    </row>
    <row r="1134" spans="1:9">
      <c r="A1134">
        <v>2020</v>
      </c>
      <c r="B1134" t="s">
        <v>11</v>
      </c>
      <c r="C1134" t="s">
        <v>1107</v>
      </c>
      <c r="D1134" t="s">
        <v>1351</v>
      </c>
      <c r="E1134" t="s">
        <v>244</v>
      </c>
      <c r="F1134" t="s">
        <v>245</v>
      </c>
      <c r="G1134" s="1">
        <v>245900</v>
      </c>
      <c r="H1134" s="1" t="s">
        <v>1173</v>
      </c>
      <c r="I1134" t="s">
        <v>10</v>
      </c>
    </row>
    <row r="1135" spans="1:9">
      <c r="A1135">
        <v>2020</v>
      </c>
      <c r="B1135" t="s">
        <v>45</v>
      </c>
      <c r="C1135" t="s">
        <v>1076</v>
      </c>
      <c r="D1135" t="s">
        <v>1152</v>
      </c>
      <c r="E1135" t="s">
        <v>60</v>
      </c>
      <c r="F1135" t="s">
        <v>125</v>
      </c>
      <c r="G1135" s="1">
        <v>245685</v>
      </c>
      <c r="H1135" s="1" t="s">
        <v>1165</v>
      </c>
      <c r="I1135" t="s">
        <v>10</v>
      </c>
    </row>
    <row r="1136" spans="1:9">
      <c r="A1136">
        <v>2020</v>
      </c>
      <c r="B1136" t="s">
        <v>667</v>
      </c>
      <c r="C1136" t="s">
        <v>1386</v>
      </c>
      <c r="D1136" t="s">
        <v>1386</v>
      </c>
      <c r="E1136" t="s">
        <v>190</v>
      </c>
      <c r="F1136" t="s">
        <v>667</v>
      </c>
      <c r="G1136" s="1">
        <v>245000</v>
      </c>
      <c r="H1136" s="1" t="s">
        <v>1183</v>
      </c>
      <c r="I1136" t="s">
        <v>403</v>
      </c>
    </row>
    <row r="1137" spans="1:9">
      <c r="A1137">
        <v>2020</v>
      </c>
      <c r="B1137" t="s">
        <v>803</v>
      </c>
      <c r="C1137" t="s">
        <v>1386</v>
      </c>
      <c r="D1137" t="s">
        <v>1386</v>
      </c>
      <c r="E1137" t="s">
        <v>219</v>
      </c>
      <c r="F1137" t="s">
        <v>805</v>
      </c>
      <c r="G1137" s="1">
        <v>243000</v>
      </c>
      <c r="H1137" s="1" t="s">
        <v>1174</v>
      </c>
      <c r="I1137" t="s">
        <v>403</v>
      </c>
    </row>
    <row r="1138" spans="1:9">
      <c r="A1138">
        <v>2020</v>
      </c>
      <c r="B1138" t="s">
        <v>658</v>
      </c>
      <c r="C1138" t="s">
        <v>1386</v>
      </c>
      <c r="D1138" t="s">
        <v>1386</v>
      </c>
      <c r="E1138" t="s">
        <v>190</v>
      </c>
      <c r="F1138" t="s">
        <v>659</v>
      </c>
      <c r="G1138" s="1">
        <v>241917</v>
      </c>
      <c r="H1138" s="1" t="s">
        <v>1183</v>
      </c>
      <c r="I1138" t="s">
        <v>403</v>
      </c>
    </row>
    <row r="1139" spans="1:9">
      <c r="A1139">
        <v>2020</v>
      </c>
      <c r="B1139" t="s">
        <v>47</v>
      </c>
      <c r="C1139" t="s">
        <v>1364</v>
      </c>
      <c r="D1139" t="s">
        <v>1152</v>
      </c>
      <c r="E1139" t="s">
        <v>71</v>
      </c>
      <c r="F1139" t="s">
        <v>294</v>
      </c>
      <c r="G1139" s="1">
        <v>241000</v>
      </c>
      <c r="H1139" t="s">
        <v>1387</v>
      </c>
      <c r="I1139" t="s">
        <v>10</v>
      </c>
    </row>
    <row r="1140" spans="1:9">
      <c r="A1140">
        <v>2020</v>
      </c>
      <c r="B1140" t="s">
        <v>45</v>
      </c>
      <c r="C1140" t="s">
        <v>1076</v>
      </c>
      <c r="D1140" t="s">
        <v>1152</v>
      </c>
      <c r="E1140" t="s">
        <v>304</v>
      </c>
      <c r="F1140" t="s">
        <v>267</v>
      </c>
      <c r="G1140" s="1">
        <v>240000</v>
      </c>
      <c r="H1140" t="s">
        <v>1388</v>
      </c>
      <c r="I1140" t="s">
        <v>10</v>
      </c>
    </row>
    <row r="1141" spans="1:9">
      <c r="A1141">
        <v>2020</v>
      </c>
      <c r="B1141" t="s">
        <v>45</v>
      </c>
      <c r="C1141" t="s">
        <v>1076</v>
      </c>
      <c r="D1141" t="s">
        <v>1152</v>
      </c>
      <c r="E1141" t="s">
        <v>304</v>
      </c>
      <c r="F1141" t="s">
        <v>308</v>
      </c>
      <c r="G1141" s="1">
        <v>240000</v>
      </c>
      <c r="H1141" t="s">
        <v>1388</v>
      </c>
      <c r="I1141" t="s">
        <v>10</v>
      </c>
    </row>
    <row r="1142" spans="1:9">
      <c r="A1142">
        <v>2020</v>
      </c>
      <c r="B1142" t="s">
        <v>45</v>
      </c>
      <c r="C1142" t="s">
        <v>1076</v>
      </c>
      <c r="D1142" t="s">
        <v>1152</v>
      </c>
      <c r="E1142" t="s">
        <v>304</v>
      </c>
      <c r="F1142" t="s">
        <v>308</v>
      </c>
      <c r="G1142" s="1">
        <v>238800</v>
      </c>
      <c r="H1142" t="s">
        <v>1388</v>
      </c>
      <c r="I1142" t="s">
        <v>10</v>
      </c>
    </row>
    <row r="1143" spans="1:9">
      <c r="A1143">
        <v>2020</v>
      </c>
      <c r="B1143" t="s">
        <v>178</v>
      </c>
      <c r="C1143" t="s">
        <v>1080</v>
      </c>
      <c r="D1143" t="s">
        <v>1155</v>
      </c>
      <c r="E1143" t="s">
        <v>312</v>
      </c>
      <c r="F1143" t="s">
        <v>313</v>
      </c>
      <c r="G1143" s="1">
        <v>238292</v>
      </c>
      <c r="H1143" t="s">
        <v>1355</v>
      </c>
      <c r="I1143" t="s">
        <v>10</v>
      </c>
    </row>
    <row r="1144" spans="1:9">
      <c r="A1144">
        <v>2020</v>
      </c>
      <c r="B1144" t="s">
        <v>85</v>
      </c>
      <c r="C1144" t="s">
        <v>1077</v>
      </c>
      <c r="D1144" t="s">
        <v>1155</v>
      </c>
      <c r="E1144" t="s">
        <v>282</v>
      </c>
      <c r="F1144" t="s">
        <v>291</v>
      </c>
      <c r="G1144" s="1">
        <v>238125</v>
      </c>
      <c r="H1144" s="1" t="s">
        <v>1172</v>
      </c>
      <c r="I1144" t="s">
        <v>10</v>
      </c>
    </row>
    <row r="1145" spans="1:9">
      <c r="A1145">
        <v>2020</v>
      </c>
      <c r="B1145" t="s">
        <v>48</v>
      </c>
      <c r="C1145" t="s">
        <v>1370</v>
      </c>
      <c r="D1145" t="s">
        <v>1152</v>
      </c>
      <c r="E1145" t="s">
        <v>244</v>
      </c>
      <c r="F1145" t="s">
        <v>245</v>
      </c>
      <c r="G1145" s="1">
        <v>238000</v>
      </c>
      <c r="H1145" s="1" t="s">
        <v>1173</v>
      </c>
      <c r="I1145" t="s">
        <v>10</v>
      </c>
    </row>
    <row r="1146" spans="1:9">
      <c r="A1146">
        <v>2020</v>
      </c>
      <c r="B1146" t="s">
        <v>423</v>
      </c>
      <c r="C1146" t="s">
        <v>1386</v>
      </c>
      <c r="D1146" t="s">
        <v>1386</v>
      </c>
      <c r="E1146" t="s">
        <v>89</v>
      </c>
      <c r="F1146" t="s">
        <v>424</v>
      </c>
      <c r="G1146" s="1">
        <v>237586</v>
      </c>
      <c r="H1146" s="1" t="s">
        <v>1189</v>
      </c>
      <c r="I1146" t="s">
        <v>403</v>
      </c>
    </row>
    <row r="1147" spans="1:9">
      <c r="A1147">
        <v>2020</v>
      </c>
      <c r="B1147" t="s">
        <v>11</v>
      </c>
      <c r="C1147" t="s">
        <v>1107</v>
      </c>
      <c r="D1147" t="s">
        <v>1351</v>
      </c>
      <c r="E1147" t="s">
        <v>12</v>
      </c>
      <c r="F1147" t="s">
        <v>13</v>
      </c>
      <c r="G1147" s="1">
        <v>237242</v>
      </c>
      <c r="H1147" s="1" t="s">
        <v>1165</v>
      </c>
      <c r="I1147" t="s">
        <v>10</v>
      </c>
    </row>
    <row r="1148" spans="1:9">
      <c r="A1148">
        <v>2020</v>
      </c>
      <c r="B1148" t="s">
        <v>211</v>
      </c>
      <c r="C1148" t="s">
        <v>1081</v>
      </c>
      <c r="D1148" t="s">
        <v>1155</v>
      </c>
      <c r="E1148" t="s">
        <v>239</v>
      </c>
      <c r="F1148" t="s">
        <v>239</v>
      </c>
      <c r="G1148" s="1">
        <v>237000</v>
      </c>
      <c r="H1148" s="1" t="s">
        <v>1214</v>
      </c>
      <c r="I1148" t="s">
        <v>10</v>
      </c>
    </row>
    <row r="1149" spans="1:9">
      <c r="A1149">
        <v>2020</v>
      </c>
      <c r="B1149" t="s">
        <v>905</v>
      </c>
      <c r="C1149" t="s">
        <v>1386</v>
      </c>
      <c r="D1149" t="s">
        <v>1386</v>
      </c>
      <c r="E1149" t="s">
        <v>244</v>
      </c>
      <c r="F1149" t="s">
        <v>905</v>
      </c>
      <c r="G1149" s="1">
        <v>236000</v>
      </c>
      <c r="H1149" s="1" t="s">
        <v>1173</v>
      </c>
      <c r="I1149" t="s">
        <v>403</v>
      </c>
    </row>
    <row r="1150" spans="1:9">
      <c r="A1150">
        <v>2020</v>
      </c>
      <c r="B1150" t="s">
        <v>85</v>
      </c>
      <c r="C1150" t="s">
        <v>1077</v>
      </c>
      <c r="D1150" t="s">
        <v>1155</v>
      </c>
      <c r="E1150" t="s">
        <v>282</v>
      </c>
      <c r="F1150" t="s">
        <v>284</v>
      </c>
      <c r="G1150" s="1">
        <v>235000</v>
      </c>
      <c r="H1150" s="1" t="s">
        <v>1172</v>
      </c>
      <c r="I1150" t="s">
        <v>10</v>
      </c>
    </row>
    <row r="1151" spans="1:9">
      <c r="A1151">
        <v>2020</v>
      </c>
      <c r="B1151" t="s">
        <v>48</v>
      </c>
      <c r="C1151" t="s">
        <v>1370</v>
      </c>
      <c r="D1151" t="s">
        <v>1152</v>
      </c>
      <c r="E1151" t="s">
        <v>219</v>
      </c>
      <c r="F1151" t="s">
        <v>220</v>
      </c>
      <c r="G1151" s="1">
        <v>234000</v>
      </c>
      <c r="H1151" s="1" t="s">
        <v>1174</v>
      </c>
      <c r="I1151" t="s">
        <v>10</v>
      </c>
    </row>
    <row r="1152" spans="1:9">
      <c r="A1152">
        <v>2020</v>
      </c>
      <c r="B1152" t="s">
        <v>1000</v>
      </c>
      <c r="C1152" t="s">
        <v>1386</v>
      </c>
      <c r="D1152" t="s">
        <v>1386</v>
      </c>
      <c r="E1152" t="s">
        <v>89</v>
      </c>
      <c r="F1152" t="s">
        <v>1006</v>
      </c>
      <c r="G1152" s="1">
        <v>233984</v>
      </c>
      <c r="H1152" s="1" t="s">
        <v>1189</v>
      </c>
      <c r="I1152" t="s">
        <v>1000</v>
      </c>
    </row>
    <row r="1153" spans="1:9">
      <c r="A1153">
        <v>2020</v>
      </c>
      <c r="B1153" t="s">
        <v>960</v>
      </c>
      <c r="C1153" t="s">
        <v>1386</v>
      </c>
      <c r="D1153" t="s">
        <v>1386</v>
      </c>
      <c r="E1153" t="s">
        <v>282</v>
      </c>
      <c r="F1153" t="s">
        <v>961</v>
      </c>
      <c r="G1153" s="1">
        <v>233696</v>
      </c>
      <c r="H1153" s="1" t="s">
        <v>1172</v>
      </c>
      <c r="I1153" t="s">
        <v>403</v>
      </c>
    </row>
    <row r="1154" spans="1:9">
      <c r="A1154">
        <v>2020</v>
      </c>
      <c r="B1154" t="s">
        <v>47</v>
      </c>
      <c r="C1154" t="s">
        <v>1364</v>
      </c>
      <c r="D1154" t="s">
        <v>1152</v>
      </c>
      <c r="E1154" t="s">
        <v>71</v>
      </c>
      <c r="F1154" t="s">
        <v>294</v>
      </c>
      <c r="G1154" s="1">
        <v>233200</v>
      </c>
      <c r="H1154" t="s">
        <v>1387</v>
      </c>
      <c r="I1154" t="s">
        <v>10</v>
      </c>
    </row>
    <row r="1155" spans="1:9">
      <c r="A1155">
        <v>2020</v>
      </c>
      <c r="B1155" t="s">
        <v>1000</v>
      </c>
      <c r="C1155" t="s">
        <v>1386</v>
      </c>
      <c r="D1155" t="s">
        <v>1386</v>
      </c>
      <c r="E1155" t="s">
        <v>188</v>
      </c>
      <c r="F1155" t="s">
        <v>283</v>
      </c>
      <c r="G1155" s="1">
        <v>232388</v>
      </c>
      <c r="H1155" s="1" t="s">
        <v>1183</v>
      </c>
      <c r="I1155" t="s">
        <v>1000</v>
      </c>
    </row>
    <row r="1156" spans="1:9">
      <c r="A1156">
        <v>2020</v>
      </c>
      <c r="B1156" t="s">
        <v>667</v>
      </c>
      <c r="C1156" t="s">
        <v>1386</v>
      </c>
      <c r="D1156" t="s">
        <v>1386</v>
      </c>
      <c r="E1156" t="s">
        <v>190</v>
      </c>
      <c r="F1156" t="s">
        <v>667</v>
      </c>
      <c r="G1156" s="1">
        <v>231466</v>
      </c>
      <c r="H1156" s="1" t="s">
        <v>1183</v>
      </c>
      <c r="I1156" t="s">
        <v>403</v>
      </c>
    </row>
    <row r="1157" spans="1:9">
      <c r="A1157">
        <v>2020</v>
      </c>
      <c r="B1157" t="s">
        <v>45</v>
      </c>
      <c r="C1157" t="s">
        <v>1076</v>
      </c>
      <c r="D1157" t="s">
        <v>1152</v>
      </c>
      <c r="E1157" t="s">
        <v>155</v>
      </c>
      <c r="F1157" t="s">
        <v>161</v>
      </c>
      <c r="G1157" s="1">
        <v>230156</v>
      </c>
      <c r="H1157" s="1" t="s">
        <v>1165</v>
      </c>
      <c r="I1157" t="s">
        <v>10</v>
      </c>
    </row>
    <row r="1158" spans="1:9">
      <c r="A1158">
        <v>2020</v>
      </c>
      <c r="B1158" t="s">
        <v>423</v>
      </c>
      <c r="C1158" t="s">
        <v>1386</v>
      </c>
      <c r="D1158" t="s">
        <v>1386</v>
      </c>
      <c r="E1158" t="s">
        <v>89</v>
      </c>
      <c r="F1158" t="s">
        <v>424</v>
      </c>
      <c r="G1158" s="1">
        <v>230000</v>
      </c>
      <c r="H1158" s="1" t="s">
        <v>1189</v>
      </c>
      <c r="I1158" t="s">
        <v>403</v>
      </c>
    </row>
    <row r="1159" spans="1:9">
      <c r="A1159">
        <v>2020</v>
      </c>
      <c r="B1159" t="s">
        <v>1000</v>
      </c>
      <c r="C1159" t="s">
        <v>1386</v>
      </c>
      <c r="D1159" t="s">
        <v>1386</v>
      </c>
      <c r="E1159" t="s">
        <v>187</v>
      </c>
      <c r="F1159" t="s">
        <v>1020</v>
      </c>
      <c r="G1159" s="1">
        <v>229645</v>
      </c>
      <c r="H1159" s="1" t="s">
        <v>1183</v>
      </c>
      <c r="I1159" t="s">
        <v>1000</v>
      </c>
    </row>
    <row r="1160" spans="1:9">
      <c r="A1160">
        <v>2020</v>
      </c>
      <c r="B1160" t="s">
        <v>908</v>
      </c>
      <c r="C1160" t="s">
        <v>1386</v>
      </c>
      <c r="D1160" t="s">
        <v>1386</v>
      </c>
      <c r="E1160" t="s">
        <v>256</v>
      </c>
      <c r="F1160" t="s">
        <v>909</v>
      </c>
      <c r="G1160" s="1">
        <v>228761</v>
      </c>
      <c r="H1160" s="1" t="s">
        <v>1167</v>
      </c>
      <c r="I1160" t="s">
        <v>403</v>
      </c>
    </row>
    <row r="1161" spans="1:9">
      <c r="A1161">
        <v>2020</v>
      </c>
      <c r="B1161" t="s">
        <v>1000</v>
      </c>
      <c r="C1161" t="s">
        <v>1386</v>
      </c>
      <c r="D1161" t="s">
        <v>1386</v>
      </c>
      <c r="E1161" t="s">
        <v>188</v>
      </c>
      <c r="F1161" t="s">
        <v>1022</v>
      </c>
      <c r="G1161" s="1">
        <v>227925</v>
      </c>
      <c r="H1161" s="1" t="s">
        <v>1183</v>
      </c>
      <c r="I1161" t="s">
        <v>1000</v>
      </c>
    </row>
    <row r="1162" spans="1:9">
      <c r="A1162">
        <v>2020</v>
      </c>
      <c r="B1162" t="s">
        <v>11</v>
      </c>
      <c r="C1162" t="s">
        <v>1107</v>
      </c>
      <c r="D1162" t="s">
        <v>1351</v>
      </c>
      <c r="E1162" t="s">
        <v>144</v>
      </c>
      <c r="F1162" t="s">
        <v>144</v>
      </c>
      <c r="G1162" s="1">
        <v>227627</v>
      </c>
      <c r="H1162" s="1" t="s">
        <v>1165</v>
      </c>
      <c r="I1162" t="s">
        <v>10</v>
      </c>
    </row>
    <row r="1163" spans="1:9">
      <c r="A1163">
        <v>2020</v>
      </c>
      <c r="B1163" t="s">
        <v>1000</v>
      </c>
      <c r="C1163" t="s">
        <v>1386</v>
      </c>
      <c r="D1163" t="s">
        <v>1386</v>
      </c>
      <c r="E1163" t="s">
        <v>190</v>
      </c>
      <c r="F1163" t="s">
        <v>1027</v>
      </c>
      <c r="G1163" s="1">
        <v>226519</v>
      </c>
      <c r="H1163" s="1" t="s">
        <v>1183</v>
      </c>
      <c r="I1163" t="s">
        <v>1000</v>
      </c>
    </row>
    <row r="1164" spans="1:9">
      <c r="A1164">
        <v>2020</v>
      </c>
      <c r="B1164" t="s">
        <v>11</v>
      </c>
      <c r="C1164" t="s">
        <v>1107</v>
      </c>
      <c r="D1164" t="s">
        <v>1351</v>
      </c>
      <c r="E1164" t="s">
        <v>54</v>
      </c>
      <c r="F1164" t="s">
        <v>54</v>
      </c>
      <c r="G1164" s="1">
        <v>225000</v>
      </c>
      <c r="H1164" s="1" t="s">
        <v>1165</v>
      </c>
      <c r="I1164" t="s">
        <v>10</v>
      </c>
    </row>
    <row r="1165" spans="1:9">
      <c r="A1165">
        <v>2020</v>
      </c>
      <c r="B1165" t="s">
        <v>11</v>
      </c>
      <c r="C1165" t="s">
        <v>1107</v>
      </c>
      <c r="D1165" t="s">
        <v>1351</v>
      </c>
      <c r="E1165" t="s">
        <v>266</v>
      </c>
      <c r="F1165" t="s">
        <v>272</v>
      </c>
      <c r="G1165" s="1">
        <v>223775</v>
      </c>
      <c r="H1165" s="1" t="s">
        <v>1172</v>
      </c>
      <c r="I1165" t="s">
        <v>10</v>
      </c>
    </row>
    <row r="1166" spans="1:9">
      <c r="A1166">
        <v>2020</v>
      </c>
      <c r="B1166" t="s">
        <v>420</v>
      </c>
      <c r="C1166" t="s">
        <v>1386</v>
      </c>
      <c r="D1166" t="s">
        <v>1386</v>
      </c>
      <c r="E1166" t="s">
        <v>50</v>
      </c>
      <c r="F1166" t="s">
        <v>421</v>
      </c>
      <c r="G1166" s="1">
        <v>223000</v>
      </c>
      <c r="H1166" s="1" t="s">
        <v>1165</v>
      </c>
      <c r="I1166" t="s">
        <v>403</v>
      </c>
    </row>
    <row r="1167" spans="1:9">
      <c r="A1167">
        <v>2020</v>
      </c>
      <c r="B1167" t="s">
        <v>590</v>
      </c>
      <c r="C1167" t="s">
        <v>1386</v>
      </c>
      <c r="D1167" t="s">
        <v>1386</v>
      </c>
      <c r="E1167" t="s">
        <v>183</v>
      </c>
      <c r="F1167" t="s">
        <v>510</v>
      </c>
      <c r="G1167" s="1">
        <v>222845</v>
      </c>
      <c r="H1167" s="1" t="s">
        <v>1183</v>
      </c>
      <c r="I1167" t="s">
        <v>403</v>
      </c>
    </row>
    <row r="1168" spans="1:9">
      <c r="A1168">
        <v>2020</v>
      </c>
      <c r="B1168" t="s">
        <v>47</v>
      </c>
      <c r="C1168" t="s">
        <v>1364</v>
      </c>
      <c r="D1168" t="s">
        <v>1152</v>
      </c>
      <c r="E1168" t="s">
        <v>140</v>
      </c>
      <c r="F1168" t="s">
        <v>141</v>
      </c>
      <c r="G1168" s="1">
        <v>222312</v>
      </c>
      <c r="H1168" s="1" t="s">
        <v>1165</v>
      </c>
      <c r="I1168" t="s">
        <v>10</v>
      </c>
    </row>
    <row r="1169" spans="1:9">
      <c r="A1169">
        <v>2020</v>
      </c>
      <c r="B1169" t="s">
        <v>53</v>
      </c>
      <c r="C1169" t="s">
        <v>1090</v>
      </c>
      <c r="D1169" t="s">
        <v>1371</v>
      </c>
      <c r="E1169" t="s">
        <v>317</v>
      </c>
      <c r="F1169" t="s">
        <v>317</v>
      </c>
      <c r="G1169" s="1">
        <v>222032</v>
      </c>
      <c r="H1169" s="1" t="s">
        <v>1223</v>
      </c>
      <c r="I1169" t="s">
        <v>10</v>
      </c>
    </row>
    <row r="1170" spans="1:9">
      <c r="A1170">
        <v>2020</v>
      </c>
      <c r="B1170" t="s">
        <v>625</v>
      </c>
      <c r="C1170" t="s">
        <v>1386</v>
      </c>
      <c r="D1170" t="s">
        <v>1386</v>
      </c>
      <c r="E1170" t="s">
        <v>188</v>
      </c>
      <c r="F1170" t="s">
        <v>626</v>
      </c>
      <c r="G1170" s="1">
        <v>222000</v>
      </c>
      <c r="H1170" s="1" t="s">
        <v>1183</v>
      </c>
      <c r="I1170" t="s">
        <v>403</v>
      </c>
    </row>
    <row r="1171" spans="1:9">
      <c r="A1171">
        <v>2020</v>
      </c>
      <c r="B1171" t="s">
        <v>757</v>
      </c>
      <c r="C1171" t="s">
        <v>1386</v>
      </c>
      <c r="D1171" t="s">
        <v>1386</v>
      </c>
      <c r="E1171" t="s">
        <v>190</v>
      </c>
      <c r="F1171" t="s">
        <v>758</v>
      </c>
      <c r="G1171" s="1">
        <v>221669</v>
      </c>
      <c r="H1171" s="1" t="s">
        <v>1183</v>
      </c>
      <c r="I1171" t="s">
        <v>403</v>
      </c>
    </row>
    <row r="1172" spans="1:9">
      <c r="A1172">
        <v>2020</v>
      </c>
      <c r="B1172" t="s">
        <v>85</v>
      </c>
      <c r="C1172" t="s">
        <v>1077</v>
      </c>
      <c r="D1172" t="s">
        <v>1155</v>
      </c>
      <c r="E1172" t="s">
        <v>317</v>
      </c>
      <c r="F1172" t="s">
        <v>317</v>
      </c>
      <c r="G1172" s="1">
        <v>221357</v>
      </c>
      <c r="H1172" s="1" t="s">
        <v>1223</v>
      </c>
      <c r="I1172" t="s">
        <v>10</v>
      </c>
    </row>
    <row r="1173" spans="1:9">
      <c r="A1173">
        <v>2020</v>
      </c>
      <c r="B1173" t="s">
        <v>1000</v>
      </c>
      <c r="C1173" t="s">
        <v>1386</v>
      </c>
      <c r="D1173" t="s">
        <v>1386</v>
      </c>
      <c r="E1173" t="s">
        <v>188</v>
      </c>
      <c r="F1173" t="s">
        <v>1024</v>
      </c>
      <c r="G1173" s="1">
        <v>221236</v>
      </c>
      <c r="H1173" s="1" t="s">
        <v>1183</v>
      </c>
      <c r="I1173" t="s">
        <v>1000</v>
      </c>
    </row>
    <row r="1174" spans="1:9">
      <c r="A1174">
        <v>2020</v>
      </c>
      <c r="B1174" t="s">
        <v>46</v>
      </c>
      <c r="C1174" t="s">
        <v>1079</v>
      </c>
      <c r="D1174" t="s">
        <v>1152</v>
      </c>
      <c r="E1174" t="s">
        <v>155</v>
      </c>
      <c r="F1174" t="s">
        <v>161</v>
      </c>
      <c r="G1174" s="1">
        <v>221131</v>
      </c>
      <c r="H1174" s="1" t="s">
        <v>1165</v>
      </c>
      <c r="I1174" t="s">
        <v>10</v>
      </c>
    </row>
    <row r="1175" spans="1:9">
      <c r="A1175">
        <v>2020</v>
      </c>
      <c r="B1175" t="s">
        <v>1000</v>
      </c>
      <c r="C1175" t="s">
        <v>1386</v>
      </c>
      <c r="D1175" t="s">
        <v>1386</v>
      </c>
      <c r="E1175" t="s">
        <v>183</v>
      </c>
      <c r="F1175" t="s">
        <v>1019</v>
      </c>
      <c r="G1175" s="1">
        <v>221000</v>
      </c>
      <c r="H1175" s="1" t="s">
        <v>1183</v>
      </c>
      <c r="I1175" t="s">
        <v>1000</v>
      </c>
    </row>
    <row r="1176" spans="1:9">
      <c r="A1176">
        <v>2020</v>
      </c>
      <c r="B1176" t="s">
        <v>47</v>
      </c>
      <c r="C1176" t="s">
        <v>1364</v>
      </c>
      <c r="D1176" t="s">
        <v>1152</v>
      </c>
      <c r="E1176" t="s">
        <v>244</v>
      </c>
      <c r="F1176" t="s">
        <v>245</v>
      </c>
      <c r="G1176" s="1">
        <v>220935</v>
      </c>
      <c r="H1176" s="1" t="s">
        <v>1173</v>
      </c>
      <c r="I1176" t="s">
        <v>10</v>
      </c>
    </row>
    <row r="1177" spans="1:9">
      <c r="A1177">
        <v>2020</v>
      </c>
      <c r="B1177" t="s">
        <v>661</v>
      </c>
      <c r="C1177" t="s">
        <v>1386</v>
      </c>
      <c r="D1177" t="s">
        <v>1386</v>
      </c>
      <c r="E1177" t="s">
        <v>190</v>
      </c>
      <c r="F1177" t="s">
        <v>662</v>
      </c>
      <c r="G1177" s="1">
        <v>220000</v>
      </c>
      <c r="H1177" s="1" t="s">
        <v>1183</v>
      </c>
      <c r="I1177" t="s">
        <v>403</v>
      </c>
    </row>
    <row r="1178" spans="1:9">
      <c r="A1178">
        <v>2020</v>
      </c>
      <c r="B1178" t="s">
        <v>798</v>
      </c>
      <c r="C1178" t="s">
        <v>1386</v>
      </c>
      <c r="D1178" t="s">
        <v>1386</v>
      </c>
      <c r="E1178" t="s">
        <v>219</v>
      </c>
      <c r="F1178" t="s">
        <v>764</v>
      </c>
      <c r="G1178" s="1">
        <v>219906</v>
      </c>
      <c r="H1178" s="1" t="s">
        <v>1174</v>
      </c>
      <c r="I1178" t="s">
        <v>403</v>
      </c>
    </row>
    <row r="1179" spans="1:9">
      <c r="A1179">
        <v>2020</v>
      </c>
      <c r="B1179" t="s">
        <v>178</v>
      </c>
      <c r="C1179" t="s">
        <v>1080</v>
      </c>
      <c r="D1179" t="s">
        <v>1155</v>
      </c>
      <c r="E1179" t="s">
        <v>155</v>
      </c>
      <c r="F1179" t="s">
        <v>158</v>
      </c>
      <c r="G1179" s="1">
        <v>219895</v>
      </c>
      <c r="H1179" s="1" t="s">
        <v>1165</v>
      </c>
      <c r="I1179" t="s">
        <v>10</v>
      </c>
    </row>
    <row r="1180" spans="1:9">
      <c r="A1180">
        <v>2020</v>
      </c>
      <c r="B1180" t="s">
        <v>85</v>
      </c>
      <c r="C1180" t="s">
        <v>1077</v>
      </c>
      <c r="D1180" t="s">
        <v>1155</v>
      </c>
      <c r="E1180" t="s">
        <v>282</v>
      </c>
      <c r="F1180" t="s">
        <v>291</v>
      </c>
      <c r="G1180" s="1">
        <v>218586</v>
      </c>
      <c r="H1180" s="1" t="s">
        <v>1172</v>
      </c>
      <c r="I1180" t="s">
        <v>10</v>
      </c>
    </row>
    <row r="1181" spans="1:9">
      <c r="A1181">
        <v>2020</v>
      </c>
      <c r="B1181" t="s">
        <v>11</v>
      </c>
      <c r="C1181" t="s">
        <v>1107</v>
      </c>
      <c r="D1181" t="s">
        <v>1351</v>
      </c>
      <c r="E1181" t="s">
        <v>266</v>
      </c>
      <c r="F1181" t="s">
        <v>272</v>
      </c>
      <c r="G1181" s="1">
        <v>216635</v>
      </c>
      <c r="H1181" s="1" t="s">
        <v>1172</v>
      </c>
      <c r="I1181" t="s">
        <v>10</v>
      </c>
    </row>
    <row r="1182" spans="1:9">
      <c r="A1182">
        <v>2020</v>
      </c>
      <c r="B1182" t="s">
        <v>1000</v>
      </c>
      <c r="C1182" t="s">
        <v>1386</v>
      </c>
      <c r="D1182" t="s">
        <v>1386</v>
      </c>
      <c r="E1182" t="s">
        <v>89</v>
      </c>
      <c r="F1182" t="s">
        <v>1012</v>
      </c>
      <c r="G1182" s="1">
        <v>216178</v>
      </c>
      <c r="H1182" s="1" t="s">
        <v>1189</v>
      </c>
      <c r="I1182" t="s">
        <v>1000</v>
      </c>
    </row>
    <row r="1183" spans="1:9">
      <c r="A1183">
        <v>2020</v>
      </c>
      <c r="B1183" t="s">
        <v>100</v>
      </c>
      <c r="C1183" t="s">
        <v>1088</v>
      </c>
      <c r="D1183" t="s">
        <v>1155</v>
      </c>
      <c r="E1183" t="s">
        <v>317</v>
      </c>
      <c r="F1183" t="s">
        <v>317</v>
      </c>
      <c r="G1183" s="1">
        <v>215000</v>
      </c>
      <c r="H1183" s="1" t="s">
        <v>1223</v>
      </c>
      <c r="I1183" t="s">
        <v>10</v>
      </c>
    </row>
    <row r="1184" spans="1:9">
      <c r="A1184">
        <v>2020</v>
      </c>
      <c r="B1184" t="s">
        <v>11</v>
      </c>
      <c r="C1184" t="s">
        <v>1107</v>
      </c>
      <c r="D1184" t="s">
        <v>1351</v>
      </c>
      <c r="E1184" t="s">
        <v>266</v>
      </c>
      <c r="F1184" t="s">
        <v>272</v>
      </c>
      <c r="G1184" s="1">
        <v>215000</v>
      </c>
      <c r="H1184" t="s">
        <v>1652</v>
      </c>
      <c r="I1184" t="s">
        <v>10</v>
      </c>
    </row>
    <row r="1185" spans="1:9">
      <c r="A1185">
        <v>2020</v>
      </c>
      <c r="B1185" t="s">
        <v>839</v>
      </c>
      <c r="C1185" t="s">
        <v>1386</v>
      </c>
      <c r="D1185" t="s">
        <v>1386</v>
      </c>
      <c r="E1185" t="s">
        <v>219</v>
      </c>
      <c r="F1185" t="s">
        <v>839</v>
      </c>
      <c r="G1185" s="1">
        <v>214000</v>
      </c>
      <c r="H1185" s="1" t="s">
        <v>1174</v>
      </c>
      <c r="I1185" t="s">
        <v>403</v>
      </c>
    </row>
    <row r="1186" spans="1:9">
      <c r="A1186">
        <v>2020</v>
      </c>
      <c r="B1186" t="s">
        <v>499</v>
      </c>
      <c r="C1186" t="s">
        <v>1386</v>
      </c>
      <c r="D1186" t="s">
        <v>1386</v>
      </c>
      <c r="E1186" t="s">
        <v>183</v>
      </c>
      <c r="F1186" t="s">
        <v>500</v>
      </c>
      <c r="G1186" s="1">
        <v>213443</v>
      </c>
      <c r="H1186" s="1" t="s">
        <v>1183</v>
      </c>
      <c r="I1186" t="s">
        <v>403</v>
      </c>
    </row>
    <row r="1187" spans="1:9">
      <c r="A1187">
        <v>2020</v>
      </c>
      <c r="B1187" t="s">
        <v>47</v>
      </c>
      <c r="C1187" t="s">
        <v>1364</v>
      </c>
      <c r="D1187" t="s">
        <v>1152</v>
      </c>
      <c r="E1187" t="s">
        <v>244</v>
      </c>
      <c r="F1187" t="s">
        <v>245</v>
      </c>
      <c r="G1187" s="1">
        <v>212400</v>
      </c>
      <c r="H1187" s="1" t="s">
        <v>1173</v>
      </c>
      <c r="I1187" t="s">
        <v>10</v>
      </c>
    </row>
    <row r="1188" spans="1:9">
      <c r="A1188">
        <v>2020</v>
      </c>
      <c r="B1188" t="s">
        <v>1000</v>
      </c>
      <c r="C1188" t="s">
        <v>1386</v>
      </c>
      <c r="D1188" t="s">
        <v>1386</v>
      </c>
      <c r="E1188" t="s">
        <v>89</v>
      </c>
      <c r="F1188" t="s">
        <v>1003</v>
      </c>
      <c r="G1188" s="1">
        <v>212350</v>
      </c>
      <c r="H1188" s="1" t="s">
        <v>1189</v>
      </c>
      <c r="I1188" t="s">
        <v>1000</v>
      </c>
    </row>
    <row r="1189" spans="1:9">
      <c r="A1189">
        <v>2020</v>
      </c>
      <c r="B1189" t="s">
        <v>782</v>
      </c>
      <c r="C1189" t="s">
        <v>1386</v>
      </c>
      <c r="D1189" t="s">
        <v>1386</v>
      </c>
      <c r="E1189" t="s">
        <v>219</v>
      </c>
      <c r="F1189" t="s">
        <v>783</v>
      </c>
      <c r="G1189" s="1">
        <v>212000</v>
      </c>
      <c r="H1189" s="1" t="s">
        <v>1174</v>
      </c>
      <c r="I1189" t="s">
        <v>403</v>
      </c>
    </row>
    <row r="1190" spans="1:9">
      <c r="A1190">
        <v>2020</v>
      </c>
      <c r="B1190" t="s">
        <v>639</v>
      </c>
      <c r="C1190" t="s">
        <v>1386</v>
      </c>
      <c r="D1190" t="s">
        <v>1386</v>
      </c>
      <c r="E1190" t="s">
        <v>188</v>
      </c>
      <c r="F1190" t="s">
        <v>632</v>
      </c>
      <c r="G1190" s="1">
        <v>212000</v>
      </c>
      <c r="H1190" s="1" t="s">
        <v>1183</v>
      </c>
      <c r="I1190" t="s">
        <v>403</v>
      </c>
    </row>
    <row r="1191" spans="1:9">
      <c r="A1191">
        <v>2020</v>
      </c>
      <c r="B1191" t="s">
        <v>45</v>
      </c>
      <c r="C1191" t="s">
        <v>1076</v>
      </c>
      <c r="D1191" t="s">
        <v>1152</v>
      </c>
      <c r="E1191" t="s">
        <v>304</v>
      </c>
      <c r="F1191" t="s">
        <v>310</v>
      </c>
      <c r="G1191" s="1">
        <v>211321</v>
      </c>
      <c r="H1191" t="s">
        <v>1388</v>
      </c>
      <c r="I1191" t="s">
        <v>10</v>
      </c>
    </row>
    <row r="1192" spans="1:9">
      <c r="A1192">
        <v>2020</v>
      </c>
      <c r="B1192" t="s">
        <v>757</v>
      </c>
      <c r="C1192" t="s">
        <v>1386</v>
      </c>
      <c r="D1192" t="s">
        <v>1386</v>
      </c>
      <c r="E1192" t="s">
        <v>190</v>
      </c>
      <c r="F1192" t="s">
        <v>758</v>
      </c>
      <c r="G1192" s="1">
        <v>211091</v>
      </c>
      <c r="H1192" s="1" t="s">
        <v>1183</v>
      </c>
      <c r="I1192" t="s">
        <v>403</v>
      </c>
    </row>
    <row r="1193" spans="1:9">
      <c r="A1193">
        <v>2020</v>
      </c>
      <c r="B1193" t="s">
        <v>11</v>
      </c>
      <c r="C1193" t="s">
        <v>1107</v>
      </c>
      <c r="D1193" t="s">
        <v>1351</v>
      </c>
      <c r="E1193" t="s">
        <v>183</v>
      </c>
      <c r="F1193" t="s">
        <v>184</v>
      </c>
      <c r="G1193" s="1">
        <v>210840</v>
      </c>
      <c r="H1193" s="1" t="s">
        <v>1183</v>
      </c>
      <c r="I1193" t="s">
        <v>10</v>
      </c>
    </row>
    <row r="1194" spans="1:9">
      <c r="A1194">
        <v>2020</v>
      </c>
      <c r="B1194" t="s">
        <v>53</v>
      </c>
      <c r="C1194" t="s">
        <v>1090</v>
      </c>
      <c r="D1194" t="s">
        <v>1371</v>
      </c>
      <c r="E1194" t="s">
        <v>60</v>
      </c>
      <c r="F1194" t="s">
        <v>123</v>
      </c>
      <c r="G1194" s="1">
        <v>210000</v>
      </c>
      <c r="H1194" s="1" t="s">
        <v>1165</v>
      </c>
      <c r="I1194" t="s">
        <v>10</v>
      </c>
    </row>
    <row r="1195" spans="1:9">
      <c r="A1195">
        <v>2020</v>
      </c>
      <c r="B1195" t="s">
        <v>695</v>
      </c>
      <c r="C1195" t="s">
        <v>1386</v>
      </c>
      <c r="D1195" t="s">
        <v>1386</v>
      </c>
      <c r="E1195" t="s">
        <v>190</v>
      </c>
      <c r="F1195" t="s">
        <v>696</v>
      </c>
      <c r="G1195" s="1">
        <v>209788</v>
      </c>
      <c r="H1195" s="1" t="s">
        <v>1183</v>
      </c>
      <c r="I1195" t="s">
        <v>403</v>
      </c>
    </row>
    <row r="1196" spans="1:9">
      <c r="A1196">
        <v>2020</v>
      </c>
      <c r="B1196" t="s">
        <v>11</v>
      </c>
      <c r="C1196" t="s">
        <v>1107</v>
      </c>
      <c r="D1196" t="s">
        <v>1351</v>
      </c>
      <c r="E1196" t="s">
        <v>144</v>
      </c>
      <c r="F1196" t="s">
        <v>144</v>
      </c>
      <c r="G1196" s="1">
        <v>209151</v>
      </c>
      <c r="H1196" s="1" t="s">
        <v>1165</v>
      </c>
      <c r="I1196" t="s">
        <v>10</v>
      </c>
    </row>
    <row r="1197" spans="1:9">
      <c r="A1197">
        <v>2020</v>
      </c>
      <c r="B1197" t="s">
        <v>47</v>
      </c>
      <c r="C1197" t="s">
        <v>1364</v>
      </c>
      <c r="D1197" t="s">
        <v>1152</v>
      </c>
      <c r="E1197" t="s">
        <v>155</v>
      </c>
      <c r="F1197" t="s">
        <v>171</v>
      </c>
      <c r="G1197" s="1">
        <v>208480</v>
      </c>
      <c r="H1197" s="1" t="s">
        <v>1165</v>
      </c>
      <c r="I1197" t="s">
        <v>10</v>
      </c>
    </row>
    <row r="1198" spans="1:9">
      <c r="A1198">
        <v>2020</v>
      </c>
      <c r="B1198" t="s">
        <v>700</v>
      </c>
      <c r="C1198" t="s">
        <v>1386</v>
      </c>
      <c r="D1198" t="s">
        <v>1386</v>
      </c>
      <c r="E1198" t="s">
        <v>190</v>
      </c>
      <c r="F1198" t="s">
        <v>701</v>
      </c>
      <c r="G1198" s="1">
        <v>208001</v>
      </c>
      <c r="H1198" s="1" t="s">
        <v>1183</v>
      </c>
      <c r="I1198" t="s">
        <v>403</v>
      </c>
    </row>
    <row r="1199" spans="1:9">
      <c r="A1199">
        <v>2020</v>
      </c>
      <c r="B1199" t="s">
        <v>45</v>
      </c>
      <c r="C1199" t="s">
        <v>1076</v>
      </c>
      <c r="D1199" t="s">
        <v>1152</v>
      </c>
      <c r="E1199" t="s">
        <v>155</v>
      </c>
      <c r="F1199" t="s">
        <v>171</v>
      </c>
      <c r="G1199" s="1">
        <v>207334</v>
      </c>
      <c r="H1199" s="1" t="s">
        <v>1165</v>
      </c>
      <c r="I1199" t="s">
        <v>10</v>
      </c>
    </row>
    <row r="1200" spans="1:9">
      <c r="A1200">
        <v>2020</v>
      </c>
      <c r="B1200" t="s">
        <v>460</v>
      </c>
      <c r="C1200" t="s">
        <v>1386</v>
      </c>
      <c r="D1200" t="s">
        <v>1386</v>
      </c>
      <c r="E1200" t="s">
        <v>103</v>
      </c>
      <c r="F1200" t="s">
        <v>461</v>
      </c>
      <c r="G1200" s="1">
        <v>207000</v>
      </c>
      <c r="H1200" t="s">
        <v>1389</v>
      </c>
      <c r="I1200" t="s">
        <v>403</v>
      </c>
    </row>
    <row r="1201" spans="1:9">
      <c r="A1201">
        <v>2020</v>
      </c>
      <c r="B1201" t="s">
        <v>1000</v>
      </c>
      <c r="C1201" t="s">
        <v>1386</v>
      </c>
      <c r="D1201" t="s">
        <v>1386</v>
      </c>
      <c r="E1201" t="s">
        <v>89</v>
      </c>
      <c r="F1201" t="s">
        <v>1003</v>
      </c>
      <c r="G1201" s="1">
        <v>205980</v>
      </c>
      <c r="H1201" s="1" t="s">
        <v>1189</v>
      </c>
      <c r="I1201" t="s">
        <v>1000</v>
      </c>
    </row>
    <row r="1202" spans="1:9">
      <c r="A1202">
        <v>2020</v>
      </c>
      <c r="B1202" t="s">
        <v>11</v>
      </c>
      <c r="C1202" t="s">
        <v>1107</v>
      </c>
      <c r="D1202" t="s">
        <v>1351</v>
      </c>
      <c r="E1202" t="s">
        <v>54</v>
      </c>
      <c r="F1202" t="s">
        <v>77</v>
      </c>
      <c r="G1202" s="1">
        <v>205200</v>
      </c>
      <c r="H1202" s="1" t="s">
        <v>1165</v>
      </c>
      <c r="I1202" t="s">
        <v>10</v>
      </c>
    </row>
    <row r="1203" spans="1:9">
      <c r="A1203">
        <v>2020</v>
      </c>
      <c r="B1203" t="s">
        <v>11</v>
      </c>
      <c r="C1203" t="s">
        <v>1107</v>
      </c>
      <c r="D1203" t="s">
        <v>1351</v>
      </c>
      <c r="E1203" t="s">
        <v>317</v>
      </c>
      <c r="F1203" t="s">
        <v>317</v>
      </c>
      <c r="G1203" s="1">
        <v>205000</v>
      </c>
      <c r="H1203" s="1" t="s">
        <v>1223</v>
      </c>
      <c r="I1203" t="s">
        <v>10</v>
      </c>
    </row>
    <row r="1204" spans="1:9">
      <c r="A1204">
        <v>2020</v>
      </c>
      <c r="B1204" t="s">
        <v>85</v>
      </c>
      <c r="C1204" t="s">
        <v>1077</v>
      </c>
      <c r="D1204" t="s">
        <v>1155</v>
      </c>
      <c r="E1204" t="s">
        <v>266</v>
      </c>
      <c r="F1204" t="s">
        <v>278</v>
      </c>
      <c r="G1204" s="1">
        <v>205000</v>
      </c>
      <c r="H1204" s="1" t="s">
        <v>1172</v>
      </c>
      <c r="I1204" t="s">
        <v>10</v>
      </c>
    </row>
    <row r="1205" spans="1:9">
      <c r="A1205">
        <v>2020</v>
      </c>
      <c r="B1205" t="s">
        <v>1000</v>
      </c>
      <c r="C1205" t="s">
        <v>1386</v>
      </c>
      <c r="D1205" t="s">
        <v>1386</v>
      </c>
      <c r="E1205" t="s">
        <v>190</v>
      </c>
      <c r="F1205" t="s">
        <v>1027</v>
      </c>
      <c r="G1205" s="1">
        <v>204204</v>
      </c>
      <c r="H1205" s="1" t="s">
        <v>1183</v>
      </c>
      <c r="I1205" t="s">
        <v>1000</v>
      </c>
    </row>
    <row r="1206" spans="1:9">
      <c r="A1206">
        <v>2020</v>
      </c>
      <c r="B1206" t="s">
        <v>11</v>
      </c>
      <c r="C1206" t="s">
        <v>1107</v>
      </c>
      <c r="D1206" t="s">
        <v>1351</v>
      </c>
      <c r="E1206" t="s">
        <v>54</v>
      </c>
      <c r="F1206" t="s">
        <v>82</v>
      </c>
      <c r="G1206" s="1">
        <v>204109</v>
      </c>
      <c r="H1206" s="1" t="s">
        <v>1165</v>
      </c>
      <c r="I1206" t="s">
        <v>10</v>
      </c>
    </row>
    <row r="1207" spans="1:9">
      <c r="A1207">
        <v>2020</v>
      </c>
      <c r="B1207" t="s">
        <v>47</v>
      </c>
      <c r="C1207" t="s">
        <v>1364</v>
      </c>
      <c r="D1207" t="s">
        <v>1152</v>
      </c>
      <c r="E1207" t="s">
        <v>317</v>
      </c>
      <c r="F1207" t="s">
        <v>317</v>
      </c>
      <c r="G1207" s="1">
        <v>201940</v>
      </c>
      <c r="H1207" s="1" t="s">
        <v>1223</v>
      </c>
      <c r="I1207" t="s">
        <v>10</v>
      </c>
    </row>
    <row r="1208" spans="1:9">
      <c r="A1208">
        <v>2020</v>
      </c>
      <c r="B1208" t="s">
        <v>178</v>
      </c>
      <c r="C1208" t="s">
        <v>1080</v>
      </c>
      <c r="D1208" t="s">
        <v>1155</v>
      </c>
      <c r="E1208" t="s">
        <v>317</v>
      </c>
      <c r="F1208" t="s">
        <v>317</v>
      </c>
      <c r="G1208" s="1">
        <v>201596</v>
      </c>
      <c r="H1208" s="1" t="s">
        <v>1223</v>
      </c>
      <c r="I1208" t="s">
        <v>10</v>
      </c>
    </row>
    <row r="1209" spans="1:9">
      <c r="A1209">
        <v>2020</v>
      </c>
      <c r="B1209" t="s">
        <v>495</v>
      </c>
      <c r="C1209" t="s">
        <v>1386</v>
      </c>
      <c r="D1209" t="s">
        <v>1386</v>
      </c>
      <c r="E1209" t="s">
        <v>183</v>
      </c>
      <c r="F1209" t="s">
        <v>496</v>
      </c>
      <c r="G1209" s="1">
        <v>201594</v>
      </c>
      <c r="H1209" s="1" t="s">
        <v>1183</v>
      </c>
      <c r="I1209" t="s">
        <v>403</v>
      </c>
    </row>
    <row r="1210" spans="1:9">
      <c r="A1210">
        <v>2020</v>
      </c>
      <c r="B1210" t="s">
        <v>1000</v>
      </c>
      <c r="C1210" t="s">
        <v>1386</v>
      </c>
      <c r="D1210" t="s">
        <v>1386</v>
      </c>
      <c r="E1210" t="s">
        <v>187</v>
      </c>
      <c r="F1210" t="s">
        <v>1021</v>
      </c>
      <c r="G1210" s="1">
        <v>201106</v>
      </c>
      <c r="H1210" s="1" t="s">
        <v>1183</v>
      </c>
      <c r="I1210" t="s">
        <v>1000</v>
      </c>
    </row>
    <row r="1211" spans="1:9">
      <c r="A1211">
        <v>2020</v>
      </c>
      <c r="B1211" t="s">
        <v>11</v>
      </c>
      <c r="C1211" t="s">
        <v>1107</v>
      </c>
      <c r="D1211" t="s">
        <v>1351</v>
      </c>
      <c r="E1211" t="s">
        <v>282</v>
      </c>
      <c r="F1211" t="s">
        <v>286</v>
      </c>
      <c r="G1211" s="1">
        <v>200300</v>
      </c>
      <c r="H1211" s="1" t="s">
        <v>1172</v>
      </c>
      <c r="I1211" t="s">
        <v>10</v>
      </c>
    </row>
    <row r="1212" spans="1:9">
      <c r="A1212">
        <v>2020</v>
      </c>
      <c r="B1212" t="s">
        <v>53</v>
      </c>
      <c r="C1212" t="s">
        <v>1090</v>
      </c>
      <c r="D1212" t="s">
        <v>1371</v>
      </c>
      <c r="E1212" t="s">
        <v>317</v>
      </c>
      <c r="F1212" t="s">
        <v>317</v>
      </c>
      <c r="G1212" s="1">
        <v>200172</v>
      </c>
      <c r="H1212" s="1" t="s">
        <v>1223</v>
      </c>
      <c r="I1212" t="s">
        <v>10</v>
      </c>
    </row>
    <row r="1213" spans="1:9">
      <c r="A1213">
        <v>2020</v>
      </c>
      <c r="B1213" t="s">
        <v>11</v>
      </c>
      <c r="C1213" t="s">
        <v>1107</v>
      </c>
      <c r="D1213" t="s">
        <v>1351</v>
      </c>
      <c r="E1213" t="s">
        <v>317</v>
      </c>
      <c r="F1213" t="s">
        <v>317</v>
      </c>
      <c r="G1213" s="1">
        <v>200000</v>
      </c>
      <c r="H1213" s="1" t="s">
        <v>1223</v>
      </c>
      <c r="I1213" t="s">
        <v>10</v>
      </c>
    </row>
    <row r="1214" spans="1:9">
      <c r="A1214">
        <v>2020</v>
      </c>
      <c r="B1214" t="s">
        <v>11</v>
      </c>
      <c r="C1214" t="s">
        <v>1107</v>
      </c>
      <c r="D1214" t="s">
        <v>1351</v>
      </c>
      <c r="E1214" t="s">
        <v>317</v>
      </c>
      <c r="F1214" t="s">
        <v>317</v>
      </c>
      <c r="G1214" s="1">
        <v>200000</v>
      </c>
      <c r="H1214" s="1" t="s">
        <v>1223</v>
      </c>
      <c r="I1214" t="s">
        <v>10</v>
      </c>
    </row>
    <row r="1215" spans="1:9">
      <c r="A1215">
        <v>2020</v>
      </c>
      <c r="B1215" t="s">
        <v>208</v>
      </c>
      <c r="C1215" t="s">
        <v>1098</v>
      </c>
      <c r="D1215" t="s">
        <v>1155</v>
      </c>
      <c r="E1215" t="s">
        <v>317</v>
      </c>
      <c r="F1215" t="s">
        <v>317</v>
      </c>
      <c r="G1215" s="1">
        <v>200000</v>
      </c>
      <c r="H1215" s="1" t="s">
        <v>1223</v>
      </c>
      <c r="I1215" t="s">
        <v>10</v>
      </c>
    </row>
    <row r="1216" spans="1:9">
      <c r="A1216">
        <v>2020</v>
      </c>
      <c r="B1216" t="s">
        <v>48</v>
      </c>
      <c r="C1216" t="s">
        <v>1370</v>
      </c>
      <c r="D1216" t="s">
        <v>1152</v>
      </c>
      <c r="E1216" t="s">
        <v>71</v>
      </c>
      <c r="F1216" t="s">
        <v>299</v>
      </c>
      <c r="G1216" s="1">
        <v>200000</v>
      </c>
      <c r="H1216" t="s">
        <v>1387</v>
      </c>
      <c r="I1216" t="s">
        <v>10</v>
      </c>
    </row>
    <row r="1217" spans="1:9">
      <c r="A1217">
        <v>2020</v>
      </c>
      <c r="B1217" t="s">
        <v>33</v>
      </c>
      <c r="C1217" t="s">
        <v>1082</v>
      </c>
      <c r="D1217" t="s">
        <v>1155</v>
      </c>
      <c r="E1217" t="s">
        <v>103</v>
      </c>
      <c r="F1217" t="s">
        <v>104</v>
      </c>
      <c r="G1217" s="1">
        <v>200000</v>
      </c>
      <c r="H1217" t="s">
        <v>1389</v>
      </c>
      <c r="I1217" t="s">
        <v>10</v>
      </c>
    </row>
    <row r="1218" spans="1:9">
      <c r="A1218">
        <v>2020</v>
      </c>
      <c r="B1218" t="s">
        <v>924</v>
      </c>
      <c r="C1218" t="s">
        <v>1386</v>
      </c>
      <c r="D1218" t="s">
        <v>1386</v>
      </c>
      <c r="E1218" t="s">
        <v>282</v>
      </c>
      <c r="F1218" t="s">
        <v>925</v>
      </c>
      <c r="G1218" s="1">
        <v>200000</v>
      </c>
      <c r="H1218" s="1" t="s">
        <v>1172</v>
      </c>
      <c r="I1218" t="s">
        <v>403</v>
      </c>
    </row>
    <row r="1219" spans="1:9">
      <c r="A1219">
        <v>2020</v>
      </c>
      <c r="B1219" t="s">
        <v>625</v>
      </c>
      <c r="C1219" t="s">
        <v>1386</v>
      </c>
      <c r="D1219" t="s">
        <v>1386</v>
      </c>
      <c r="E1219" t="s">
        <v>188</v>
      </c>
      <c r="F1219" t="s">
        <v>627</v>
      </c>
      <c r="G1219" s="1">
        <v>200000</v>
      </c>
      <c r="H1219" s="1" t="s">
        <v>1183</v>
      </c>
      <c r="I1219" t="s">
        <v>403</v>
      </c>
    </row>
    <row r="1220" spans="1:9">
      <c r="A1220">
        <v>2020</v>
      </c>
      <c r="B1220" t="s">
        <v>178</v>
      </c>
      <c r="C1220" t="s">
        <v>1080</v>
      </c>
      <c r="D1220" t="s">
        <v>1155</v>
      </c>
      <c r="E1220" t="s">
        <v>312</v>
      </c>
      <c r="F1220" t="s">
        <v>313</v>
      </c>
      <c r="G1220" s="1">
        <v>199732</v>
      </c>
      <c r="H1220" t="s">
        <v>1355</v>
      </c>
      <c r="I1220" t="s">
        <v>10</v>
      </c>
    </row>
    <row r="1221" spans="1:9">
      <c r="A1221">
        <v>2020</v>
      </c>
      <c r="B1221" t="s">
        <v>46</v>
      </c>
      <c r="C1221" t="s">
        <v>1079</v>
      </c>
      <c r="D1221" t="s">
        <v>1152</v>
      </c>
      <c r="E1221" t="s">
        <v>155</v>
      </c>
      <c r="F1221" t="s">
        <v>171</v>
      </c>
      <c r="G1221" s="1">
        <v>199670</v>
      </c>
      <c r="H1221" s="1" t="s">
        <v>1165</v>
      </c>
      <c r="I1221" t="s">
        <v>10</v>
      </c>
    </row>
    <row r="1222" spans="1:9">
      <c r="A1222">
        <v>2020</v>
      </c>
      <c r="B1222" t="s">
        <v>1000</v>
      </c>
      <c r="C1222" t="s">
        <v>1386</v>
      </c>
      <c r="D1222" t="s">
        <v>1386</v>
      </c>
      <c r="E1222" t="s">
        <v>155</v>
      </c>
      <c r="F1222" t="s">
        <v>1015</v>
      </c>
      <c r="G1222" s="1">
        <v>199308</v>
      </c>
      <c r="H1222" s="1" t="s">
        <v>1165</v>
      </c>
      <c r="I1222" t="s">
        <v>1000</v>
      </c>
    </row>
    <row r="1223" spans="1:9">
      <c r="A1223">
        <v>2020</v>
      </c>
      <c r="B1223" t="s">
        <v>820</v>
      </c>
      <c r="C1223" t="s">
        <v>1386</v>
      </c>
      <c r="D1223" t="s">
        <v>1386</v>
      </c>
      <c r="E1223" t="s">
        <v>219</v>
      </c>
      <c r="F1223" t="s">
        <v>805</v>
      </c>
      <c r="G1223" s="1">
        <v>199000</v>
      </c>
      <c r="H1223" s="1" t="s">
        <v>1174</v>
      </c>
      <c r="I1223" t="s">
        <v>403</v>
      </c>
    </row>
    <row r="1224" spans="1:9">
      <c r="A1224">
        <v>2020</v>
      </c>
      <c r="B1224" t="s">
        <v>11</v>
      </c>
      <c r="C1224" t="s">
        <v>1107</v>
      </c>
      <c r="D1224" t="s">
        <v>1351</v>
      </c>
      <c r="E1224" t="s">
        <v>266</v>
      </c>
      <c r="F1224" t="s">
        <v>269</v>
      </c>
      <c r="G1224" s="1">
        <v>198910</v>
      </c>
      <c r="H1224" s="1" t="s">
        <v>1172</v>
      </c>
      <c r="I1224" t="s">
        <v>10</v>
      </c>
    </row>
    <row r="1225" spans="1:9">
      <c r="A1225">
        <v>2020</v>
      </c>
      <c r="B1225" t="s">
        <v>417</v>
      </c>
      <c r="C1225" t="s">
        <v>1386</v>
      </c>
      <c r="D1225" t="s">
        <v>1386</v>
      </c>
      <c r="E1225" t="s">
        <v>60</v>
      </c>
      <c r="F1225" t="s">
        <v>472</v>
      </c>
      <c r="G1225" s="1">
        <v>197053</v>
      </c>
      <c r="H1225" s="1" t="s">
        <v>1165</v>
      </c>
      <c r="I1225" t="s">
        <v>403</v>
      </c>
    </row>
    <row r="1226" spans="1:9">
      <c r="A1226">
        <v>2020</v>
      </c>
      <c r="B1226" t="s">
        <v>533</v>
      </c>
      <c r="C1226" t="s">
        <v>1386</v>
      </c>
      <c r="D1226" t="s">
        <v>1386</v>
      </c>
      <c r="E1226" t="s">
        <v>183</v>
      </c>
      <c r="F1226" t="s">
        <v>534</v>
      </c>
      <c r="G1226" s="1">
        <v>195826</v>
      </c>
      <c r="H1226" s="1" t="s">
        <v>1183</v>
      </c>
      <c r="I1226" t="s">
        <v>403</v>
      </c>
    </row>
    <row r="1227" spans="1:9">
      <c r="A1227">
        <v>2020</v>
      </c>
      <c r="B1227" t="s">
        <v>48</v>
      </c>
      <c r="C1227" t="s">
        <v>1370</v>
      </c>
      <c r="D1227" t="s">
        <v>1152</v>
      </c>
      <c r="E1227" t="s">
        <v>244</v>
      </c>
      <c r="F1227" t="s">
        <v>245</v>
      </c>
      <c r="G1227" s="1">
        <v>195264</v>
      </c>
      <c r="H1227" s="1" t="s">
        <v>1173</v>
      </c>
      <c r="I1227" t="s">
        <v>10</v>
      </c>
    </row>
    <row r="1228" spans="1:9">
      <c r="A1228">
        <v>2020</v>
      </c>
      <c r="B1228" t="s">
        <v>47</v>
      </c>
      <c r="C1228" t="s">
        <v>1364</v>
      </c>
      <c r="D1228" t="s">
        <v>1152</v>
      </c>
      <c r="E1228" t="s">
        <v>60</v>
      </c>
      <c r="F1228" t="s">
        <v>125</v>
      </c>
      <c r="G1228" s="1">
        <v>195156</v>
      </c>
      <c r="H1228" s="1" t="s">
        <v>1165</v>
      </c>
      <c r="I1228" t="s">
        <v>10</v>
      </c>
    </row>
    <row r="1229" spans="1:9">
      <c r="A1229">
        <v>2020</v>
      </c>
      <c r="B1229" t="s">
        <v>11</v>
      </c>
      <c r="C1229" t="s">
        <v>1107</v>
      </c>
      <c r="D1229" t="s">
        <v>1351</v>
      </c>
      <c r="E1229" t="s">
        <v>219</v>
      </c>
      <c r="F1229" t="s">
        <v>220</v>
      </c>
      <c r="G1229" s="1">
        <v>195000</v>
      </c>
      <c r="H1229" s="1" t="s">
        <v>1174</v>
      </c>
      <c r="I1229" t="s">
        <v>10</v>
      </c>
    </row>
    <row r="1230" spans="1:9">
      <c r="A1230">
        <v>2020</v>
      </c>
      <c r="B1230" t="s">
        <v>45</v>
      </c>
      <c r="C1230" t="s">
        <v>1076</v>
      </c>
      <c r="D1230" t="s">
        <v>1152</v>
      </c>
      <c r="E1230" t="s">
        <v>304</v>
      </c>
      <c r="F1230" t="s">
        <v>267</v>
      </c>
      <c r="G1230" s="1">
        <v>195000</v>
      </c>
      <c r="H1230" t="s">
        <v>1388</v>
      </c>
      <c r="I1230" t="s">
        <v>10</v>
      </c>
    </row>
    <row r="1231" spans="1:9">
      <c r="A1231">
        <v>2020</v>
      </c>
      <c r="B1231" t="s">
        <v>47</v>
      </c>
      <c r="C1231" t="s">
        <v>1364</v>
      </c>
      <c r="D1231" t="s">
        <v>1152</v>
      </c>
      <c r="E1231" t="s">
        <v>34</v>
      </c>
      <c r="F1231" t="s">
        <v>35</v>
      </c>
      <c r="G1231" s="1">
        <v>194795</v>
      </c>
      <c r="H1231" s="1" t="s">
        <v>1167</v>
      </c>
      <c r="I1231" t="s">
        <v>10</v>
      </c>
    </row>
    <row r="1232" spans="1:9">
      <c r="A1232">
        <v>2020</v>
      </c>
      <c r="B1232" t="s">
        <v>839</v>
      </c>
      <c r="C1232" t="s">
        <v>1386</v>
      </c>
      <c r="D1232" t="s">
        <v>1386</v>
      </c>
      <c r="E1232" t="s">
        <v>219</v>
      </c>
      <c r="F1232" t="s">
        <v>839</v>
      </c>
      <c r="G1232" s="1">
        <v>194000</v>
      </c>
      <c r="H1232" s="1" t="s">
        <v>1174</v>
      </c>
      <c r="I1232" t="s">
        <v>403</v>
      </c>
    </row>
    <row r="1233" spans="1:9">
      <c r="A1233">
        <v>2020</v>
      </c>
      <c r="B1233" t="s">
        <v>803</v>
      </c>
      <c r="C1233" t="s">
        <v>1386</v>
      </c>
      <c r="D1233" t="s">
        <v>1386</v>
      </c>
      <c r="E1233" t="s">
        <v>244</v>
      </c>
      <c r="F1233" t="s">
        <v>805</v>
      </c>
      <c r="G1233" s="1">
        <v>194000</v>
      </c>
      <c r="H1233" s="1" t="s">
        <v>1173</v>
      </c>
      <c r="I1233" t="s">
        <v>403</v>
      </c>
    </row>
    <row r="1234" spans="1:9">
      <c r="A1234">
        <v>2020</v>
      </c>
      <c r="B1234" t="s">
        <v>48</v>
      </c>
      <c r="C1234" t="s">
        <v>1370</v>
      </c>
      <c r="D1234" t="s">
        <v>1152</v>
      </c>
      <c r="E1234" t="s">
        <v>317</v>
      </c>
      <c r="F1234" t="s">
        <v>317</v>
      </c>
      <c r="G1234" s="1">
        <v>193300</v>
      </c>
      <c r="H1234" s="1" t="s">
        <v>1223</v>
      </c>
      <c r="I1234" t="s">
        <v>10</v>
      </c>
    </row>
    <row r="1235" spans="1:9">
      <c r="A1235">
        <v>2020</v>
      </c>
      <c r="B1235" t="s">
        <v>800</v>
      </c>
      <c r="C1235" t="s">
        <v>1386</v>
      </c>
      <c r="D1235" t="s">
        <v>1386</v>
      </c>
      <c r="E1235" t="s">
        <v>219</v>
      </c>
      <c r="F1235" t="s">
        <v>801</v>
      </c>
      <c r="G1235" s="1">
        <v>193000</v>
      </c>
      <c r="H1235" s="1" t="s">
        <v>1174</v>
      </c>
      <c r="I1235" t="s">
        <v>403</v>
      </c>
    </row>
    <row r="1236" spans="1:9">
      <c r="A1236">
        <v>2020</v>
      </c>
      <c r="B1236" t="s">
        <v>47</v>
      </c>
      <c r="C1236" t="s">
        <v>1364</v>
      </c>
      <c r="D1236" t="s">
        <v>1152</v>
      </c>
      <c r="E1236" t="s">
        <v>244</v>
      </c>
      <c r="F1236" t="s">
        <v>245</v>
      </c>
      <c r="G1236" s="1">
        <v>192400</v>
      </c>
      <c r="H1236" s="1" t="s">
        <v>1173</v>
      </c>
      <c r="I1236" t="s">
        <v>10</v>
      </c>
    </row>
    <row r="1237" spans="1:9">
      <c r="A1237">
        <v>2020</v>
      </c>
      <c r="B1237" t="s">
        <v>11</v>
      </c>
      <c r="C1237" t="s">
        <v>1107</v>
      </c>
      <c r="D1237" t="s">
        <v>1351</v>
      </c>
      <c r="E1237" t="s">
        <v>244</v>
      </c>
      <c r="F1237" t="s">
        <v>245</v>
      </c>
      <c r="G1237" s="1">
        <v>192000</v>
      </c>
      <c r="H1237" s="1" t="s">
        <v>1173</v>
      </c>
      <c r="I1237" t="s">
        <v>10</v>
      </c>
    </row>
    <row r="1238" spans="1:9">
      <c r="A1238">
        <v>2020</v>
      </c>
      <c r="B1238" t="s">
        <v>178</v>
      </c>
      <c r="C1238" t="s">
        <v>1080</v>
      </c>
      <c r="D1238" t="s">
        <v>1155</v>
      </c>
      <c r="E1238" t="s">
        <v>312</v>
      </c>
      <c r="F1238" t="s">
        <v>313</v>
      </c>
      <c r="G1238" s="1">
        <v>192000</v>
      </c>
      <c r="H1238" t="s">
        <v>1355</v>
      </c>
      <c r="I1238" t="s">
        <v>10</v>
      </c>
    </row>
    <row r="1239" spans="1:9">
      <c r="A1239">
        <v>2020</v>
      </c>
      <c r="B1239" t="s">
        <v>11</v>
      </c>
      <c r="C1239" t="s">
        <v>1107</v>
      </c>
      <c r="D1239" t="s">
        <v>1351</v>
      </c>
      <c r="E1239" t="s">
        <v>252</v>
      </c>
      <c r="F1239" t="s">
        <v>252</v>
      </c>
      <c r="G1239" s="1">
        <v>191865</v>
      </c>
      <c r="H1239" s="1" t="s">
        <v>1174</v>
      </c>
      <c r="I1239" t="s">
        <v>10</v>
      </c>
    </row>
    <row r="1240" spans="1:9">
      <c r="A1240">
        <v>2020</v>
      </c>
      <c r="B1240" t="s">
        <v>45</v>
      </c>
      <c r="C1240" t="s">
        <v>1076</v>
      </c>
      <c r="D1240" t="s">
        <v>1152</v>
      </c>
      <c r="E1240" t="s">
        <v>304</v>
      </c>
      <c r="F1240" t="s">
        <v>308</v>
      </c>
      <c r="G1240" s="1">
        <v>191000</v>
      </c>
      <c r="H1240" t="s">
        <v>1388</v>
      </c>
      <c r="I1240" t="s">
        <v>10</v>
      </c>
    </row>
    <row r="1241" spans="1:9">
      <c r="A1241">
        <v>2020</v>
      </c>
      <c r="B1241" t="s">
        <v>48</v>
      </c>
      <c r="C1241" t="s">
        <v>1370</v>
      </c>
      <c r="D1241" t="s">
        <v>1152</v>
      </c>
      <c r="E1241" t="s">
        <v>219</v>
      </c>
      <c r="F1241" t="s">
        <v>220</v>
      </c>
      <c r="G1241" s="1">
        <v>190550</v>
      </c>
      <c r="H1241" s="1" t="s">
        <v>1174</v>
      </c>
      <c r="I1241" t="s">
        <v>10</v>
      </c>
    </row>
    <row r="1242" spans="1:9">
      <c r="A1242">
        <v>2020</v>
      </c>
      <c r="B1242" t="s">
        <v>11</v>
      </c>
      <c r="C1242" t="s">
        <v>1107</v>
      </c>
      <c r="D1242" t="s">
        <v>1351</v>
      </c>
      <c r="E1242" t="s">
        <v>54</v>
      </c>
      <c r="F1242" t="s">
        <v>70</v>
      </c>
      <c r="G1242" s="1">
        <v>190000</v>
      </c>
      <c r="H1242" s="1" t="s">
        <v>1165</v>
      </c>
      <c r="I1242" t="s">
        <v>10</v>
      </c>
    </row>
    <row r="1243" spans="1:9">
      <c r="A1243">
        <v>2020</v>
      </c>
      <c r="B1243" t="s">
        <v>48</v>
      </c>
      <c r="C1243" t="s">
        <v>1370</v>
      </c>
      <c r="D1243" t="s">
        <v>1152</v>
      </c>
      <c r="E1243" t="s">
        <v>71</v>
      </c>
      <c r="F1243" t="s">
        <v>299</v>
      </c>
      <c r="G1243" s="1">
        <v>190000</v>
      </c>
      <c r="H1243" t="s">
        <v>1387</v>
      </c>
      <c r="I1243" t="s">
        <v>10</v>
      </c>
    </row>
    <row r="1244" spans="1:9">
      <c r="A1244">
        <v>2020</v>
      </c>
      <c r="B1244" t="s">
        <v>33</v>
      </c>
      <c r="C1244" t="s">
        <v>1082</v>
      </c>
      <c r="D1244" t="s">
        <v>1155</v>
      </c>
      <c r="E1244" t="s">
        <v>103</v>
      </c>
      <c r="F1244" t="s">
        <v>104</v>
      </c>
      <c r="G1244" s="1">
        <v>189000</v>
      </c>
      <c r="H1244" t="s">
        <v>1389</v>
      </c>
      <c r="I1244" t="s">
        <v>10</v>
      </c>
    </row>
    <row r="1245" spans="1:9">
      <c r="A1245">
        <v>2020</v>
      </c>
      <c r="B1245" t="s">
        <v>11</v>
      </c>
      <c r="C1245" t="s">
        <v>1107</v>
      </c>
      <c r="D1245" t="s">
        <v>1351</v>
      </c>
      <c r="E1245" t="s">
        <v>60</v>
      </c>
      <c r="F1245" t="s">
        <v>125</v>
      </c>
      <c r="G1245" s="1">
        <v>187300</v>
      </c>
      <c r="H1245" s="1" t="s">
        <v>1165</v>
      </c>
      <c r="I1245" t="s">
        <v>10</v>
      </c>
    </row>
    <row r="1246" spans="1:9">
      <c r="A1246">
        <v>2020</v>
      </c>
      <c r="B1246" t="s">
        <v>47</v>
      </c>
      <c r="C1246" t="s">
        <v>1364</v>
      </c>
      <c r="D1246" t="s">
        <v>1152</v>
      </c>
      <c r="E1246" t="s">
        <v>219</v>
      </c>
      <c r="F1246" t="s">
        <v>220</v>
      </c>
      <c r="G1246" s="1">
        <v>187200</v>
      </c>
      <c r="H1246" s="1" t="s">
        <v>1174</v>
      </c>
      <c r="I1246" t="s">
        <v>10</v>
      </c>
    </row>
    <row r="1247" spans="1:9">
      <c r="A1247">
        <v>2020</v>
      </c>
      <c r="B1247" t="s">
        <v>48</v>
      </c>
      <c r="C1247" t="s">
        <v>1370</v>
      </c>
      <c r="D1247" t="s">
        <v>1152</v>
      </c>
      <c r="E1247" t="s">
        <v>239</v>
      </c>
      <c r="F1247" t="s">
        <v>239</v>
      </c>
      <c r="G1247" s="1">
        <v>186799</v>
      </c>
      <c r="H1247" s="1" t="s">
        <v>1214</v>
      </c>
      <c r="I1247" t="s">
        <v>10</v>
      </c>
    </row>
    <row r="1248" spans="1:9">
      <c r="A1248">
        <v>2020</v>
      </c>
      <c r="B1248" t="s">
        <v>672</v>
      </c>
      <c r="C1248" t="s">
        <v>1386</v>
      </c>
      <c r="D1248" t="s">
        <v>1386</v>
      </c>
      <c r="E1248" t="s">
        <v>190</v>
      </c>
      <c r="F1248" t="s">
        <v>672</v>
      </c>
      <c r="G1248" s="1">
        <v>186000</v>
      </c>
      <c r="H1248" s="1" t="s">
        <v>1183</v>
      </c>
      <c r="I1248" t="s">
        <v>403</v>
      </c>
    </row>
    <row r="1249" spans="1:9">
      <c r="A1249">
        <v>2020</v>
      </c>
      <c r="B1249" t="s">
        <v>637</v>
      </c>
      <c r="C1249" t="s">
        <v>1386</v>
      </c>
      <c r="D1249" t="s">
        <v>1386</v>
      </c>
      <c r="E1249" t="s">
        <v>188</v>
      </c>
      <c r="F1249" t="s">
        <v>637</v>
      </c>
      <c r="G1249" s="1">
        <v>186000</v>
      </c>
      <c r="H1249" s="1" t="s">
        <v>1183</v>
      </c>
      <c r="I1249" t="s">
        <v>403</v>
      </c>
    </row>
    <row r="1250" spans="1:9">
      <c r="A1250">
        <v>2020</v>
      </c>
      <c r="B1250" t="s">
        <v>1000</v>
      </c>
      <c r="C1250" t="s">
        <v>1386</v>
      </c>
      <c r="D1250" t="s">
        <v>1386</v>
      </c>
      <c r="E1250" t="s">
        <v>60</v>
      </c>
      <c r="F1250" t="s">
        <v>123</v>
      </c>
      <c r="G1250" s="1">
        <v>185979</v>
      </c>
      <c r="H1250" s="1" t="s">
        <v>1165</v>
      </c>
      <c r="I1250" t="s">
        <v>1000</v>
      </c>
    </row>
    <row r="1251" spans="1:9">
      <c r="A1251">
        <v>2020</v>
      </c>
      <c r="B1251" t="s">
        <v>85</v>
      </c>
      <c r="C1251" t="s">
        <v>1077</v>
      </c>
      <c r="D1251" t="s">
        <v>1155</v>
      </c>
      <c r="E1251" t="s">
        <v>118</v>
      </c>
      <c r="F1251" t="s">
        <v>118</v>
      </c>
      <c r="G1251" s="1">
        <v>185723</v>
      </c>
      <c r="H1251" s="1" t="s">
        <v>1165</v>
      </c>
      <c r="I1251" t="s">
        <v>10</v>
      </c>
    </row>
    <row r="1252" spans="1:9">
      <c r="A1252">
        <v>2020</v>
      </c>
      <c r="B1252" t="s">
        <v>658</v>
      </c>
      <c r="C1252" t="s">
        <v>1386</v>
      </c>
      <c r="D1252" t="s">
        <v>1386</v>
      </c>
      <c r="E1252" t="s">
        <v>190</v>
      </c>
      <c r="F1252" t="s">
        <v>659</v>
      </c>
      <c r="G1252" s="1">
        <v>185099</v>
      </c>
      <c r="H1252" s="1" t="s">
        <v>1183</v>
      </c>
      <c r="I1252" t="s">
        <v>403</v>
      </c>
    </row>
    <row r="1253" spans="1:9">
      <c r="A1253">
        <v>2020</v>
      </c>
      <c r="B1253" t="s">
        <v>11</v>
      </c>
      <c r="C1253" t="s">
        <v>1107</v>
      </c>
      <c r="D1253" t="s">
        <v>1351</v>
      </c>
      <c r="E1253" t="s">
        <v>60</v>
      </c>
      <c r="F1253" t="s">
        <v>129</v>
      </c>
      <c r="G1253" s="1">
        <v>185015</v>
      </c>
      <c r="H1253" s="1" t="s">
        <v>1165</v>
      </c>
      <c r="I1253" t="s">
        <v>10</v>
      </c>
    </row>
    <row r="1254" spans="1:9">
      <c r="A1254">
        <v>2020</v>
      </c>
      <c r="B1254" t="s">
        <v>48</v>
      </c>
      <c r="C1254" t="s">
        <v>1370</v>
      </c>
      <c r="D1254" t="s">
        <v>1152</v>
      </c>
      <c r="E1254" t="s">
        <v>239</v>
      </c>
      <c r="F1254" t="s">
        <v>239</v>
      </c>
      <c r="G1254" s="1">
        <v>185000</v>
      </c>
      <c r="H1254" s="1" t="s">
        <v>1214</v>
      </c>
      <c r="I1254" t="s">
        <v>10</v>
      </c>
    </row>
    <row r="1255" spans="1:9">
      <c r="A1255">
        <v>2020</v>
      </c>
      <c r="B1255" t="s">
        <v>1000</v>
      </c>
      <c r="C1255" t="s">
        <v>1386</v>
      </c>
      <c r="D1255" t="s">
        <v>1386</v>
      </c>
      <c r="E1255" t="s">
        <v>89</v>
      </c>
      <c r="F1255" t="s">
        <v>1011</v>
      </c>
      <c r="G1255" s="1">
        <v>184540</v>
      </c>
      <c r="H1255" s="1" t="s">
        <v>1189</v>
      </c>
      <c r="I1255" t="s">
        <v>1000</v>
      </c>
    </row>
    <row r="1256" spans="1:9">
      <c r="A1256">
        <v>2020</v>
      </c>
      <c r="B1256" t="s">
        <v>629</v>
      </c>
      <c r="C1256" t="s">
        <v>1386</v>
      </c>
      <c r="D1256" t="s">
        <v>1386</v>
      </c>
      <c r="E1256" t="s">
        <v>188</v>
      </c>
      <c r="F1256" t="s">
        <v>629</v>
      </c>
      <c r="G1256" s="1">
        <v>184000</v>
      </c>
      <c r="H1256" s="1" t="s">
        <v>1183</v>
      </c>
      <c r="I1256" t="s">
        <v>403</v>
      </c>
    </row>
    <row r="1257" spans="1:9">
      <c r="A1257">
        <v>2020</v>
      </c>
      <c r="B1257" t="s">
        <v>558</v>
      </c>
      <c r="C1257" t="s">
        <v>1386</v>
      </c>
      <c r="D1257" t="s">
        <v>1386</v>
      </c>
      <c r="E1257" t="s">
        <v>183</v>
      </c>
      <c r="F1257" t="s">
        <v>559</v>
      </c>
      <c r="G1257" s="1">
        <v>183697</v>
      </c>
      <c r="H1257" s="1" t="s">
        <v>1183</v>
      </c>
      <c r="I1257" t="s">
        <v>403</v>
      </c>
    </row>
    <row r="1258" spans="1:9">
      <c r="A1258">
        <v>2020</v>
      </c>
      <c r="B1258" t="s">
        <v>803</v>
      </c>
      <c r="C1258" t="s">
        <v>1386</v>
      </c>
      <c r="D1258" t="s">
        <v>1386</v>
      </c>
      <c r="E1258" t="s">
        <v>239</v>
      </c>
      <c r="F1258" t="s">
        <v>803</v>
      </c>
      <c r="G1258" s="1">
        <v>183000</v>
      </c>
      <c r="H1258" s="1" t="s">
        <v>1214</v>
      </c>
      <c r="I1258" t="s">
        <v>403</v>
      </c>
    </row>
    <row r="1259" spans="1:9">
      <c r="A1259">
        <v>2020</v>
      </c>
      <c r="B1259" t="s">
        <v>11</v>
      </c>
      <c r="C1259" t="s">
        <v>1107</v>
      </c>
      <c r="D1259" t="s">
        <v>1351</v>
      </c>
      <c r="E1259" t="s">
        <v>140</v>
      </c>
      <c r="F1259" t="s">
        <v>141</v>
      </c>
      <c r="G1259" s="1">
        <v>182484</v>
      </c>
      <c r="H1259" s="1" t="s">
        <v>1165</v>
      </c>
      <c r="I1259" t="s">
        <v>10</v>
      </c>
    </row>
    <row r="1260" spans="1:9">
      <c r="A1260">
        <v>2020</v>
      </c>
      <c r="B1260" t="s">
        <v>45</v>
      </c>
      <c r="C1260" t="s">
        <v>1076</v>
      </c>
      <c r="D1260" t="s">
        <v>1152</v>
      </c>
      <c r="E1260" t="s">
        <v>146</v>
      </c>
      <c r="F1260" t="s">
        <v>147</v>
      </c>
      <c r="G1260" s="1">
        <v>182224</v>
      </c>
      <c r="H1260" s="1" t="s">
        <v>1165</v>
      </c>
      <c r="I1260" t="s">
        <v>10</v>
      </c>
    </row>
    <row r="1261" spans="1:9">
      <c r="A1261">
        <v>2020</v>
      </c>
      <c r="B1261" t="s">
        <v>736</v>
      </c>
      <c r="C1261" t="s">
        <v>1386</v>
      </c>
      <c r="D1261" t="s">
        <v>1386</v>
      </c>
      <c r="E1261" t="s">
        <v>190</v>
      </c>
      <c r="F1261" t="s">
        <v>719</v>
      </c>
      <c r="G1261" s="1">
        <v>181000</v>
      </c>
      <c r="H1261" s="1" t="s">
        <v>1183</v>
      </c>
      <c r="I1261" t="s">
        <v>403</v>
      </c>
    </row>
    <row r="1262" spans="1:9">
      <c r="A1262">
        <v>2020</v>
      </c>
      <c r="B1262" t="s">
        <v>11</v>
      </c>
      <c r="C1262" t="s">
        <v>1107</v>
      </c>
      <c r="D1262" t="s">
        <v>1351</v>
      </c>
      <c r="E1262" t="s">
        <v>256</v>
      </c>
      <c r="F1262" t="s">
        <v>256</v>
      </c>
      <c r="G1262" s="1">
        <v>180962</v>
      </c>
      <c r="H1262" s="1" t="s">
        <v>1167</v>
      </c>
      <c r="I1262" t="s">
        <v>10</v>
      </c>
    </row>
    <row r="1263" spans="1:9">
      <c r="A1263">
        <v>2020</v>
      </c>
      <c r="B1263" t="s">
        <v>11</v>
      </c>
      <c r="C1263" t="s">
        <v>1107</v>
      </c>
      <c r="D1263" t="s">
        <v>1351</v>
      </c>
      <c r="E1263" t="s">
        <v>155</v>
      </c>
      <c r="F1263" t="s">
        <v>161</v>
      </c>
      <c r="G1263" s="1">
        <v>180502</v>
      </c>
      <c r="H1263" s="1" t="s">
        <v>1165</v>
      </c>
      <c r="I1263" t="s">
        <v>10</v>
      </c>
    </row>
    <row r="1264" spans="1:9">
      <c r="A1264">
        <v>2020</v>
      </c>
      <c r="B1264" t="s">
        <v>11</v>
      </c>
      <c r="C1264" t="s">
        <v>1107</v>
      </c>
      <c r="D1264" t="s">
        <v>1351</v>
      </c>
      <c r="E1264" t="s">
        <v>60</v>
      </c>
      <c r="F1264" t="s">
        <v>129</v>
      </c>
      <c r="G1264" s="1">
        <v>180260</v>
      </c>
      <c r="H1264" s="1" t="s">
        <v>1165</v>
      </c>
      <c r="I1264" t="s">
        <v>10</v>
      </c>
    </row>
    <row r="1265" spans="1:9">
      <c r="A1265">
        <v>2020</v>
      </c>
      <c r="B1265" t="s">
        <v>11</v>
      </c>
      <c r="C1265" t="s">
        <v>1107</v>
      </c>
      <c r="D1265" t="s">
        <v>1351</v>
      </c>
      <c r="E1265" t="s">
        <v>54</v>
      </c>
      <c r="F1265" t="s">
        <v>71</v>
      </c>
      <c r="G1265" s="1">
        <v>180000</v>
      </c>
      <c r="H1265" s="1" t="s">
        <v>1165</v>
      </c>
      <c r="I1265" t="s">
        <v>10</v>
      </c>
    </row>
    <row r="1266" spans="1:9">
      <c r="A1266">
        <v>2020</v>
      </c>
      <c r="B1266" t="s">
        <v>48</v>
      </c>
      <c r="C1266" t="s">
        <v>1370</v>
      </c>
      <c r="D1266" t="s">
        <v>1152</v>
      </c>
      <c r="E1266" t="s">
        <v>71</v>
      </c>
      <c r="F1266" t="s">
        <v>299</v>
      </c>
      <c r="G1266" s="1">
        <v>180000</v>
      </c>
      <c r="H1266" t="s">
        <v>1387</v>
      </c>
      <c r="I1266" t="s">
        <v>10</v>
      </c>
    </row>
    <row r="1267" spans="1:9">
      <c r="A1267">
        <v>2020</v>
      </c>
      <c r="B1267" t="s">
        <v>11</v>
      </c>
      <c r="C1267" t="s">
        <v>1107</v>
      </c>
      <c r="D1267" t="s">
        <v>1351</v>
      </c>
      <c r="E1267" t="s">
        <v>218</v>
      </c>
      <c r="F1267" t="s">
        <v>218</v>
      </c>
      <c r="G1267" s="1">
        <v>179568</v>
      </c>
      <c r="H1267" s="1" t="s">
        <v>1174</v>
      </c>
      <c r="I1267" t="s">
        <v>10</v>
      </c>
    </row>
    <row r="1268" spans="1:9">
      <c r="A1268">
        <v>2020</v>
      </c>
      <c r="B1268" t="s">
        <v>558</v>
      </c>
      <c r="C1268" t="s">
        <v>1386</v>
      </c>
      <c r="D1268" t="s">
        <v>1386</v>
      </c>
      <c r="E1268" t="s">
        <v>183</v>
      </c>
      <c r="F1268" t="s">
        <v>559</v>
      </c>
      <c r="G1268" s="1">
        <v>178470</v>
      </c>
      <c r="H1268" s="1" t="s">
        <v>1183</v>
      </c>
      <c r="I1268" t="s">
        <v>403</v>
      </c>
    </row>
    <row r="1269" spans="1:9">
      <c r="A1269">
        <v>2020</v>
      </c>
      <c r="B1269" t="s">
        <v>449</v>
      </c>
      <c r="C1269" t="s">
        <v>1386</v>
      </c>
      <c r="D1269" t="s">
        <v>1386</v>
      </c>
      <c r="E1269" t="s">
        <v>103</v>
      </c>
      <c r="F1269" t="s">
        <v>450</v>
      </c>
      <c r="G1269" s="1">
        <v>177000</v>
      </c>
      <c r="H1269" t="s">
        <v>1389</v>
      </c>
      <c r="I1269" t="s">
        <v>403</v>
      </c>
    </row>
    <row r="1270" spans="1:9">
      <c r="A1270">
        <v>2020</v>
      </c>
      <c r="B1270" t="s">
        <v>48</v>
      </c>
      <c r="C1270" t="s">
        <v>1370</v>
      </c>
      <c r="D1270" t="s">
        <v>1152</v>
      </c>
      <c r="E1270" t="s">
        <v>244</v>
      </c>
      <c r="F1270" t="s">
        <v>245</v>
      </c>
      <c r="G1270" s="1">
        <v>176800</v>
      </c>
      <c r="H1270" s="1" t="s">
        <v>1173</v>
      </c>
      <c r="I1270" t="s">
        <v>10</v>
      </c>
    </row>
    <row r="1271" spans="1:9">
      <c r="A1271">
        <v>2020</v>
      </c>
      <c r="B1271" t="s">
        <v>11</v>
      </c>
      <c r="C1271" t="s">
        <v>1107</v>
      </c>
      <c r="D1271" t="s">
        <v>1351</v>
      </c>
      <c r="E1271" t="s">
        <v>60</v>
      </c>
      <c r="F1271" t="s">
        <v>129</v>
      </c>
      <c r="G1271" s="1">
        <v>176000</v>
      </c>
      <c r="H1271" s="1" t="s">
        <v>1165</v>
      </c>
      <c r="I1271" t="s">
        <v>10</v>
      </c>
    </row>
    <row r="1272" spans="1:9">
      <c r="A1272">
        <v>2020</v>
      </c>
      <c r="B1272" t="s">
        <v>576</v>
      </c>
      <c r="C1272" t="s">
        <v>1386</v>
      </c>
      <c r="D1272" t="s">
        <v>1386</v>
      </c>
      <c r="E1272" t="s">
        <v>183</v>
      </c>
      <c r="F1272" t="s">
        <v>577</v>
      </c>
      <c r="G1272" s="1">
        <v>175302</v>
      </c>
      <c r="H1272" s="1" t="s">
        <v>1183</v>
      </c>
      <c r="I1272" t="s">
        <v>403</v>
      </c>
    </row>
    <row r="1273" spans="1:9">
      <c r="A1273">
        <v>2020</v>
      </c>
      <c r="B1273" t="s">
        <v>11</v>
      </c>
      <c r="C1273" t="s">
        <v>1107</v>
      </c>
      <c r="D1273" t="s">
        <v>1351</v>
      </c>
      <c r="E1273" t="s">
        <v>89</v>
      </c>
      <c r="F1273" t="s">
        <v>90</v>
      </c>
      <c r="G1273" s="1">
        <v>175000</v>
      </c>
      <c r="H1273" s="1" t="s">
        <v>1189</v>
      </c>
      <c r="I1273" t="s">
        <v>10</v>
      </c>
    </row>
    <row r="1274" spans="1:9">
      <c r="A1274">
        <v>2020</v>
      </c>
      <c r="B1274" t="s">
        <v>11</v>
      </c>
      <c r="C1274" t="s">
        <v>1107</v>
      </c>
      <c r="D1274" t="s">
        <v>1351</v>
      </c>
      <c r="E1274" t="s">
        <v>60</v>
      </c>
      <c r="F1274" t="s">
        <v>129</v>
      </c>
      <c r="G1274" s="1">
        <v>175000</v>
      </c>
      <c r="H1274" s="1" t="s">
        <v>1165</v>
      </c>
      <c r="I1274" t="s">
        <v>10</v>
      </c>
    </row>
    <row r="1275" spans="1:9">
      <c r="A1275">
        <v>2020</v>
      </c>
      <c r="B1275" t="s">
        <v>47</v>
      </c>
      <c r="C1275" t="s">
        <v>1364</v>
      </c>
      <c r="D1275" t="s">
        <v>1152</v>
      </c>
      <c r="E1275" t="s">
        <v>317</v>
      </c>
      <c r="F1275" t="s">
        <v>317</v>
      </c>
      <c r="G1275" s="1">
        <v>175000</v>
      </c>
      <c r="H1275" s="1" t="s">
        <v>1223</v>
      </c>
      <c r="I1275" t="s">
        <v>10</v>
      </c>
    </row>
    <row r="1276" spans="1:9">
      <c r="A1276">
        <v>2020</v>
      </c>
      <c r="B1276" t="s">
        <v>48</v>
      </c>
      <c r="C1276" t="s">
        <v>1370</v>
      </c>
      <c r="D1276" t="s">
        <v>1152</v>
      </c>
      <c r="E1276" t="s">
        <v>71</v>
      </c>
      <c r="F1276" t="s">
        <v>299</v>
      </c>
      <c r="G1276" s="1">
        <v>175000</v>
      </c>
      <c r="H1276" t="s">
        <v>1387</v>
      </c>
      <c r="I1276" t="s">
        <v>10</v>
      </c>
    </row>
    <row r="1277" spans="1:9">
      <c r="A1277">
        <v>2020</v>
      </c>
      <c r="B1277" t="s">
        <v>45</v>
      </c>
      <c r="C1277" t="s">
        <v>1076</v>
      </c>
      <c r="D1277" t="s">
        <v>1152</v>
      </c>
      <c r="E1277" t="s">
        <v>304</v>
      </c>
      <c r="F1277" t="s">
        <v>308</v>
      </c>
      <c r="G1277" s="1">
        <v>175000</v>
      </c>
      <c r="H1277" t="s">
        <v>1388</v>
      </c>
      <c r="I1277" t="s">
        <v>10</v>
      </c>
    </row>
    <row r="1278" spans="1:9">
      <c r="A1278">
        <v>2020</v>
      </c>
      <c r="B1278" t="s">
        <v>474</v>
      </c>
      <c r="C1278" t="s">
        <v>1386</v>
      </c>
      <c r="D1278" t="s">
        <v>1386</v>
      </c>
      <c r="E1278" t="s">
        <v>155</v>
      </c>
      <c r="F1278" t="s">
        <v>475</v>
      </c>
      <c r="G1278" s="1">
        <v>175000</v>
      </c>
      <c r="H1278" s="1" t="s">
        <v>1165</v>
      </c>
      <c r="I1278" t="s">
        <v>403</v>
      </c>
    </row>
    <row r="1279" spans="1:9">
      <c r="A1279">
        <v>2020</v>
      </c>
      <c r="B1279" t="s">
        <v>495</v>
      </c>
      <c r="C1279" t="s">
        <v>1386</v>
      </c>
      <c r="D1279" t="s">
        <v>1386</v>
      </c>
      <c r="E1279" t="s">
        <v>183</v>
      </c>
      <c r="F1279" t="s">
        <v>496</v>
      </c>
      <c r="G1279" s="1">
        <v>174551</v>
      </c>
      <c r="H1279" s="1" t="s">
        <v>1183</v>
      </c>
      <c r="I1279" t="s">
        <v>403</v>
      </c>
    </row>
    <row r="1280" spans="1:9">
      <c r="A1280">
        <v>2020</v>
      </c>
      <c r="B1280" t="s">
        <v>46</v>
      </c>
      <c r="C1280" t="s">
        <v>1079</v>
      </c>
      <c r="D1280" t="s">
        <v>1152</v>
      </c>
      <c r="E1280" t="s">
        <v>317</v>
      </c>
      <c r="F1280" t="s">
        <v>317</v>
      </c>
      <c r="G1280" s="1">
        <v>174278</v>
      </c>
      <c r="H1280" s="1" t="s">
        <v>1223</v>
      </c>
      <c r="I1280" t="s">
        <v>10</v>
      </c>
    </row>
    <row r="1281" spans="1:9">
      <c r="A1281">
        <v>2020</v>
      </c>
      <c r="B1281" t="s">
        <v>48</v>
      </c>
      <c r="C1281" t="s">
        <v>1370</v>
      </c>
      <c r="D1281" t="s">
        <v>1152</v>
      </c>
      <c r="E1281" t="s">
        <v>60</v>
      </c>
      <c r="F1281" t="s">
        <v>125</v>
      </c>
      <c r="G1281" s="1">
        <v>173983</v>
      </c>
      <c r="H1281" s="1" t="s">
        <v>1165</v>
      </c>
      <c r="I1281" t="s">
        <v>10</v>
      </c>
    </row>
    <row r="1282" spans="1:9">
      <c r="A1282">
        <v>2020</v>
      </c>
      <c r="B1282" t="s">
        <v>599</v>
      </c>
      <c r="C1282" t="s">
        <v>1386</v>
      </c>
      <c r="D1282" t="s">
        <v>1386</v>
      </c>
      <c r="E1282" t="s">
        <v>183</v>
      </c>
      <c r="F1282" t="s">
        <v>580</v>
      </c>
      <c r="G1282" s="1">
        <v>173471</v>
      </c>
      <c r="H1282" s="1" t="s">
        <v>1183</v>
      </c>
      <c r="I1282" t="s">
        <v>403</v>
      </c>
    </row>
    <row r="1283" spans="1:9">
      <c r="A1283">
        <v>2020</v>
      </c>
      <c r="B1283" t="s">
        <v>1000</v>
      </c>
      <c r="C1283" t="s">
        <v>1386</v>
      </c>
      <c r="D1283" t="s">
        <v>1386</v>
      </c>
      <c r="E1283" t="s">
        <v>89</v>
      </c>
      <c r="F1283" t="s">
        <v>1004</v>
      </c>
      <c r="G1283" s="1">
        <v>173090</v>
      </c>
      <c r="H1283" s="1" t="s">
        <v>1189</v>
      </c>
      <c r="I1283" t="s">
        <v>1000</v>
      </c>
    </row>
    <row r="1284" spans="1:9">
      <c r="A1284">
        <v>2020</v>
      </c>
      <c r="B1284" t="s">
        <v>502</v>
      </c>
      <c r="C1284" t="s">
        <v>1386</v>
      </c>
      <c r="D1284" t="s">
        <v>1386</v>
      </c>
      <c r="E1284" t="s">
        <v>183</v>
      </c>
      <c r="F1284" t="s">
        <v>503</v>
      </c>
      <c r="G1284" s="1">
        <v>173000</v>
      </c>
      <c r="H1284" s="1" t="s">
        <v>1183</v>
      </c>
      <c r="I1284" t="s">
        <v>403</v>
      </c>
    </row>
    <row r="1285" spans="1:9">
      <c r="A1285">
        <v>2020</v>
      </c>
      <c r="B1285" t="s">
        <v>760</v>
      </c>
      <c r="C1285" t="s">
        <v>1386</v>
      </c>
      <c r="D1285" t="s">
        <v>1386</v>
      </c>
      <c r="E1285" t="s">
        <v>209</v>
      </c>
      <c r="F1285" t="s">
        <v>761</v>
      </c>
      <c r="G1285" s="1">
        <v>172832</v>
      </c>
      <c r="H1285" s="1" t="s">
        <v>1183</v>
      </c>
      <c r="I1285" t="s">
        <v>403</v>
      </c>
    </row>
    <row r="1286" spans="1:9">
      <c r="A1286">
        <v>2020</v>
      </c>
      <c r="B1286" t="s">
        <v>517</v>
      </c>
      <c r="C1286" t="s">
        <v>1386</v>
      </c>
      <c r="D1286" t="s">
        <v>1386</v>
      </c>
      <c r="E1286" t="s">
        <v>183</v>
      </c>
      <c r="F1286" t="s">
        <v>518</v>
      </c>
      <c r="G1286" s="1">
        <v>172782</v>
      </c>
      <c r="H1286" s="1" t="s">
        <v>1183</v>
      </c>
      <c r="I1286" t="s">
        <v>403</v>
      </c>
    </row>
    <row r="1287" spans="1:9">
      <c r="A1287">
        <v>2020</v>
      </c>
      <c r="B1287" t="s">
        <v>1000</v>
      </c>
      <c r="C1287" t="s">
        <v>1386</v>
      </c>
      <c r="D1287" t="s">
        <v>1386</v>
      </c>
      <c r="E1287" t="s">
        <v>190</v>
      </c>
      <c r="F1287" t="s">
        <v>1028</v>
      </c>
      <c r="G1287" s="1">
        <v>172546</v>
      </c>
      <c r="H1287" s="1" t="s">
        <v>1183</v>
      </c>
      <c r="I1287" t="s">
        <v>1000</v>
      </c>
    </row>
    <row r="1288" spans="1:9">
      <c r="A1288">
        <v>2020</v>
      </c>
      <c r="B1288" t="s">
        <v>586</v>
      </c>
      <c r="C1288" t="s">
        <v>1386</v>
      </c>
      <c r="D1288" t="s">
        <v>1386</v>
      </c>
      <c r="E1288" t="s">
        <v>183</v>
      </c>
      <c r="F1288" t="s">
        <v>588</v>
      </c>
      <c r="G1288" s="1">
        <v>172178</v>
      </c>
      <c r="H1288" s="1" t="s">
        <v>1183</v>
      </c>
      <c r="I1288" t="s">
        <v>403</v>
      </c>
    </row>
    <row r="1289" spans="1:9">
      <c r="A1289">
        <v>2020</v>
      </c>
      <c r="B1289" t="s">
        <v>45</v>
      </c>
      <c r="C1289" t="s">
        <v>1076</v>
      </c>
      <c r="D1289" t="s">
        <v>1152</v>
      </c>
      <c r="E1289" t="s">
        <v>155</v>
      </c>
      <c r="F1289" t="s">
        <v>161</v>
      </c>
      <c r="G1289" s="1">
        <v>171104</v>
      </c>
      <c r="H1289" s="1" t="s">
        <v>1165</v>
      </c>
      <c r="I1289" t="s">
        <v>10</v>
      </c>
    </row>
    <row r="1290" spans="1:9">
      <c r="A1290">
        <v>2020</v>
      </c>
      <c r="B1290" t="s">
        <v>48</v>
      </c>
      <c r="C1290" t="s">
        <v>1370</v>
      </c>
      <c r="D1290" t="s">
        <v>1152</v>
      </c>
      <c r="E1290" t="s">
        <v>71</v>
      </c>
      <c r="F1290" t="s">
        <v>299</v>
      </c>
      <c r="G1290" s="1">
        <v>171000</v>
      </c>
      <c r="H1290" t="s">
        <v>1387</v>
      </c>
      <c r="I1290" t="s">
        <v>10</v>
      </c>
    </row>
    <row r="1291" spans="1:9">
      <c r="A1291">
        <v>2020</v>
      </c>
      <c r="B1291" t="s">
        <v>45</v>
      </c>
      <c r="C1291" t="s">
        <v>1076</v>
      </c>
      <c r="D1291" t="s">
        <v>1152</v>
      </c>
      <c r="E1291" t="s">
        <v>304</v>
      </c>
      <c r="F1291" t="s">
        <v>308</v>
      </c>
      <c r="G1291" s="1">
        <v>170500</v>
      </c>
      <c r="H1291" t="s">
        <v>1388</v>
      </c>
      <c r="I1291" t="s">
        <v>10</v>
      </c>
    </row>
    <row r="1292" spans="1:9">
      <c r="A1292">
        <v>2020</v>
      </c>
      <c r="B1292" t="s">
        <v>11</v>
      </c>
      <c r="C1292" t="s">
        <v>1107</v>
      </c>
      <c r="D1292" t="s">
        <v>1351</v>
      </c>
      <c r="E1292" t="s">
        <v>219</v>
      </c>
      <c r="F1292" t="s">
        <v>220</v>
      </c>
      <c r="G1292" s="1">
        <v>170000</v>
      </c>
      <c r="H1292" s="1" t="s">
        <v>1174</v>
      </c>
      <c r="I1292" t="s">
        <v>10</v>
      </c>
    </row>
    <row r="1293" spans="1:9">
      <c r="A1293">
        <v>2020</v>
      </c>
      <c r="B1293" t="s">
        <v>695</v>
      </c>
      <c r="C1293" t="s">
        <v>1386</v>
      </c>
      <c r="D1293" t="s">
        <v>1386</v>
      </c>
      <c r="E1293" t="s">
        <v>190</v>
      </c>
      <c r="F1293" t="s">
        <v>696</v>
      </c>
      <c r="G1293" s="1">
        <v>170000</v>
      </c>
      <c r="H1293" s="1" t="s">
        <v>1183</v>
      </c>
      <c r="I1293" t="s">
        <v>403</v>
      </c>
    </row>
    <row r="1294" spans="1:9">
      <c r="A1294">
        <v>2020</v>
      </c>
      <c r="B1294" t="s">
        <v>574</v>
      </c>
      <c r="C1294" t="s">
        <v>1386</v>
      </c>
      <c r="D1294" t="s">
        <v>1386</v>
      </c>
      <c r="E1294" t="s">
        <v>183</v>
      </c>
      <c r="F1294" t="s">
        <v>574</v>
      </c>
      <c r="G1294" s="1">
        <v>168557</v>
      </c>
      <c r="H1294" s="1" t="s">
        <v>1183</v>
      </c>
      <c r="I1294" t="s">
        <v>403</v>
      </c>
    </row>
    <row r="1295" spans="1:9">
      <c r="A1295">
        <v>2020</v>
      </c>
      <c r="B1295" t="s">
        <v>11</v>
      </c>
      <c r="C1295" t="s">
        <v>1107</v>
      </c>
      <c r="D1295" t="s">
        <v>1351</v>
      </c>
      <c r="E1295" t="s">
        <v>155</v>
      </c>
      <c r="F1295" t="s">
        <v>156</v>
      </c>
      <c r="G1295" s="1">
        <v>168500</v>
      </c>
      <c r="H1295" s="1" t="s">
        <v>1165</v>
      </c>
      <c r="I1295" t="s">
        <v>10</v>
      </c>
    </row>
    <row r="1296" spans="1:9">
      <c r="A1296">
        <v>2020</v>
      </c>
      <c r="B1296" t="s">
        <v>11</v>
      </c>
      <c r="C1296" t="s">
        <v>1107</v>
      </c>
      <c r="D1296" t="s">
        <v>1351</v>
      </c>
      <c r="E1296" t="s">
        <v>54</v>
      </c>
      <c r="F1296" t="s">
        <v>79</v>
      </c>
      <c r="G1296" s="1">
        <v>168387</v>
      </c>
      <c r="H1296" s="1" t="s">
        <v>1165</v>
      </c>
      <c r="I1296" t="s">
        <v>10</v>
      </c>
    </row>
    <row r="1297" spans="1:9">
      <c r="A1297">
        <v>2020</v>
      </c>
      <c r="B1297" t="s">
        <v>621</v>
      </c>
      <c r="C1297" t="s">
        <v>1386</v>
      </c>
      <c r="D1297" t="s">
        <v>1386</v>
      </c>
      <c r="E1297" t="s">
        <v>183</v>
      </c>
      <c r="F1297" t="s">
        <v>623</v>
      </c>
      <c r="G1297" s="1">
        <v>167581</v>
      </c>
      <c r="H1297" s="1" t="s">
        <v>1183</v>
      </c>
      <c r="I1297" t="s">
        <v>403</v>
      </c>
    </row>
    <row r="1298" spans="1:9">
      <c r="A1298">
        <v>2020</v>
      </c>
      <c r="B1298" t="s">
        <v>11</v>
      </c>
      <c r="C1298" t="s">
        <v>1107</v>
      </c>
      <c r="D1298" t="s">
        <v>1351</v>
      </c>
      <c r="E1298" t="s">
        <v>54</v>
      </c>
      <c r="F1298" t="s">
        <v>74</v>
      </c>
      <c r="G1298" s="1">
        <v>166300</v>
      </c>
      <c r="H1298" s="1" t="s">
        <v>1165</v>
      </c>
      <c r="I1298" t="s">
        <v>10</v>
      </c>
    </row>
    <row r="1299" spans="1:9">
      <c r="A1299">
        <v>2020</v>
      </c>
      <c r="B1299" t="s">
        <v>499</v>
      </c>
      <c r="C1299" t="s">
        <v>1386</v>
      </c>
      <c r="D1299" t="s">
        <v>1386</v>
      </c>
      <c r="E1299" t="s">
        <v>183</v>
      </c>
      <c r="F1299" t="s">
        <v>500</v>
      </c>
      <c r="G1299" s="1">
        <v>165455</v>
      </c>
      <c r="H1299" s="1" t="s">
        <v>1183</v>
      </c>
      <c r="I1299" t="s">
        <v>403</v>
      </c>
    </row>
    <row r="1300" spans="1:9">
      <c r="A1300">
        <v>2020</v>
      </c>
      <c r="B1300" t="s">
        <v>11</v>
      </c>
      <c r="C1300" t="s">
        <v>1107</v>
      </c>
      <c r="D1300" t="s">
        <v>1351</v>
      </c>
      <c r="E1300" t="s">
        <v>266</v>
      </c>
      <c r="F1300" t="s">
        <v>272</v>
      </c>
      <c r="G1300" s="1">
        <v>165000</v>
      </c>
      <c r="H1300" s="1" t="s">
        <v>1172</v>
      </c>
      <c r="I1300" t="s">
        <v>10</v>
      </c>
    </row>
    <row r="1301" spans="1:9">
      <c r="A1301">
        <v>2020</v>
      </c>
      <c r="B1301" t="s">
        <v>33</v>
      </c>
      <c r="C1301" t="s">
        <v>1082</v>
      </c>
      <c r="D1301" t="s">
        <v>1155</v>
      </c>
      <c r="E1301" t="s">
        <v>317</v>
      </c>
      <c r="F1301" t="s">
        <v>317</v>
      </c>
      <c r="G1301" s="1">
        <v>165000</v>
      </c>
      <c r="H1301" s="1" t="s">
        <v>1223</v>
      </c>
      <c r="I1301" t="s">
        <v>10</v>
      </c>
    </row>
    <row r="1302" spans="1:9">
      <c r="A1302">
        <v>2020</v>
      </c>
      <c r="B1302" t="s">
        <v>690</v>
      </c>
      <c r="C1302" t="s">
        <v>1386</v>
      </c>
      <c r="D1302" t="s">
        <v>1386</v>
      </c>
      <c r="E1302" t="s">
        <v>190</v>
      </c>
      <c r="F1302" t="s">
        <v>692</v>
      </c>
      <c r="G1302" s="1">
        <v>164000</v>
      </c>
      <c r="H1302" s="1" t="s">
        <v>1183</v>
      </c>
      <c r="I1302" t="s">
        <v>403</v>
      </c>
    </row>
    <row r="1303" spans="1:9">
      <c r="A1303">
        <v>2020</v>
      </c>
      <c r="B1303" t="s">
        <v>445</v>
      </c>
      <c r="C1303" t="s">
        <v>1386</v>
      </c>
      <c r="D1303" t="s">
        <v>1386</v>
      </c>
      <c r="E1303" t="s">
        <v>103</v>
      </c>
      <c r="F1303" t="s">
        <v>446</v>
      </c>
      <c r="G1303" s="1">
        <v>163000</v>
      </c>
      <c r="H1303" t="s">
        <v>1389</v>
      </c>
      <c r="I1303" t="s">
        <v>403</v>
      </c>
    </row>
    <row r="1304" spans="1:9">
      <c r="A1304">
        <v>2020</v>
      </c>
      <c r="B1304" t="s">
        <v>33</v>
      </c>
      <c r="C1304" t="s">
        <v>1082</v>
      </c>
      <c r="D1304" t="s">
        <v>1155</v>
      </c>
      <c r="E1304" t="s">
        <v>54</v>
      </c>
      <c r="F1304" t="s">
        <v>88</v>
      </c>
      <c r="G1304" s="1">
        <v>162990</v>
      </c>
      <c r="H1304" s="1" t="s">
        <v>1165</v>
      </c>
      <c r="I1304" t="s">
        <v>10</v>
      </c>
    </row>
    <row r="1305" spans="1:9">
      <c r="A1305">
        <v>2020</v>
      </c>
      <c r="B1305" t="s">
        <v>11</v>
      </c>
      <c r="C1305" t="s">
        <v>1107</v>
      </c>
      <c r="D1305" t="s">
        <v>1351</v>
      </c>
      <c r="E1305" t="s">
        <v>256</v>
      </c>
      <c r="F1305" t="s">
        <v>256</v>
      </c>
      <c r="G1305" s="1">
        <v>162210</v>
      </c>
      <c r="H1305" s="1" t="s">
        <v>1167</v>
      </c>
      <c r="I1305" t="s">
        <v>10</v>
      </c>
    </row>
    <row r="1306" spans="1:9">
      <c r="A1306">
        <v>2020</v>
      </c>
      <c r="B1306" t="s">
        <v>48</v>
      </c>
      <c r="C1306" t="s">
        <v>1370</v>
      </c>
      <c r="D1306" t="s">
        <v>1152</v>
      </c>
      <c r="E1306" t="s">
        <v>71</v>
      </c>
      <c r="F1306" t="s">
        <v>299</v>
      </c>
      <c r="G1306" s="1">
        <v>161600</v>
      </c>
      <c r="H1306" t="s">
        <v>1387</v>
      </c>
      <c r="I1306" t="s">
        <v>10</v>
      </c>
    </row>
    <row r="1307" spans="1:9">
      <c r="A1307">
        <v>2020</v>
      </c>
      <c r="B1307" t="s">
        <v>45</v>
      </c>
      <c r="C1307" t="s">
        <v>1076</v>
      </c>
      <c r="D1307" t="s">
        <v>1152</v>
      </c>
      <c r="E1307" t="s">
        <v>304</v>
      </c>
      <c r="F1307" t="s">
        <v>310</v>
      </c>
      <c r="G1307" s="1">
        <v>161400</v>
      </c>
      <c r="H1307" t="s">
        <v>1388</v>
      </c>
      <c r="I1307" t="s">
        <v>10</v>
      </c>
    </row>
    <row r="1308" spans="1:9">
      <c r="A1308">
        <v>2020</v>
      </c>
      <c r="B1308" t="s">
        <v>47</v>
      </c>
      <c r="C1308" t="s">
        <v>1364</v>
      </c>
      <c r="D1308" t="s">
        <v>1152</v>
      </c>
      <c r="E1308" t="s">
        <v>219</v>
      </c>
      <c r="F1308" t="s">
        <v>220</v>
      </c>
      <c r="G1308" s="1">
        <v>160202</v>
      </c>
      <c r="H1308" s="1" t="s">
        <v>1174</v>
      </c>
      <c r="I1308" t="s">
        <v>10</v>
      </c>
    </row>
    <row r="1309" spans="1:9">
      <c r="A1309">
        <v>2020</v>
      </c>
      <c r="B1309" t="s">
        <v>1000</v>
      </c>
      <c r="C1309" t="s">
        <v>1386</v>
      </c>
      <c r="D1309" t="s">
        <v>1386</v>
      </c>
      <c r="E1309" t="s">
        <v>190</v>
      </c>
      <c r="F1309" t="s">
        <v>1029</v>
      </c>
      <c r="G1309" s="1">
        <v>160144</v>
      </c>
      <c r="H1309" s="1" t="s">
        <v>1183</v>
      </c>
      <c r="I1309" t="s">
        <v>1000</v>
      </c>
    </row>
    <row r="1310" spans="1:9">
      <c r="A1310">
        <v>2020</v>
      </c>
      <c r="B1310" t="s">
        <v>1000</v>
      </c>
      <c r="C1310" t="s">
        <v>1386</v>
      </c>
      <c r="D1310" t="s">
        <v>1386</v>
      </c>
      <c r="E1310" t="s">
        <v>50</v>
      </c>
      <c r="F1310" t="s">
        <v>1002</v>
      </c>
      <c r="G1310" s="1">
        <v>160056</v>
      </c>
      <c r="H1310" s="1" t="s">
        <v>1165</v>
      </c>
      <c r="I1310" t="s">
        <v>1000</v>
      </c>
    </row>
    <row r="1311" spans="1:9">
      <c r="A1311">
        <v>2020</v>
      </c>
      <c r="B1311" t="s">
        <v>216</v>
      </c>
      <c r="C1311" t="s">
        <v>1096</v>
      </c>
      <c r="D1311" t="s">
        <v>1155</v>
      </c>
      <c r="E1311" t="s">
        <v>317</v>
      </c>
      <c r="F1311" t="s">
        <v>317</v>
      </c>
      <c r="G1311" s="1">
        <v>160000</v>
      </c>
      <c r="H1311" s="1" t="s">
        <v>1223</v>
      </c>
      <c r="I1311" t="s">
        <v>10</v>
      </c>
    </row>
    <row r="1312" spans="1:9">
      <c r="A1312">
        <v>2020</v>
      </c>
      <c r="B1312" t="s">
        <v>48</v>
      </c>
      <c r="C1312" t="s">
        <v>1370</v>
      </c>
      <c r="D1312" t="s">
        <v>1152</v>
      </c>
      <c r="E1312" t="s">
        <v>219</v>
      </c>
      <c r="F1312" t="s">
        <v>220</v>
      </c>
      <c r="G1312" s="1">
        <v>160000</v>
      </c>
      <c r="H1312" s="1" t="s">
        <v>1174</v>
      </c>
      <c r="I1312" t="s">
        <v>10</v>
      </c>
    </row>
    <row r="1313" spans="1:9">
      <c r="A1313">
        <v>2020</v>
      </c>
      <c r="B1313" t="s">
        <v>48</v>
      </c>
      <c r="C1313" t="s">
        <v>1370</v>
      </c>
      <c r="D1313" t="s">
        <v>1152</v>
      </c>
      <c r="E1313" t="s">
        <v>219</v>
      </c>
      <c r="F1313" t="s">
        <v>220</v>
      </c>
      <c r="G1313" s="1">
        <v>160000</v>
      </c>
      <c r="H1313" t="s">
        <v>1652</v>
      </c>
      <c r="I1313" t="s">
        <v>10</v>
      </c>
    </row>
    <row r="1314" spans="1:9">
      <c r="A1314">
        <v>2020</v>
      </c>
      <c r="B1314" t="s">
        <v>47</v>
      </c>
      <c r="C1314" t="s">
        <v>1364</v>
      </c>
      <c r="D1314" t="s">
        <v>1152</v>
      </c>
      <c r="E1314" t="s">
        <v>60</v>
      </c>
      <c r="F1314" t="s">
        <v>123</v>
      </c>
      <c r="G1314" s="1">
        <v>159689</v>
      </c>
      <c r="H1314" s="1" t="s">
        <v>1165</v>
      </c>
      <c r="I1314" t="s">
        <v>10</v>
      </c>
    </row>
    <row r="1315" spans="1:9">
      <c r="A1315">
        <v>2020</v>
      </c>
      <c r="B1315" t="s">
        <v>85</v>
      </c>
      <c r="C1315" t="s">
        <v>1077</v>
      </c>
      <c r="D1315" t="s">
        <v>1155</v>
      </c>
      <c r="E1315" t="s">
        <v>317</v>
      </c>
      <c r="F1315" t="s">
        <v>317</v>
      </c>
      <c r="G1315" s="1">
        <v>157621</v>
      </c>
      <c r="H1315" s="1" t="s">
        <v>1223</v>
      </c>
      <c r="I1315" t="s">
        <v>10</v>
      </c>
    </row>
    <row r="1316" spans="1:9">
      <c r="A1316">
        <v>2020</v>
      </c>
      <c r="B1316" t="s">
        <v>47</v>
      </c>
      <c r="C1316" t="s">
        <v>1364</v>
      </c>
      <c r="D1316" t="s">
        <v>1152</v>
      </c>
      <c r="E1316" t="s">
        <v>244</v>
      </c>
      <c r="F1316" t="s">
        <v>245</v>
      </c>
      <c r="G1316" s="1">
        <v>157500</v>
      </c>
      <c r="H1316" s="1" t="s">
        <v>1173</v>
      </c>
      <c r="I1316" t="s">
        <v>10</v>
      </c>
    </row>
    <row r="1317" spans="1:9">
      <c r="A1317">
        <v>2020</v>
      </c>
      <c r="B1317" t="s">
        <v>11</v>
      </c>
      <c r="C1317" t="s">
        <v>1107</v>
      </c>
      <c r="D1317" t="s">
        <v>1351</v>
      </c>
      <c r="E1317" t="s">
        <v>60</v>
      </c>
      <c r="F1317" t="s">
        <v>125</v>
      </c>
      <c r="G1317" s="1">
        <v>156750</v>
      </c>
      <c r="H1317" s="1" t="s">
        <v>1165</v>
      </c>
      <c r="I1317" t="s">
        <v>10</v>
      </c>
    </row>
    <row r="1318" spans="1:9">
      <c r="A1318">
        <v>2020</v>
      </c>
      <c r="B1318" t="s">
        <v>11</v>
      </c>
      <c r="C1318" t="s">
        <v>1107</v>
      </c>
      <c r="D1318" t="s">
        <v>1351</v>
      </c>
      <c r="E1318" t="s">
        <v>253</v>
      </c>
      <c r="F1318" t="s">
        <v>253</v>
      </c>
      <c r="G1318" s="1">
        <v>156600</v>
      </c>
      <c r="H1318" s="1" t="s">
        <v>1167</v>
      </c>
      <c r="I1318" t="s">
        <v>10</v>
      </c>
    </row>
    <row r="1319" spans="1:9">
      <c r="A1319">
        <v>2020</v>
      </c>
      <c r="B1319" t="s">
        <v>757</v>
      </c>
      <c r="C1319" t="s">
        <v>1386</v>
      </c>
      <c r="D1319" t="s">
        <v>1386</v>
      </c>
      <c r="E1319" t="s">
        <v>190</v>
      </c>
      <c r="F1319" t="s">
        <v>758</v>
      </c>
      <c r="G1319" s="1">
        <v>156203</v>
      </c>
      <c r="H1319" s="1" t="s">
        <v>1183</v>
      </c>
      <c r="I1319" t="s">
        <v>403</v>
      </c>
    </row>
    <row r="1320" spans="1:9">
      <c r="A1320">
        <v>2020</v>
      </c>
      <c r="B1320" t="s">
        <v>599</v>
      </c>
      <c r="C1320" t="s">
        <v>1386</v>
      </c>
      <c r="D1320" t="s">
        <v>1386</v>
      </c>
      <c r="E1320" t="s">
        <v>183</v>
      </c>
      <c r="F1320" t="s">
        <v>580</v>
      </c>
      <c r="G1320" s="1">
        <v>155733</v>
      </c>
      <c r="H1320" s="1" t="s">
        <v>1183</v>
      </c>
      <c r="I1320" t="s">
        <v>403</v>
      </c>
    </row>
    <row r="1321" spans="1:9">
      <c r="A1321">
        <v>2020</v>
      </c>
      <c r="B1321" t="s">
        <v>908</v>
      </c>
      <c r="C1321" t="s">
        <v>1386</v>
      </c>
      <c r="D1321" t="s">
        <v>1386</v>
      </c>
      <c r="E1321" t="s">
        <v>256</v>
      </c>
      <c r="F1321" t="s">
        <v>909</v>
      </c>
      <c r="G1321" s="1">
        <v>155323</v>
      </c>
      <c r="H1321" s="1" t="s">
        <v>1167</v>
      </c>
      <c r="I1321" t="s">
        <v>403</v>
      </c>
    </row>
    <row r="1322" spans="1:9">
      <c r="A1322">
        <v>2020</v>
      </c>
      <c r="B1322" t="s">
        <v>45</v>
      </c>
      <c r="C1322" t="s">
        <v>1076</v>
      </c>
      <c r="D1322" t="s">
        <v>1152</v>
      </c>
      <c r="E1322" t="s">
        <v>317</v>
      </c>
      <c r="F1322" t="s">
        <v>317</v>
      </c>
      <c r="G1322" s="1">
        <v>154879</v>
      </c>
      <c r="H1322" s="1" t="s">
        <v>1223</v>
      </c>
      <c r="I1322" t="s">
        <v>10</v>
      </c>
    </row>
    <row r="1323" spans="1:9">
      <c r="A1323">
        <v>2020</v>
      </c>
      <c r="B1323" t="s">
        <v>11</v>
      </c>
      <c r="C1323" t="s">
        <v>1107</v>
      </c>
      <c r="D1323" t="s">
        <v>1351</v>
      </c>
      <c r="E1323" t="s">
        <v>60</v>
      </c>
      <c r="F1323" t="s">
        <v>129</v>
      </c>
      <c r="G1323" s="1">
        <v>154840</v>
      </c>
      <c r="H1323" s="1" t="s">
        <v>1165</v>
      </c>
      <c r="I1323" t="s">
        <v>10</v>
      </c>
    </row>
    <row r="1324" spans="1:9">
      <c r="A1324">
        <v>2020</v>
      </c>
      <c r="B1324" t="s">
        <v>11</v>
      </c>
      <c r="C1324" t="s">
        <v>1107</v>
      </c>
      <c r="D1324" t="s">
        <v>1351</v>
      </c>
      <c r="E1324" t="s">
        <v>146</v>
      </c>
      <c r="F1324" t="s">
        <v>147</v>
      </c>
      <c r="G1324" s="1">
        <v>154552</v>
      </c>
      <c r="H1324" s="1" t="s">
        <v>1165</v>
      </c>
      <c r="I1324" t="s">
        <v>10</v>
      </c>
    </row>
    <row r="1325" spans="1:9">
      <c r="A1325">
        <v>2020</v>
      </c>
      <c r="B1325" t="s">
        <v>11</v>
      </c>
      <c r="C1325" t="s">
        <v>1107</v>
      </c>
      <c r="D1325" t="s">
        <v>1351</v>
      </c>
      <c r="E1325" t="s">
        <v>190</v>
      </c>
      <c r="F1325" t="s">
        <v>191</v>
      </c>
      <c r="G1325" s="1">
        <v>154105</v>
      </c>
      <c r="H1325" s="1" t="s">
        <v>1183</v>
      </c>
      <c r="I1325" t="s">
        <v>10</v>
      </c>
    </row>
    <row r="1326" spans="1:9">
      <c r="A1326">
        <v>2020</v>
      </c>
      <c r="B1326" t="s">
        <v>11</v>
      </c>
      <c r="C1326" t="s">
        <v>1107</v>
      </c>
      <c r="D1326" t="s">
        <v>1351</v>
      </c>
      <c r="E1326" t="s">
        <v>183</v>
      </c>
      <c r="F1326" t="s">
        <v>184</v>
      </c>
      <c r="G1326" s="1">
        <v>153000</v>
      </c>
      <c r="H1326" s="1" t="s">
        <v>1183</v>
      </c>
      <c r="I1326" t="s">
        <v>10</v>
      </c>
    </row>
    <row r="1327" spans="1:9">
      <c r="A1327">
        <v>2020</v>
      </c>
      <c r="B1327" t="s">
        <v>718</v>
      </c>
      <c r="C1327" t="s">
        <v>1386</v>
      </c>
      <c r="D1327" t="s">
        <v>1386</v>
      </c>
      <c r="E1327" t="s">
        <v>190</v>
      </c>
      <c r="F1327" t="s">
        <v>719</v>
      </c>
      <c r="G1327" s="1">
        <v>152000</v>
      </c>
      <c r="H1327" s="1" t="s">
        <v>1183</v>
      </c>
      <c r="I1327" t="s">
        <v>403</v>
      </c>
    </row>
    <row r="1328" spans="1:9">
      <c r="A1328">
        <v>2020</v>
      </c>
      <c r="B1328" t="s">
        <v>637</v>
      </c>
      <c r="C1328" t="s">
        <v>1386</v>
      </c>
      <c r="D1328" t="s">
        <v>1386</v>
      </c>
      <c r="E1328" t="s">
        <v>188</v>
      </c>
      <c r="F1328" t="s">
        <v>637</v>
      </c>
      <c r="G1328" s="1">
        <v>151970</v>
      </c>
      <c r="H1328" s="1" t="s">
        <v>1183</v>
      </c>
      <c r="I1328" t="s">
        <v>403</v>
      </c>
    </row>
    <row r="1329" spans="1:9">
      <c r="A1329">
        <v>2020</v>
      </c>
      <c r="B1329" t="s">
        <v>85</v>
      </c>
      <c r="C1329" t="s">
        <v>1077</v>
      </c>
      <c r="D1329" t="s">
        <v>1155</v>
      </c>
      <c r="E1329" t="s">
        <v>266</v>
      </c>
      <c r="F1329" t="s">
        <v>272</v>
      </c>
      <c r="G1329" s="1">
        <v>150134</v>
      </c>
      <c r="H1329" s="1" t="s">
        <v>1172</v>
      </c>
      <c r="I1329" t="s">
        <v>10</v>
      </c>
    </row>
    <row r="1330" spans="1:9">
      <c r="A1330">
        <v>2020</v>
      </c>
      <c r="B1330" t="s">
        <v>11</v>
      </c>
      <c r="C1330" t="s">
        <v>1107</v>
      </c>
      <c r="D1330" t="s">
        <v>1351</v>
      </c>
      <c r="E1330" t="s">
        <v>317</v>
      </c>
      <c r="F1330" t="s">
        <v>317</v>
      </c>
      <c r="G1330" s="1">
        <v>150000</v>
      </c>
      <c r="H1330" s="1" t="s">
        <v>1223</v>
      </c>
      <c r="I1330" t="s">
        <v>10</v>
      </c>
    </row>
    <row r="1331" spans="1:9">
      <c r="A1331">
        <v>2020</v>
      </c>
      <c r="B1331" t="s">
        <v>46</v>
      </c>
      <c r="C1331" t="s">
        <v>1079</v>
      </c>
      <c r="D1331" t="s">
        <v>1152</v>
      </c>
      <c r="E1331" t="s">
        <v>317</v>
      </c>
      <c r="F1331" t="s">
        <v>317</v>
      </c>
      <c r="G1331" s="1">
        <v>150000</v>
      </c>
      <c r="H1331" s="1" t="s">
        <v>1223</v>
      </c>
      <c r="I1331" t="s">
        <v>10</v>
      </c>
    </row>
    <row r="1332" spans="1:9">
      <c r="A1332">
        <v>2020</v>
      </c>
      <c r="B1332" t="s">
        <v>85</v>
      </c>
      <c r="C1332" t="s">
        <v>1077</v>
      </c>
      <c r="D1332" t="s">
        <v>1155</v>
      </c>
      <c r="E1332" t="s">
        <v>317</v>
      </c>
      <c r="F1332" t="s">
        <v>317</v>
      </c>
      <c r="G1332" s="1">
        <v>150000</v>
      </c>
      <c r="H1332" s="1" t="s">
        <v>1223</v>
      </c>
      <c r="I1332" t="s">
        <v>10</v>
      </c>
    </row>
    <row r="1333" spans="1:9">
      <c r="A1333">
        <v>2020</v>
      </c>
      <c r="B1333" t="s">
        <v>658</v>
      </c>
      <c r="C1333" t="s">
        <v>1386</v>
      </c>
      <c r="D1333" t="s">
        <v>1386</v>
      </c>
      <c r="E1333" t="s">
        <v>190</v>
      </c>
      <c r="F1333" t="s">
        <v>659</v>
      </c>
      <c r="G1333" s="1">
        <v>150000</v>
      </c>
      <c r="H1333" s="1" t="s">
        <v>1183</v>
      </c>
      <c r="I1333" t="s">
        <v>403</v>
      </c>
    </row>
    <row r="1334" spans="1:9">
      <c r="A1334">
        <v>2020</v>
      </c>
      <c r="B1334" t="s">
        <v>850</v>
      </c>
      <c r="C1334" t="s">
        <v>1386</v>
      </c>
      <c r="D1334" t="s">
        <v>1386</v>
      </c>
      <c r="E1334" t="s">
        <v>219</v>
      </c>
      <c r="F1334" t="s">
        <v>850</v>
      </c>
      <c r="G1334" s="1">
        <v>150000</v>
      </c>
      <c r="H1334" s="1" t="s">
        <v>1174</v>
      </c>
      <c r="I1334" t="s">
        <v>403</v>
      </c>
    </row>
    <row r="1335" spans="1:9">
      <c r="A1335">
        <v>2020</v>
      </c>
      <c r="B1335" t="s">
        <v>11</v>
      </c>
      <c r="C1335" t="s">
        <v>1107</v>
      </c>
      <c r="D1335" t="s">
        <v>1351</v>
      </c>
      <c r="E1335" t="s">
        <v>244</v>
      </c>
      <c r="F1335" t="s">
        <v>245</v>
      </c>
      <c r="G1335" s="1">
        <v>148800</v>
      </c>
      <c r="H1335" s="1" t="s">
        <v>1173</v>
      </c>
      <c r="I1335" t="s">
        <v>10</v>
      </c>
    </row>
    <row r="1336" spans="1:9">
      <c r="A1336">
        <v>2020</v>
      </c>
      <c r="B1336" t="s">
        <v>11</v>
      </c>
      <c r="C1336" t="s">
        <v>1107</v>
      </c>
      <c r="D1336" t="s">
        <v>1351</v>
      </c>
      <c r="E1336" t="s">
        <v>144</v>
      </c>
      <c r="F1336" t="s">
        <v>144</v>
      </c>
      <c r="G1336" s="1">
        <v>148792</v>
      </c>
      <c r="H1336" s="1" t="s">
        <v>1165</v>
      </c>
      <c r="I1336" t="s">
        <v>10</v>
      </c>
    </row>
    <row r="1337" spans="1:9">
      <c r="A1337">
        <v>2020</v>
      </c>
      <c r="B1337" t="s">
        <v>11</v>
      </c>
      <c r="C1337" t="s">
        <v>1107</v>
      </c>
      <c r="D1337" t="s">
        <v>1351</v>
      </c>
      <c r="E1337" t="s">
        <v>282</v>
      </c>
      <c r="F1337" t="s">
        <v>290</v>
      </c>
      <c r="G1337" s="1">
        <v>148775</v>
      </c>
      <c r="H1337" s="1" t="s">
        <v>1172</v>
      </c>
      <c r="I1337" t="s">
        <v>10</v>
      </c>
    </row>
    <row r="1338" spans="1:9">
      <c r="A1338">
        <v>2020</v>
      </c>
      <c r="B1338" t="s">
        <v>11</v>
      </c>
      <c r="C1338" t="s">
        <v>1107</v>
      </c>
      <c r="D1338" t="s">
        <v>1351</v>
      </c>
      <c r="E1338" t="s">
        <v>180</v>
      </c>
      <c r="F1338" t="s">
        <v>181</v>
      </c>
      <c r="G1338" s="1">
        <v>148380</v>
      </c>
      <c r="H1338" s="1" t="s">
        <v>1165</v>
      </c>
      <c r="I1338" t="s">
        <v>10</v>
      </c>
    </row>
    <row r="1339" spans="1:9">
      <c r="A1339">
        <v>2020</v>
      </c>
      <c r="B1339" t="s">
        <v>536</v>
      </c>
      <c r="C1339" t="s">
        <v>1386</v>
      </c>
      <c r="D1339" t="s">
        <v>1386</v>
      </c>
      <c r="E1339" t="s">
        <v>183</v>
      </c>
      <c r="F1339" t="s">
        <v>538</v>
      </c>
      <c r="G1339" s="1">
        <v>147390</v>
      </c>
      <c r="H1339" s="1" t="s">
        <v>1183</v>
      </c>
      <c r="I1339" t="s">
        <v>403</v>
      </c>
    </row>
    <row r="1340" spans="1:9">
      <c r="A1340">
        <v>2020</v>
      </c>
      <c r="B1340" t="s">
        <v>48</v>
      </c>
      <c r="C1340" t="s">
        <v>1370</v>
      </c>
      <c r="D1340" t="s">
        <v>1152</v>
      </c>
      <c r="E1340" t="s">
        <v>140</v>
      </c>
      <c r="F1340" t="s">
        <v>141</v>
      </c>
      <c r="G1340" s="1">
        <v>146490</v>
      </c>
      <c r="H1340" s="1" t="s">
        <v>1165</v>
      </c>
      <c r="I1340" t="s">
        <v>10</v>
      </c>
    </row>
    <row r="1341" spans="1:9">
      <c r="A1341">
        <v>2020</v>
      </c>
      <c r="B1341" t="s">
        <v>46</v>
      </c>
      <c r="C1341" t="s">
        <v>1079</v>
      </c>
      <c r="D1341" t="s">
        <v>1152</v>
      </c>
      <c r="E1341" t="s">
        <v>140</v>
      </c>
      <c r="F1341" t="s">
        <v>141</v>
      </c>
      <c r="G1341" s="1">
        <v>146292</v>
      </c>
      <c r="H1341" s="1" t="s">
        <v>1165</v>
      </c>
      <c r="I1341" t="s">
        <v>10</v>
      </c>
    </row>
    <row r="1342" spans="1:9">
      <c r="A1342">
        <v>2020</v>
      </c>
      <c r="B1342" t="s">
        <v>46</v>
      </c>
      <c r="C1342" t="s">
        <v>1079</v>
      </c>
      <c r="D1342" t="s">
        <v>1152</v>
      </c>
      <c r="E1342" t="s">
        <v>317</v>
      </c>
      <c r="F1342" t="s">
        <v>317</v>
      </c>
      <c r="G1342" s="1">
        <v>145085</v>
      </c>
      <c r="H1342" s="1" t="s">
        <v>1223</v>
      </c>
      <c r="I1342" t="s">
        <v>10</v>
      </c>
    </row>
    <row r="1343" spans="1:9">
      <c r="A1343">
        <v>2020</v>
      </c>
      <c r="B1343" t="s">
        <v>651</v>
      </c>
      <c r="C1343" t="s">
        <v>1386</v>
      </c>
      <c r="D1343" t="s">
        <v>1386</v>
      </c>
      <c r="E1343" t="s">
        <v>190</v>
      </c>
      <c r="F1343" t="s">
        <v>652</v>
      </c>
      <c r="G1343" s="1">
        <v>145018</v>
      </c>
      <c r="H1343" s="1" t="s">
        <v>1183</v>
      </c>
      <c r="I1343" t="s">
        <v>403</v>
      </c>
    </row>
    <row r="1344" spans="1:9">
      <c r="A1344">
        <v>2020</v>
      </c>
      <c r="B1344" t="s">
        <v>11</v>
      </c>
      <c r="C1344" t="s">
        <v>1107</v>
      </c>
      <c r="D1344" t="s">
        <v>1351</v>
      </c>
      <c r="E1344" t="s">
        <v>260</v>
      </c>
      <c r="F1344" t="s">
        <v>261</v>
      </c>
      <c r="G1344" s="1">
        <v>145000</v>
      </c>
      <c r="H1344" s="1" t="s">
        <v>1167</v>
      </c>
      <c r="I1344" t="s">
        <v>10</v>
      </c>
    </row>
    <row r="1345" spans="1:9">
      <c r="A1345">
        <v>2020</v>
      </c>
      <c r="B1345" t="s">
        <v>47</v>
      </c>
      <c r="C1345" t="s">
        <v>1364</v>
      </c>
      <c r="D1345" t="s">
        <v>1152</v>
      </c>
      <c r="E1345" t="s">
        <v>239</v>
      </c>
      <c r="F1345" t="s">
        <v>239</v>
      </c>
      <c r="G1345" s="1">
        <v>145000</v>
      </c>
      <c r="H1345" s="1" t="s">
        <v>1214</v>
      </c>
      <c r="I1345" t="s">
        <v>10</v>
      </c>
    </row>
    <row r="1346" spans="1:9">
      <c r="A1346">
        <v>2020</v>
      </c>
      <c r="B1346" t="s">
        <v>47</v>
      </c>
      <c r="C1346" t="s">
        <v>1364</v>
      </c>
      <c r="D1346" t="s">
        <v>1152</v>
      </c>
      <c r="E1346" t="s">
        <v>244</v>
      </c>
      <c r="F1346" t="s">
        <v>245</v>
      </c>
      <c r="G1346" s="1">
        <v>145000</v>
      </c>
      <c r="H1346" s="1" t="s">
        <v>1173</v>
      </c>
      <c r="I1346" t="s">
        <v>10</v>
      </c>
    </row>
    <row r="1347" spans="1:9">
      <c r="A1347">
        <v>2020</v>
      </c>
      <c r="B1347" t="s">
        <v>574</v>
      </c>
      <c r="C1347" t="s">
        <v>1386</v>
      </c>
      <c r="D1347" t="s">
        <v>1386</v>
      </c>
      <c r="E1347" t="s">
        <v>183</v>
      </c>
      <c r="F1347" t="s">
        <v>574</v>
      </c>
      <c r="G1347" s="1">
        <v>143913</v>
      </c>
      <c r="H1347" s="1" t="s">
        <v>1183</v>
      </c>
      <c r="I1347" t="s">
        <v>403</v>
      </c>
    </row>
    <row r="1348" spans="1:9">
      <c r="A1348">
        <v>2020</v>
      </c>
      <c r="B1348" t="s">
        <v>45</v>
      </c>
      <c r="C1348" t="s">
        <v>1076</v>
      </c>
      <c r="D1348" t="s">
        <v>1152</v>
      </c>
      <c r="E1348" t="s">
        <v>304</v>
      </c>
      <c r="F1348" t="s">
        <v>308</v>
      </c>
      <c r="G1348" s="1">
        <v>143880</v>
      </c>
      <c r="H1348" t="s">
        <v>1388</v>
      </c>
      <c r="I1348" t="s">
        <v>10</v>
      </c>
    </row>
    <row r="1349" spans="1:9">
      <c r="A1349">
        <v>2020</v>
      </c>
      <c r="B1349" t="s">
        <v>11</v>
      </c>
      <c r="C1349" t="s">
        <v>1107</v>
      </c>
      <c r="D1349" t="s">
        <v>1351</v>
      </c>
      <c r="E1349" t="s">
        <v>54</v>
      </c>
      <c r="F1349" t="s">
        <v>73</v>
      </c>
      <c r="G1349" s="1">
        <v>143500</v>
      </c>
      <c r="H1349" s="1" t="s">
        <v>1165</v>
      </c>
      <c r="I1349" t="s">
        <v>10</v>
      </c>
    </row>
    <row r="1350" spans="1:9">
      <c r="A1350">
        <v>2020</v>
      </c>
      <c r="B1350" t="s">
        <v>631</v>
      </c>
      <c r="C1350" t="s">
        <v>1386</v>
      </c>
      <c r="D1350" t="s">
        <v>1386</v>
      </c>
      <c r="E1350" t="s">
        <v>188</v>
      </c>
      <c r="F1350" t="s">
        <v>632</v>
      </c>
      <c r="G1350" s="1">
        <v>143428</v>
      </c>
      <c r="H1350" s="1" t="s">
        <v>1183</v>
      </c>
      <c r="I1350" t="s">
        <v>403</v>
      </c>
    </row>
    <row r="1351" spans="1:9">
      <c r="A1351">
        <v>2020</v>
      </c>
      <c r="B1351" t="s">
        <v>11</v>
      </c>
      <c r="C1351" t="s">
        <v>1107</v>
      </c>
      <c r="D1351" t="s">
        <v>1351</v>
      </c>
      <c r="E1351" t="s">
        <v>54</v>
      </c>
      <c r="F1351" t="s">
        <v>78</v>
      </c>
      <c r="G1351" s="1">
        <v>143100</v>
      </c>
      <c r="H1351" s="1" t="s">
        <v>1165</v>
      </c>
      <c r="I1351" t="s">
        <v>10</v>
      </c>
    </row>
    <row r="1352" spans="1:9">
      <c r="A1352">
        <v>2020</v>
      </c>
      <c r="B1352" t="s">
        <v>592</v>
      </c>
      <c r="C1352" t="s">
        <v>1386</v>
      </c>
      <c r="D1352" t="s">
        <v>1386</v>
      </c>
      <c r="E1352" t="s">
        <v>183</v>
      </c>
      <c r="F1352" t="s">
        <v>594</v>
      </c>
      <c r="G1352" s="1">
        <v>143000</v>
      </c>
      <c r="H1352" s="1" t="s">
        <v>1183</v>
      </c>
      <c r="I1352" t="s">
        <v>403</v>
      </c>
    </row>
    <row r="1353" spans="1:9">
      <c r="A1353">
        <v>2020</v>
      </c>
      <c r="B1353" t="s">
        <v>566</v>
      </c>
      <c r="C1353" t="s">
        <v>1386</v>
      </c>
      <c r="D1353" t="s">
        <v>1386</v>
      </c>
      <c r="E1353" t="s">
        <v>183</v>
      </c>
      <c r="F1353" t="s">
        <v>567</v>
      </c>
      <c r="G1353" s="1">
        <v>143000</v>
      </c>
      <c r="H1353" s="1" t="s">
        <v>1183</v>
      </c>
      <c r="I1353" t="s">
        <v>403</v>
      </c>
    </row>
    <row r="1354" spans="1:9">
      <c r="A1354">
        <v>2020</v>
      </c>
      <c r="B1354" t="s">
        <v>85</v>
      </c>
      <c r="C1354" t="s">
        <v>1077</v>
      </c>
      <c r="D1354" t="s">
        <v>1155</v>
      </c>
      <c r="E1354" t="s">
        <v>118</v>
      </c>
      <c r="F1354" t="s">
        <v>118</v>
      </c>
      <c r="G1354" s="1">
        <v>142500</v>
      </c>
      <c r="H1354" s="1" t="s">
        <v>1165</v>
      </c>
      <c r="I1354" t="s">
        <v>10</v>
      </c>
    </row>
    <row r="1355" spans="1:9">
      <c r="A1355">
        <v>2020</v>
      </c>
      <c r="B1355" t="s">
        <v>11</v>
      </c>
      <c r="C1355" t="s">
        <v>1107</v>
      </c>
      <c r="D1355" t="s">
        <v>1351</v>
      </c>
      <c r="E1355" t="s">
        <v>183</v>
      </c>
      <c r="F1355" t="s">
        <v>184</v>
      </c>
      <c r="G1355" s="1">
        <v>142090</v>
      </c>
      <c r="H1355" s="1" t="s">
        <v>1183</v>
      </c>
      <c r="I1355" t="s">
        <v>10</v>
      </c>
    </row>
    <row r="1356" spans="1:9">
      <c r="A1356">
        <v>2020</v>
      </c>
      <c r="B1356" t="s">
        <v>85</v>
      </c>
      <c r="C1356" t="s">
        <v>1077</v>
      </c>
      <c r="D1356" t="s">
        <v>1155</v>
      </c>
      <c r="E1356" t="s">
        <v>118</v>
      </c>
      <c r="F1356" t="s">
        <v>118</v>
      </c>
      <c r="G1356" s="1">
        <v>142000</v>
      </c>
      <c r="H1356" s="1" t="s">
        <v>1165</v>
      </c>
      <c r="I1356" t="s">
        <v>10</v>
      </c>
    </row>
    <row r="1357" spans="1:9">
      <c r="A1357">
        <v>2020</v>
      </c>
      <c r="B1357" t="s">
        <v>211</v>
      </c>
      <c r="C1357" t="s">
        <v>1081</v>
      </c>
      <c r="D1357" t="s">
        <v>1155</v>
      </c>
      <c r="E1357" t="s">
        <v>209</v>
      </c>
      <c r="F1357" t="s">
        <v>210</v>
      </c>
      <c r="G1357" s="1">
        <v>141629</v>
      </c>
      <c r="H1357" s="1" t="s">
        <v>1183</v>
      </c>
      <c r="I1357" t="s">
        <v>10</v>
      </c>
    </row>
    <row r="1358" spans="1:9">
      <c r="A1358">
        <v>2020</v>
      </c>
      <c r="B1358" t="s">
        <v>53</v>
      </c>
      <c r="C1358" t="s">
        <v>1090</v>
      </c>
      <c r="D1358" t="s">
        <v>1371</v>
      </c>
      <c r="E1358" t="s">
        <v>317</v>
      </c>
      <c r="F1358" t="s">
        <v>317</v>
      </c>
      <c r="G1358" s="1">
        <v>141423</v>
      </c>
      <c r="H1358" s="1" t="s">
        <v>1223</v>
      </c>
      <c r="I1358" t="s">
        <v>10</v>
      </c>
    </row>
    <row r="1359" spans="1:9">
      <c r="A1359">
        <v>2020</v>
      </c>
      <c r="B1359" t="s">
        <v>599</v>
      </c>
      <c r="C1359" t="s">
        <v>1386</v>
      </c>
      <c r="D1359" t="s">
        <v>1386</v>
      </c>
      <c r="E1359" t="s">
        <v>183</v>
      </c>
      <c r="F1359" t="s">
        <v>580</v>
      </c>
      <c r="G1359" s="1">
        <v>140949</v>
      </c>
      <c r="H1359" s="1" t="s">
        <v>1183</v>
      </c>
      <c r="I1359" t="s">
        <v>403</v>
      </c>
    </row>
    <row r="1360" spans="1:9">
      <c r="A1360">
        <v>2020</v>
      </c>
      <c r="B1360" t="s">
        <v>760</v>
      </c>
      <c r="C1360" t="s">
        <v>1386</v>
      </c>
      <c r="D1360" t="s">
        <v>1386</v>
      </c>
      <c r="E1360" t="s">
        <v>244</v>
      </c>
      <c r="F1360" t="s">
        <v>761</v>
      </c>
      <c r="G1360" s="1">
        <v>140838</v>
      </c>
      <c r="H1360" s="1" t="s">
        <v>1173</v>
      </c>
      <c r="I1360" t="s">
        <v>403</v>
      </c>
    </row>
    <row r="1361" spans="1:9">
      <c r="A1361">
        <v>2020</v>
      </c>
      <c r="B1361" t="s">
        <v>11</v>
      </c>
      <c r="C1361" t="s">
        <v>1107</v>
      </c>
      <c r="D1361" t="s">
        <v>1351</v>
      </c>
      <c r="E1361" t="s">
        <v>244</v>
      </c>
      <c r="F1361" t="s">
        <v>245</v>
      </c>
      <c r="G1361" s="1">
        <v>140000</v>
      </c>
      <c r="H1361" s="1" t="s">
        <v>1173</v>
      </c>
      <c r="I1361" t="s">
        <v>10</v>
      </c>
    </row>
    <row r="1362" spans="1:9">
      <c r="A1362">
        <v>2020</v>
      </c>
      <c r="B1362" t="s">
        <v>605</v>
      </c>
      <c r="C1362" t="s">
        <v>1386</v>
      </c>
      <c r="D1362" t="s">
        <v>1386</v>
      </c>
      <c r="E1362" t="s">
        <v>183</v>
      </c>
      <c r="F1362" t="s">
        <v>605</v>
      </c>
      <c r="G1362" s="1">
        <v>139864</v>
      </c>
      <c r="H1362" s="1" t="s">
        <v>1183</v>
      </c>
      <c r="I1362" t="s">
        <v>403</v>
      </c>
    </row>
    <row r="1363" spans="1:9">
      <c r="A1363">
        <v>2020</v>
      </c>
      <c r="B1363" t="s">
        <v>714</v>
      </c>
      <c r="C1363" t="s">
        <v>1386</v>
      </c>
      <c r="D1363" t="s">
        <v>1386</v>
      </c>
      <c r="E1363" t="s">
        <v>190</v>
      </c>
      <c r="F1363" t="s">
        <v>655</v>
      </c>
      <c r="G1363" s="1">
        <v>139000</v>
      </c>
      <c r="H1363" s="1" t="s">
        <v>1183</v>
      </c>
      <c r="I1363" t="s">
        <v>403</v>
      </c>
    </row>
    <row r="1364" spans="1:9">
      <c r="A1364">
        <v>2020</v>
      </c>
      <c r="B1364" t="s">
        <v>178</v>
      </c>
      <c r="C1364" t="s">
        <v>1080</v>
      </c>
      <c r="D1364" t="s">
        <v>1155</v>
      </c>
      <c r="E1364" t="s">
        <v>317</v>
      </c>
      <c r="F1364" t="s">
        <v>317</v>
      </c>
      <c r="G1364" s="1">
        <v>138874</v>
      </c>
      <c r="H1364" s="1" t="s">
        <v>1223</v>
      </c>
      <c r="I1364" t="s">
        <v>10</v>
      </c>
    </row>
    <row r="1365" spans="1:9">
      <c r="A1365">
        <v>2020</v>
      </c>
      <c r="B1365" t="s">
        <v>477</v>
      </c>
      <c r="C1365" t="s">
        <v>1386</v>
      </c>
      <c r="D1365" t="s">
        <v>1386</v>
      </c>
      <c r="E1365" t="s">
        <v>183</v>
      </c>
      <c r="F1365" t="s">
        <v>478</v>
      </c>
      <c r="G1365" s="1">
        <v>138495</v>
      </c>
      <c r="H1365" s="1" t="s">
        <v>1183</v>
      </c>
      <c r="I1365" t="s">
        <v>403</v>
      </c>
    </row>
    <row r="1366" spans="1:9">
      <c r="A1366">
        <v>2020</v>
      </c>
      <c r="B1366" t="s">
        <v>711</v>
      </c>
      <c r="C1366" t="s">
        <v>1386</v>
      </c>
      <c r="D1366" t="s">
        <v>1386</v>
      </c>
      <c r="E1366" t="s">
        <v>190</v>
      </c>
      <c r="F1366" t="s">
        <v>711</v>
      </c>
      <c r="G1366" s="1">
        <v>137000</v>
      </c>
      <c r="H1366" s="1" t="s">
        <v>1183</v>
      </c>
      <c r="I1366" t="s">
        <v>403</v>
      </c>
    </row>
    <row r="1367" spans="1:9">
      <c r="A1367">
        <v>2020</v>
      </c>
      <c r="B1367" t="s">
        <v>1000</v>
      </c>
      <c r="C1367" t="s">
        <v>1386</v>
      </c>
      <c r="D1367" t="s">
        <v>1386</v>
      </c>
      <c r="E1367" t="s">
        <v>89</v>
      </c>
      <c r="F1367" t="s">
        <v>1003</v>
      </c>
      <c r="G1367" s="1">
        <v>136376</v>
      </c>
      <c r="H1367" s="1" t="s">
        <v>1189</v>
      </c>
      <c r="I1367" t="s">
        <v>1000</v>
      </c>
    </row>
    <row r="1368" spans="1:9">
      <c r="A1368">
        <v>2020</v>
      </c>
      <c r="B1368" t="s">
        <v>1000</v>
      </c>
      <c r="C1368" t="s">
        <v>1386</v>
      </c>
      <c r="D1368" t="s">
        <v>1386</v>
      </c>
      <c r="E1368" t="s">
        <v>89</v>
      </c>
      <c r="F1368" t="s">
        <v>1012</v>
      </c>
      <c r="G1368" s="1">
        <v>135467</v>
      </c>
      <c r="H1368" s="1" t="s">
        <v>1189</v>
      </c>
      <c r="I1368" t="s">
        <v>1000</v>
      </c>
    </row>
    <row r="1369" spans="1:9">
      <c r="A1369">
        <v>2020</v>
      </c>
      <c r="B1369" t="s">
        <v>1000</v>
      </c>
      <c r="C1369" t="s">
        <v>1386</v>
      </c>
      <c r="D1369" t="s">
        <v>1386</v>
      </c>
      <c r="E1369" t="s">
        <v>89</v>
      </c>
      <c r="F1369" t="s">
        <v>1013</v>
      </c>
      <c r="G1369" s="1">
        <v>133065</v>
      </c>
      <c r="H1369" s="1" t="s">
        <v>1189</v>
      </c>
      <c r="I1369" t="s">
        <v>1000</v>
      </c>
    </row>
    <row r="1370" spans="1:9">
      <c r="A1370">
        <v>2020</v>
      </c>
      <c r="B1370" t="s">
        <v>11</v>
      </c>
      <c r="C1370" t="s">
        <v>1107</v>
      </c>
      <c r="D1370" t="s">
        <v>1351</v>
      </c>
      <c r="E1370" t="s">
        <v>253</v>
      </c>
      <c r="F1370" t="s">
        <v>253</v>
      </c>
      <c r="G1370" s="1">
        <v>133000</v>
      </c>
      <c r="H1370" s="1" t="s">
        <v>1167</v>
      </c>
      <c r="I1370" t="s">
        <v>10</v>
      </c>
    </row>
    <row r="1371" spans="1:9">
      <c r="A1371">
        <v>2020</v>
      </c>
      <c r="B1371" t="s">
        <v>716</v>
      </c>
      <c r="C1371" t="s">
        <v>1386</v>
      </c>
      <c r="D1371" t="s">
        <v>1386</v>
      </c>
      <c r="E1371" t="s">
        <v>190</v>
      </c>
      <c r="F1371" t="s">
        <v>716</v>
      </c>
      <c r="G1371" s="1">
        <v>132452</v>
      </c>
      <c r="H1371" s="1" t="s">
        <v>1183</v>
      </c>
      <c r="I1371" t="s">
        <v>403</v>
      </c>
    </row>
    <row r="1372" spans="1:9">
      <c r="A1372">
        <v>2020</v>
      </c>
      <c r="B1372" t="s">
        <v>11</v>
      </c>
      <c r="C1372" t="s">
        <v>1107</v>
      </c>
      <c r="D1372" t="s">
        <v>1351</v>
      </c>
      <c r="E1372" t="s">
        <v>282</v>
      </c>
      <c r="F1372" t="s">
        <v>290</v>
      </c>
      <c r="G1372" s="1">
        <v>131560</v>
      </c>
      <c r="H1372" s="1" t="s">
        <v>1172</v>
      </c>
      <c r="I1372" t="s">
        <v>10</v>
      </c>
    </row>
    <row r="1373" spans="1:9">
      <c r="A1373">
        <v>2020</v>
      </c>
      <c r="B1373" t="s">
        <v>45</v>
      </c>
      <c r="C1373" t="s">
        <v>1076</v>
      </c>
      <c r="D1373" t="s">
        <v>1152</v>
      </c>
      <c r="E1373" t="s">
        <v>50</v>
      </c>
      <c r="F1373" t="s">
        <v>50</v>
      </c>
      <c r="G1373" s="1">
        <v>130356</v>
      </c>
      <c r="H1373" s="1" t="s">
        <v>1165</v>
      </c>
      <c r="I1373" t="s">
        <v>10</v>
      </c>
    </row>
    <row r="1374" spans="1:9">
      <c r="A1374">
        <v>2020</v>
      </c>
      <c r="B1374" t="s">
        <v>11</v>
      </c>
      <c r="C1374" t="s">
        <v>1107</v>
      </c>
      <c r="D1374" t="s">
        <v>1351</v>
      </c>
      <c r="E1374" t="s">
        <v>54</v>
      </c>
      <c r="F1374" t="s">
        <v>81</v>
      </c>
      <c r="G1374" s="1">
        <v>130000</v>
      </c>
      <c r="H1374" s="1" t="s">
        <v>1165</v>
      </c>
      <c r="I1374" t="s">
        <v>10</v>
      </c>
    </row>
    <row r="1375" spans="1:9">
      <c r="A1375">
        <v>2020</v>
      </c>
      <c r="B1375" t="s">
        <v>661</v>
      </c>
      <c r="C1375" t="s">
        <v>1386</v>
      </c>
      <c r="D1375" t="s">
        <v>1386</v>
      </c>
      <c r="E1375" t="s">
        <v>190</v>
      </c>
      <c r="F1375" t="s">
        <v>662</v>
      </c>
      <c r="G1375" s="1">
        <v>130000</v>
      </c>
      <c r="H1375" s="1" t="s">
        <v>1183</v>
      </c>
      <c r="I1375" t="s">
        <v>403</v>
      </c>
    </row>
    <row r="1376" spans="1:9">
      <c r="A1376">
        <v>2020</v>
      </c>
      <c r="B1376" t="s">
        <v>750</v>
      </c>
      <c r="C1376" t="s">
        <v>1386</v>
      </c>
      <c r="D1376" t="s">
        <v>1386</v>
      </c>
      <c r="E1376" t="s">
        <v>190</v>
      </c>
      <c r="F1376" t="s">
        <v>662</v>
      </c>
      <c r="G1376" s="1">
        <v>130000</v>
      </c>
      <c r="H1376" s="1" t="s">
        <v>1183</v>
      </c>
      <c r="I1376" t="s">
        <v>403</v>
      </c>
    </row>
    <row r="1377" spans="1:9">
      <c r="A1377">
        <v>2020</v>
      </c>
      <c r="B1377" t="s">
        <v>750</v>
      </c>
      <c r="C1377" t="s">
        <v>1386</v>
      </c>
      <c r="D1377" t="s">
        <v>1386</v>
      </c>
      <c r="E1377" t="s">
        <v>190</v>
      </c>
      <c r="F1377" t="s">
        <v>662</v>
      </c>
      <c r="G1377" s="1">
        <v>130000</v>
      </c>
      <c r="H1377" s="1" t="s">
        <v>1183</v>
      </c>
      <c r="I1377" t="s">
        <v>403</v>
      </c>
    </row>
    <row r="1378" spans="1:9">
      <c r="A1378">
        <v>2020</v>
      </c>
      <c r="B1378" t="s">
        <v>1000</v>
      </c>
      <c r="C1378" t="s">
        <v>1386</v>
      </c>
      <c r="D1378" t="s">
        <v>1386</v>
      </c>
      <c r="E1378" t="s">
        <v>253</v>
      </c>
      <c r="F1378" t="s">
        <v>1014</v>
      </c>
      <c r="G1378" s="1">
        <v>130000</v>
      </c>
      <c r="H1378" s="1" t="s">
        <v>1167</v>
      </c>
      <c r="I1378" t="s">
        <v>1000</v>
      </c>
    </row>
    <row r="1379" spans="1:9">
      <c r="A1379">
        <v>2020</v>
      </c>
      <c r="B1379" t="s">
        <v>517</v>
      </c>
      <c r="C1379" t="s">
        <v>1386</v>
      </c>
      <c r="D1379" t="s">
        <v>1386</v>
      </c>
      <c r="E1379" t="s">
        <v>183</v>
      </c>
      <c r="F1379" t="s">
        <v>518</v>
      </c>
      <c r="G1379" s="1">
        <v>129849</v>
      </c>
      <c r="H1379" s="1" t="s">
        <v>1183</v>
      </c>
      <c r="I1379" t="s">
        <v>403</v>
      </c>
    </row>
    <row r="1380" spans="1:9">
      <c r="A1380">
        <v>2020</v>
      </c>
      <c r="B1380" t="s">
        <v>11</v>
      </c>
      <c r="C1380" t="s">
        <v>1107</v>
      </c>
      <c r="D1380" t="s">
        <v>1351</v>
      </c>
      <c r="E1380" t="s">
        <v>260</v>
      </c>
      <c r="F1380" t="s">
        <v>261</v>
      </c>
      <c r="G1380" s="1">
        <v>129228</v>
      </c>
      <c r="H1380" s="1" t="s">
        <v>1167</v>
      </c>
      <c r="I1380" t="s">
        <v>10</v>
      </c>
    </row>
    <row r="1381" spans="1:9">
      <c r="A1381">
        <v>2020</v>
      </c>
      <c r="B1381" t="s">
        <v>11</v>
      </c>
      <c r="C1381" t="s">
        <v>1107</v>
      </c>
      <c r="D1381" t="s">
        <v>1351</v>
      </c>
      <c r="E1381" t="s">
        <v>183</v>
      </c>
      <c r="F1381" t="s">
        <v>184</v>
      </c>
      <c r="G1381" s="1">
        <v>129000</v>
      </c>
      <c r="H1381" s="1" t="s">
        <v>1183</v>
      </c>
      <c r="I1381" t="s">
        <v>10</v>
      </c>
    </row>
    <row r="1382" spans="1:9">
      <c r="A1382">
        <v>2020</v>
      </c>
      <c r="B1382" t="s">
        <v>590</v>
      </c>
      <c r="C1382" t="s">
        <v>1386</v>
      </c>
      <c r="D1382" t="s">
        <v>1386</v>
      </c>
      <c r="E1382" t="s">
        <v>183</v>
      </c>
      <c r="F1382" t="s">
        <v>510</v>
      </c>
      <c r="G1382" s="1">
        <v>128918</v>
      </c>
      <c r="H1382" s="1" t="s">
        <v>1183</v>
      </c>
      <c r="I1382" t="s">
        <v>403</v>
      </c>
    </row>
    <row r="1383" spans="1:9">
      <c r="A1383">
        <v>2020</v>
      </c>
      <c r="B1383" t="s">
        <v>11</v>
      </c>
      <c r="C1383" t="s">
        <v>1107</v>
      </c>
      <c r="D1383" t="s">
        <v>1351</v>
      </c>
      <c r="E1383" t="s">
        <v>54</v>
      </c>
      <c r="F1383" t="s">
        <v>75</v>
      </c>
      <c r="G1383" s="1">
        <v>128220</v>
      </c>
      <c r="H1383" s="1" t="s">
        <v>1165</v>
      </c>
      <c r="I1383" t="s">
        <v>10</v>
      </c>
    </row>
    <row r="1384" spans="1:9">
      <c r="A1384">
        <v>2020</v>
      </c>
      <c r="B1384" t="s">
        <v>11</v>
      </c>
      <c r="C1384" t="s">
        <v>1107</v>
      </c>
      <c r="D1384" t="s">
        <v>1351</v>
      </c>
      <c r="E1384" t="s">
        <v>89</v>
      </c>
      <c r="F1384" t="s">
        <v>90</v>
      </c>
      <c r="G1384" s="1">
        <v>127625</v>
      </c>
      <c r="H1384" s="1" t="s">
        <v>1189</v>
      </c>
      <c r="I1384" t="s">
        <v>10</v>
      </c>
    </row>
    <row r="1385" spans="1:9">
      <c r="A1385">
        <v>2020</v>
      </c>
      <c r="B1385" t="s">
        <v>1000</v>
      </c>
      <c r="C1385" t="s">
        <v>1386</v>
      </c>
      <c r="D1385" t="s">
        <v>1386</v>
      </c>
      <c r="E1385" t="s">
        <v>89</v>
      </c>
      <c r="F1385" t="s">
        <v>1004</v>
      </c>
      <c r="G1385" s="1">
        <v>127425</v>
      </c>
      <c r="H1385" s="1" t="s">
        <v>1189</v>
      </c>
      <c r="I1385" t="s">
        <v>1000</v>
      </c>
    </row>
    <row r="1386" spans="1:9">
      <c r="A1386">
        <v>2020</v>
      </c>
      <c r="B1386" t="s">
        <v>211</v>
      </c>
      <c r="C1386" t="s">
        <v>1081</v>
      </c>
      <c r="D1386" t="s">
        <v>1155</v>
      </c>
      <c r="E1386" t="s">
        <v>317</v>
      </c>
      <c r="F1386" t="s">
        <v>317</v>
      </c>
      <c r="G1386" s="1">
        <v>126535</v>
      </c>
      <c r="H1386" s="1" t="s">
        <v>1223</v>
      </c>
      <c r="I1386" t="s">
        <v>10</v>
      </c>
    </row>
    <row r="1387" spans="1:9">
      <c r="A1387">
        <v>2020</v>
      </c>
      <c r="B1387" t="s">
        <v>211</v>
      </c>
      <c r="C1387" t="s">
        <v>1081</v>
      </c>
      <c r="D1387" t="s">
        <v>1155</v>
      </c>
      <c r="E1387" t="s">
        <v>239</v>
      </c>
      <c r="F1387" t="s">
        <v>239</v>
      </c>
      <c r="G1387" s="1">
        <v>126200</v>
      </c>
      <c r="H1387" s="1" t="s">
        <v>1214</v>
      </c>
      <c r="I1387" t="s">
        <v>10</v>
      </c>
    </row>
    <row r="1388" spans="1:9">
      <c r="A1388">
        <v>2020</v>
      </c>
      <c r="B1388" t="s">
        <v>11</v>
      </c>
      <c r="C1388" t="s">
        <v>1107</v>
      </c>
      <c r="D1388" t="s">
        <v>1351</v>
      </c>
      <c r="E1388" t="s">
        <v>266</v>
      </c>
      <c r="F1388" t="s">
        <v>274</v>
      </c>
      <c r="G1388" s="1">
        <v>125871</v>
      </c>
      <c r="H1388" s="1" t="s">
        <v>1172</v>
      </c>
      <c r="I1388" t="s">
        <v>10</v>
      </c>
    </row>
    <row r="1389" spans="1:9">
      <c r="A1389">
        <v>2020</v>
      </c>
      <c r="B1389" t="s">
        <v>672</v>
      </c>
      <c r="C1389" t="s">
        <v>1386</v>
      </c>
      <c r="D1389" t="s">
        <v>1386</v>
      </c>
      <c r="E1389" t="s">
        <v>190</v>
      </c>
      <c r="F1389" t="s">
        <v>672</v>
      </c>
      <c r="G1389" s="1">
        <v>125264</v>
      </c>
      <c r="H1389" s="1" t="s">
        <v>1183</v>
      </c>
      <c r="I1389" t="s">
        <v>403</v>
      </c>
    </row>
    <row r="1390" spans="1:9">
      <c r="A1390">
        <v>2020</v>
      </c>
      <c r="B1390" t="s">
        <v>45</v>
      </c>
      <c r="C1390" t="s">
        <v>1076</v>
      </c>
      <c r="D1390" t="s">
        <v>1152</v>
      </c>
      <c r="E1390" t="s">
        <v>155</v>
      </c>
      <c r="F1390" t="s">
        <v>175</v>
      </c>
      <c r="G1390" s="1">
        <v>125257</v>
      </c>
      <c r="H1390" s="1" t="s">
        <v>1165</v>
      </c>
      <c r="I1390" t="s">
        <v>10</v>
      </c>
    </row>
    <row r="1391" spans="1:9">
      <c r="A1391">
        <v>2020</v>
      </c>
      <c r="B1391" t="s">
        <v>11</v>
      </c>
      <c r="C1391" t="s">
        <v>1107</v>
      </c>
      <c r="D1391" t="s">
        <v>1351</v>
      </c>
      <c r="E1391" t="s">
        <v>266</v>
      </c>
      <c r="F1391" t="s">
        <v>272</v>
      </c>
      <c r="G1391" s="1">
        <v>125044</v>
      </c>
      <c r="H1391" s="1" t="s">
        <v>1172</v>
      </c>
      <c r="I1391" t="s">
        <v>10</v>
      </c>
    </row>
    <row r="1392" spans="1:9">
      <c r="A1392">
        <v>2020</v>
      </c>
      <c r="B1392" t="s">
        <v>11</v>
      </c>
      <c r="C1392" t="s">
        <v>1107</v>
      </c>
      <c r="D1392" t="s">
        <v>1351</v>
      </c>
      <c r="E1392" t="s">
        <v>317</v>
      </c>
      <c r="F1392" t="s">
        <v>317</v>
      </c>
      <c r="G1392" s="1">
        <v>125000</v>
      </c>
      <c r="H1392" s="1" t="s">
        <v>1223</v>
      </c>
      <c r="I1392" t="s">
        <v>10</v>
      </c>
    </row>
    <row r="1393" spans="1:9">
      <c r="A1393">
        <v>2020</v>
      </c>
      <c r="B1393" t="s">
        <v>53</v>
      </c>
      <c r="C1393" t="s">
        <v>1090</v>
      </c>
      <c r="D1393" t="s">
        <v>1371</v>
      </c>
      <c r="E1393" t="s">
        <v>212</v>
      </c>
      <c r="F1393" t="s">
        <v>213</v>
      </c>
      <c r="G1393" s="1">
        <v>125000</v>
      </c>
      <c r="H1393" s="1" t="s">
        <v>1189</v>
      </c>
      <c r="I1393" t="s">
        <v>10</v>
      </c>
    </row>
    <row r="1394" spans="1:9">
      <c r="A1394">
        <v>2020</v>
      </c>
      <c r="B1394" t="s">
        <v>493</v>
      </c>
      <c r="C1394" t="s">
        <v>1386</v>
      </c>
      <c r="D1394" t="s">
        <v>1386</v>
      </c>
      <c r="E1394" t="s">
        <v>183</v>
      </c>
      <c r="F1394" t="s">
        <v>493</v>
      </c>
      <c r="G1394" s="1">
        <v>125000</v>
      </c>
      <c r="H1394" s="1" t="s">
        <v>1183</v>
      </c>
      <c r="I1394" t="s">
        <v>403</v>
      </c>
    </row>
    <row r="1395" spans="1:9">
      <c r="A1395">
        <v>2020</v>
      </c>
      <c r="B1395" t="s">
        <v>493</v>
      </c>
      <c r="C1395" t="s">
        <v>1386</v>
      </c>
      <c r="D1395" t="s">
        <v>1386</v>
      </c>
      <c r="E1395" t="s">
        <v>183</v>
      </c>
      <c r="F1395" t="s">
        <v>493</v>
      </c>
      <c r="G1395" s="1">
        <v>125000</v>
      </c>
      <c r="H1395" s="1" t="s">
        <v>1183</v>
      </c>
      <c r="I1395" t="s">
        <v>403</v>
      </c>
    </row>
    <row r="1396" spans="1:9">
      <c r="A1396">
        <v>2020</v>
      </c>
      <c r="B1396" t="s">
        <v>886</v>
      </c>
      <c r="C1396" t="s">
        <v>1386</v>
      </c>
      <c r="D1396" t="s">
        <v>1386</v>
      </c>
      <c r="E1396" t="s">
        <v>239</v>
      </c>
      <c r="F1396" t="s">
        <v>887</v>
      </c>
      <c r="G1396" s="1">
        <v>125000</v>
      </c>
      <c r="H1396" s="1" t="s">
        <v>1214</v>
      </c>
      <c r="I1396" t="s">
        <v>403</v>
      </c>
    </row>
    <row r="1397" spans="1:9">
      <c r="A1397">
        <v>2020</v>
      </c>
      <c r="B1397" t="s">
        <v>998</v>
      </c>
      <c r="C1397" t="s">
        <v>1386</v>
      </c>
      <c r="D1397" t="s">
        <v>1386</v>
      </c>
      <c r="E1397" t="s">
        <v>312</v>
      </c>
      <c r="F1397" t="s">
        <v>999</v>
      </c>
      <c r="G1397" s="1">
        <v>125000</v>
      </c>
      <c r="H1397" s="1" t="s">
        <v>1355</v>
      </c>
      <c r="I1397" t="s">
        <v>403</v>
      </c>
    </row>
    <row r="1398" spans="1:9">
      <c r="A1398">
        <v>2020</v>
      </c>
      <c r="B1398" t="s">
        <v>11</v>
      </c>
      <c r="C1398" t="s">
        <v>1107</v>
      </c>
      <c r="D1398" t="s">
        <v>1351</v>
      </c>
      <c r="E1398" t="s">
        <v>144</v>
      </c>
      <c r="F1398" t="s">
        <v>144</v>
      </c>
      <c r="G1398" s="1">
        <v>124710</v>
      </c>
      <c r="H1398" s="1" t="s">
        <v>1165</v>
      </c>
      <c r="I1398" t="s">
        <v>10</v>
      </c>
    </row>
    <row r="1399" spans="1:9">
      <c r="A1399">
        <v>2020</v>
      </c>
      <c r="B1399" t="s">
        <v>46</v>
      </c>
      <c r="C1399" t="s">
        <v>1079</v>
      </c>
      <c r="D1399" t="s">
        <v>1152</v>
      </c>
      <c r="E1399" t="s">
        <v>304</v>
      </c>
      <c r="F1399" t="s">
        <v>310</v>
      </c>
      <c r="G1399" s="1">
        <v>124673</v>
      </c>
      <c r="H1399" t="s">
        <v>1388</v>
      </c>
      <c r="I1399" t="s">
        <v>10</v>
      </c>
    </row>
    <row r="1400" spans="1:9">
      <c r="A1400">
        <v>2020</v>
      </c>
      <c r="B1400" t="s">
        <v>46</v>
      </c>
      <c r="C1400" t="s">
        <v>1079</v>
      </c>
      <c r="D1400" t="s">
        <v>1152</v>
      </c>
      <c r="E1400" t="s">
        <v>155</v>
      </c>
      <c r="F1400" t="s">
        <v>161</v>
      </c>
      <c r="G1400" s="1">
        <v>123194</v>
      </c>
      <c r="H1400" s="1" t="s">
        <v>1165</v>
      </c>
      <c r="I1400" t="s">
        <v>10</v>
      </c>
    </row>
    <row r="1401" spans="1:9">
      <c r="A1401">
        <v>2020</v>
      </c>
      <c r="B1401" t="s">
        <v>672</v>
      </c>
      <c r="C1401" t="s">
        <v>1386</v>
      </c>
      <c r="D1401" t="s">
        <v>1386</v>
      </c>
      <c r="E1401" t="s">
        <v>190</v>
      </c>
      <c r="F1401" t="s">
        <v>672</v>
      </c>
      <c r="G1401" s="1">
        <v>123000</v>
      </c>
      <c r="H1401" s="1" t="s">
        <v>1183</v>
      </c>
      <c r="I1401" t="s">
        <v>403</v>
      </c>
    </row>
    <row r="1402" spans="1:9">
      <c r="A1402">
        <v>2020</v>
      </c>
      <c r="B1402" t="s">
        <v>667</v>
      </c>
      <c r="C1402" t="s">
        <v>1386</v>
      </c>
      <c r="D1402" t="s">
        <v>1386</v>
      </c>
      <c r="E1402" t="s">
        <v>190</v>
      </c>
      <c r="F1402" t="s">
        <v>667</v>
      </c>
      <c r="G1402" s="1">
        <v>122000</v>
      </c>
      <c r="H1402" s="1" t="s">
        <v>1183</v>
      </c>
      <c r="I1402" t="s">
        <v>403</v>
      </c>
    </row>
    <row r="1403" spans="1:9">
      <c r="A1403">
        <v>2020</v>
      </c>
      <c r="B1403" t="s">
        <v>1000</v>
      </c>
      <c r="C1403" t="s">
        <v>1386</v>
      </c>
      <c r="D1403" t="s">
        <v>1386</v>
      </c>
      <c r="E1403" t="s">
        <v>187</v>
      </c>
      <c r="F1403" t="s">
        <v>1020</v>
      </c>
      <c r="G1403" s="1">
        <v>121897</v>
      </c>
      <c r="H1403" s="1" t="s">
        <v>1183</v>
      </c>
      <c r="I1403" t="s">
        <v>1000</v>
      </c>
    </row>
    <row r="1404" spans="1:9">
      <c r="A1404">
        <v>2020</v>
      </c>
      <c r="B1404" t="s">
        <v>672</v>
      </c>
      <c r="C1404" t="s">
        <v>1386</v>
      </c>
      <c r="D1404" t="s">
        <v>1386</v>
      </c>
      <c r="E1404" t="s">
        <v>190</v>
      </c>
      <c r="F1404" t="s">
        <v>672</v>
      </c>
      <c r="G1404" s="1">
        <v>121521</v>
      </c>
      <c r="H1404" s="1" t="s">
        <v>1183</v>
      </c>
      <c r="I1404" t="s">
        <v>403</v>
      </c>
    </row>
    <row r="1405" spans="1:9">
      <c r="A1405">
        <v>2020</v>
      </c>
      <c r="B1405" t="s">
        <v>11</v>
      </c>
      <c r="C1405" t="s">
        <v>1107</v>
      </c>
      <c r="D1405" t="s">
        <v>1351</v>
      </c>
      <c r="E1405" t="s">
        <v>219</v>
      </c>
      <c r="F1405" t="s">
        <v>220</v>
      </c>
      <c r="G1405" s="1">
        <v>121499</v>
      </c>
      <c r="H1405" s="1" t="s">
        <v>1174</v>
      </c>
      <c r="I1405" t="s">
        <v>10</v>
      </c>
    </row>
    <row r="1406" spans="1:9">
      <c r="A1406">
        <v>2020</v>
      </c>
      <c r="B1406" t="s">
        <v>11</v>
      </c>
      <c r="C1406" t="s">
        <v>1107</v>
      </c>
      <c r="D1406" t="s">
        <v>1351</v>
      </c>
      <c r="E1406" t="s">
        <v>12</v>
      </c>
      <c r="F1406" t="s">
        <v>13</v>
      </c>
      <c r="G1406" s="1">
        <v>120780</v>
      </c>
      <c r="H1406" s="1" t="s">
        <v>1165</v>
      </c>
      <c r="I1406" t="s">
        <v>10</v>
      </c>
    </row>
    <row r="1407" spans="1:9">
      <c r="A1407">
        <v>2020</v>
      </c>
      <c r="B1407" t="s">
        <v>46</v>
      </c>
      <c r="C1407" t="s">
        <v>1079</v>
      </c>
      <c r="D1407" t="s">
        <v>1152</v>
      </c>
      <c r="E1407" t="s">
        <v>317</v>
      </c>
      <c r="F1407" t="s">
        <v>317</v>
      </c>
      <c r="G1407" s="1">
        <v>120000</v>
      </c>
      <c r="H1407" s="1" t="s">
        <v>1223</v>
      </c>
      <c r="I1407" t="s">
        <v>10</v>
      </c>
    </row>
    <row r="1408" spans="1:9">
      <c r="A1408">
        <v>2020</v>
      </c>
      <c r="B1408" t="s">
        <v>53</v>
      </c>
      <c r="C1408" t="s">
        <v>1090</v>
      </c>
      <c r="D1408" t="s">
        <v>1371</v>
      </c>
      <c r="E1408" t="s">
        <v>89</v>
      </c>
      <c r="F1408" t="s">
        <v>90</v>
      </c>
      <c r="G1408" s="1">
        <v>120000</v>
      </c>
      <c r="H1408" s="1" t="s">
        <v>1189</v>
      </c>
      <c r="I1408" t="s">
        <v>10</v>
      </c>
    </row>
    <row r="1409" spans="1:9">
      <c r="A1409">
        <v>2020</v>
      </c>
      <c r="B1409" t="s">
        <v>53</v>
      </c>
      <c r="C1409" t="s">
        <v>1090</v>
      </c>
      <c r="D1409" t="s">
        <v>1371</v>
      </c>
      <c r="E1409" t="s">
        <v>212</v>
      </c>
      <c r="F1409" t="s">
        <v>213</v>
      </c>
      <c r="G1409" s="1">
        <v>120000</v>
      </c>
      <c r="H1409" s="1" t="s">
        <v>1189</v>
      </c>
      <c r="I1409" t="s">
        <v>10</v>
      </c>
    </row>
    <row r="1410" spans="1:9">
      <c r="A1410">
        <v>2020</v>
      </c>
      <c r="B1410" t="s">
        <v>45</v>
      </c>
      <c r="C1410" t="s">
        <v>1076</v>
      </c>
      <c r="D1410" t="s">
        <v>1152</v>
      </c>
      <c r="E1410" t="s">
        <v>155</v>
      </c>
      <c r="F1410" t="s">
        <v>171</v>
      </c>
      <c r="G1410" s="1">
        <v>120000</v>
      </c>
      <c r="H1410" s="1" t="s">
        <v>1165</v>
      </c>
      <c r="I1410" t="s">
        <v>10</v>
      </c>
    </row>
    <row r="1411" spans="1:9">
      <c r="A1411">
        <v>2020</v>
      </c>
      <c r="B1411" t="s">
        <v>423</v>
      </c>
      <c r="C1411" t="s">
        <v>1386</v>
      </c>
      <c r="D1411" t="s">
        <v>1386</v>
      </c>
      <c r="E1411" t="s">
        <v>89</v>
      </c>
      <c r="F1411" t="s">
        <v>424</v>
      </c>
      <c r="G1411" s="1">
        <v>120000</v>
      </c>
      <c r="H1411" s="1" t="s">
        <v>1189</v>
      </c>
      <c r="I1411" t="s">
        <v>403</v>
      </c>
    </row>
    <row r="1412" spans="1:9">
      <c r="A1412">
        <v>2020</v>
      </c>
      <c r="B1412" t="s">
        <v>687</v>
      </c>
      <c r="C1412" t="s">
        <v>1386</v>
      </c>
      <c r="D1412" t="s">
        <v>1386</v>
      </c>
      <c r="E1412" t="s">
        <v>190</v>
      </c>
      <c r="F1412" t="s">
        <v>688</v>
      </c>
      <c r="G1412" s="1">
        <v>120000</v>
      </c>
      <c r="H1412" s="1" t="s">
        <v>1183</v>
      </c>
      <c r="I1412" t="s">
        <v>403</v>
      </c>
    </row>
    <row r="1413" spans="1:9">
      <c r="A1413">
        <v>2020</v>
      </c>
      <c r="B1413" t="s">
        <v>1000</v>
      </c>
      <c r="C1413" t="s">
        <v>1386</v>
      </c>
      <c r="D1413" t="s">
        <v>1386</v>
      </c>
      <c r="E1413" t="s">
        <v>187</v>
      </c>
      <c r="F1413" t="s">
        <v>1021</v>
      </c>
      <c r="G1413" s="1">
        <v>119991</v>
      </c>
      <c r="H1413" s="1" t="s">
        <v>1183</v>
      </c>
      <c r="I1413" t="s">
        <v>1000</v>
      </c>
    </row>
    <row r="1414" spans="1:9">
      <c r="A1414">
        <v>2020</v>
      </c>
      <c r="B1414" t="s">
        <v>848</v>
      </c>
      <c r="C1414" t="s">
        <v>1386</v>
      </c>
      <c r="D1414" t="s">
        <v>1386</v>
      </c>
      <c r="E1414" t="s">
        <v>219</v>
      </c>
      <c r="F1414" t="s">
        <v>837</v>
      </c>
      <c r="G1414" s="1">
        <v>119000</v>
      </c>
      <c r="H1414" s="1" t="s">
        <v>1174</v>
      </c>
      <c r="I1414" t="s">
        <v>403</v>
      </c>
    </row>
    <row r="1415" spans="1:9">
      <c r="A1415">
        <v>2020</v>
      </c>
      <c r="B1415" t="s">
        <v>415</v>
      </c>
      <c r="C1415" t="s">
        <v>1386</v>
      </c>
      <c r="D1415" t="s">
        <v>1386</v>
      </c>
      <c r="E1415" t="s">
        <v>12</v>
      </c>
      <c r="F1415" t="s">
        <v>416</v>
      </c>
      <c r="G1415" s="1">
        <v>118999</v>
      </c>
      <c r="H1415" s="1" t="s">
        <v>1165</v>
      </c>
      <c r="I1415" t="s">
        <v>403</v>
      </c>
    </row>
    <row r="1416" spans="1:9">
      <c r="A1416">
        <v>2020</v>
      </c>
      <c r="B1416" t="s">
        <v>1000</v>
      </c>
      <c r="C1416" t="s">
        <v>1386</v>
      </c>
      <c r="D1416" t="s">
        <v>1386</v>
      </c>
      <c r="E1416" t="s">
        <v>188</v>
      </c>
      <c r="F1416" t="s">
        <v>283</v>
      </c>
      <c r="G1416" s="1">
        <v>118909</v>
      </c>
      <c r="H1416" s="1" t="s">
        <v>1183</v>
      </c>
      <c r="I1416" t="s">
        <v>1000</v>
      </c>
    </row>
    <row r="1417" spans="1:9">
      <c r="A1417">
        <v>2020</v>
      </c>
      <c r="B1417" t="s">
        <v>45</v>
      </c>
      <c r="C1417" t="s">
        <v>1076</v>
      </c>
      <c r="D1417" t="s">
        <v>1152</v>
      </c>
      <c r="E1417" t="s">
        <v>304</v>
      </c>
      <c r="F1417" t="s">
        <v>311</v>
      </c>
      <c r="G1417" s="1">
        <v>118000</v>
      </c>
      <c r="H1417" t="s">
        <v>1388</v>
      </c>
      <c r="I1417" t="s">
        <v>10</v>
      </c>
    </row>
    <row r="1418" spans="1:9">
      <c r="A1418">
        <v>2020</v>
      </c>
      <c r="B1418" t="s">
        <v>47</v>
      </c>
      <c r="C1418" t="s">
        <v>1364</v>
      </c>
      <c r="D1418" t="s">
        <v>1152</v>
      </c>
      <c r="E1418" t="s">
        <v>71</v>
      </c>
      <c r="F1418" t="s">
        <v>294</v>
      </c>
      <c r="G1418" s="1">
        <v>117200</v>
      </c>
      <c r="H1418" t="s">
        <v>1387</v>
      </c>
      <c r="I1418" t="s">
        <v>10</v>
      </c>
    </row>
    <row r="1419" spans="1:9">
      <c r="A1419">
        <v>2020</v>
      </c>
      <c r="B1419" t="s">
        <v>46</v>
      </c>
      <c r="C1419" t="s">
        <v>1079</v>
      </c>
      <c r="D1419" t="s">
        <v>1152</v>
      </c>
      <c r="E1419" t="s">
        <v>317</v>
      </c>
      <c r="F1419" t="s">
        <v>317</v>
      </c>
      <c r="G1419" s="1">
        <v>116636</v>
      </c>
      <c r="H1419" s="1" t="s">
        <v>1223</v>
      </c>
      <c r="I1419" t="s">
        <v>10</v>
      </c>
    </row>
    <row r="1420" spans="1:9">
      <c r="A1420">
        <v>2020</v>
      </c>
      <c r="B1420" t="s">
        <v>47</v>
      </c>
      <c r="C1420" t="s">
        <v>1364</v>
      </c>
      <c r="D1420" t="s">
        <v>1152</v>
      </c>
      <c r="E1420" t="s">
        <v>71</v>
      </c>
      <c r="F1420" t="s">
        <v>294</v>
      </c>
      <c r="G1420" s="1">
        <v>116466</v>
      </c>
      <c r="H1420" t="s">
        <v>1387</v>
      </c>
      <c r="I1420" t="s">
        <v>10</v>
      </c>
    </row>
    <row r="1421" spans="1:9">
      <c r="A1421">
        <v>2020</v>
      </c>
      <c r="B1421" t="s">
        <v>85</v>
      </c>
      <c r="C1421" t="s">
        <v>1077</v>
      </c>
      <c r="D1421" t="s">
        <v>1155</v>
      </c>
      <c r="E1421" t="s">
        <v>282</v>
      </c>
      <c r="F1421" t="s">
        <v>291</v>
      </c>
      <c r="G1421" s="1">
        <v>116200</v>
      </c>
      <c r="H1421" s="1" t="s">
        <v>1172</v>
      </c>
      <c r="I1421" t="s">
        <v>10</v>
      </c>
    </row>
    <row r="1422" spans="1:9">
      <c r="A1422">
        <v>2020</v>
      </c>
      <c r="B1422" t="s">
        <v>526</v>
      </c>
      <c r="C1422" t="s">
        <v>1386</v>
      </c>
      <c r="D1422" t="s">
        <v>1386</v>
      </c>
      <c r="E1422" t="s">
        <v>183</v>
      </c>
      <c r="F1422" t="s">
        <v>526</v>
      </c>
      <c r="G1422" s="1">
        <v>115821</v>
      </c>
      <c r="H1422" s="1" t="s">
        <v>1183</v>
      </c>
      <c r="I1422" t="s">
        <v>403</v>
      </c>
    </row>
    <row r="1423" spans="1:9">
      <c r="A1423">
        <v>2020</v>
      </c>
      <c r="B1423" t="s">
        <v>11</v>
      </c>
      <c r="C1423" t="s">
        <v>1107</v>
      </c>
      <c r="D1423" t="s">
        <v>1351</v>
      </c>
      <c r="E1423" t="s">
        <v>155</v>
      </c>
      <c r="F1423" t="s">
        <v>161</v>
      </c>
      <c r="G1423" s="1">
        <v>115270</v>
      </c>
      <c r="H1423" s="1" t="s">
        <v>1165</v>
      </c>
      <c r="I1423" t="s">
        <v>10</v>
      </c>
    </row>
    <row r="1424" spans="1:9">
      <c r="A1424">
        <v>2020</v>
      </c>
      <c r="B1424" t="s">
        <v>211</v>
      </c>
      <c r="C1424" t="s">
        <v>1081</v>
      </c>
      <c r="D1424" t="s">
        <v>1155</v>
      </c>
      <c r="E1424" t="s">
        <v>239</v>
      </c>
      <c r="F1424" t="s">
        <v>239</v>
      </c>
      <c r="G1424" s="1">
        <v>115000</v>
      </c>
      <c r="H1424" s="1" t="s">
        <v>1214</v>
      </c>
      <c r="I1424" t="s">
        <v>10</v>
      </c>
    </row>
    <row r="1425" spans="1:9">
      <c r="A1425">
        <v>2020</v>
      </c>
      <c r="B1425" t="s">
        <v>47</v>
      </c>
      <c r="C1425" t="s">
        <v>1364</v>
      </c>
      <c r="D1425" t="s">
        <v>1152</v>
      </c>
      <c r="E1425" t="s">
        <v>155</v>
      </c>
      <c r="F1425" t="s">
        <v>171</v>
      </c>
      <c r="G1425" s="1">
        <v>115000</v>
      </c>
      <c r="H1425" s="1" t="s">
        <v>1165</v>
      </c>
      <c r="I1425" t="s">
        <v>10</v>
      </c>
    </row>
    <row r="1426" spans="1:9">
      <c r="A1426">
        <v>2020</v>
      </c>
      <c r="B1426" t="s">
        <v>667</v>
      </c>
      <c r="C1426" t="s">
        <v>1386</v>
      </c>
      <c r="D1426" t="s">
        <v>1386</v>
      </c>
      <c r="E1426" t="s">
        <v>190</v>
      </c>
      <c r="F1426" t="s">
        <v>667</v>
      </c>
      <c r="G1426" s="1">
        <v>114881</v>
      </c>
      <c r="H1426" s="1" t="s">
        <v>1183</v>
      </c>
      <c r="I1426" t="s">
        <v>403</v>
      </c>
    </row>
    <row r="1427" spans="1:9">
      <c r="A1427">
        <v>2020</v>
      </c>
      <c r="B1427" t="s">
        <v>85</v>
      </c>
      <c r="C1427" t="s">
        <v>1077</v>
      </c>
      <c r="D1427" t="s">
        <v>1155</v>
      </c>
      <c r="E1427" t="s">
        <v>317</v>
      </c>
      <c r="F1427" t="s">
        <v>317</v>
      </c>
      <c r="G1427" s="1">
        <v>113300</v>
      </c>
      <c r="H1427" s="1" t="s">
        <v>1223</v>
      </c>
      <c r="I1427" t="s">
        <v>10</v>
      </c>
    </row>
    <row r="1428" spans="1:9">
      <c r="A1428">
        <v>2020</v>
      </c>
      <c r="B1428" t="s">
        <v>11</v>
      </c>
      <c r="C1428" t="s">
        <v>1107</v>
      </c>
      <c r="D1428" t="s">
        <v>1351</v>
      </c>
      <c r="E1428" t="s">
        <v>260</v>
      </c>
      <c r="F1428" t="s">
        <v>261</v>
      </c>
      <c r="G1428" s="1">
        <v>113278</v>
      </c>
      <c r="H1428" s="1" t="s">
        <v>1167</v>
      </c>
      <c r="I1428" t="s">
        <v>10</v>
      </c>
    </row>
    <row r="1429" spans="1:9">
      <c r="A1429">
        <v>2020</v>
      </c>
      <c r="B1429" t="s">
        <v>800</v>
      </c>
      <c r="C1429" t="s">
        <v>1386</v>
      </c>
      <c r="D1429" t="s">
        <v>1386</v>
      </c>
      <c r="E1429" t="s">
        <v>219</v>
      </c>
      <c r="F1429" t="s">
        <v>801</v>
      </c>
      <c r="G1429" s="1">
        <v>113000</v>
      </c>
      <c r="H1429" s="1" t="s">
        <v>1174</v>
      </c>
      <c r="I1429" t="s">
        <v>403</v>
      </c>
    </row>
    <row r="1430" spans="1:9">
      <c r="A1430">
        <v>2020</v>
      </c>
      <c r="B1430" t="s">
        <v>178</v>
      </c>
      <c r="C1430" t="s">
        <v>1080</v>
      </c>
      <c r="D1430" t="s">
        <v>1155</v>
      </c>
      <c r="E1430" t="s">
        <v>312</v>
      </c>
      <c r="F1430" t="s">
        <v>313</v>
      </c>
      <c r="G1430" s="1">
        <v>112988</v>
      </c>
      <c r="H1430" t="s">
        <v>1355</v>
      </c>
      <c r="I1430" t="s">
        <v>10</v>
      </c>
    </row>
    <row r="1431" spans="1:9">
      <c r="A1431">
        <v>2020</v>
      </c>
      <c r="B1431" t="s">
        <v>178</v>
      </c>
      <c r="C1431" t="s">
        <v>1080</v>
      </c>
      <c r="D1431" t="s">
        <v>1155</v>
      </c>
      <c r="E1431" t="s">
        <v>312</v>
      </c>
      <c r="F1431" t="s">
        <v>313</v>
      </c>
      <c r="G1431" s="1">
        <v>112972</v>
      </c>
      <c r="H1431" t="s">
        <v>1355</v>
      </c>
      <c r="I1431" t="s">
        <v>10</v>
      </c>
    </row>
    <row r="1432" spans="1:9">
      <c r="A1432">
        <v>2020</v>
      </c>
      <c r="B1432" t="s">
        <v>11</v>
      </c>
      <c r="C1432" t="s">
        <v>1107</v>
      </c>
      <c r="D1432" t="s">
        <v>1351</v>
      </c>
      <c r="E1432" t="s">
        <v>260</v>
      </c>
      <c r="F1432" t="s">
        <v>261</v>
      </c>
      <c r="G1432" s="1">
        <v>112864</v>
      </c>
      <c r="H1432" s="1" t="s">
        <v>1167</v>
      </c>
      <c r="I1432" t="s">
        <v>10</v>
      </c>
    </row>
    <row r="1433" spans="1:9">
      <c r="A1433">
        <v>2020</v>
      </c>
      <c r="B1433" t="s">
        <v>1000</v>
      </c>
      <c r="C1433" t="s">
        <v>1386</v>
      </c>
      <c r="D1433" t="s">
        <v>1386</v>
      </c>
      <c r="E1433" t="s">
        <v>188</v>
      </c>
      <c r="F1433" t="s">
        <v>1024</v>
      </c>
      <c r="G1433" s="1">
        <v>112608</v>
      </c>
      <c r="H1433" s="1" t="s">
        <v>1183</v>
      </c>
      <c r="I1433" t="s">
        <v>1000</v>
      </c>
    </row>
    <row r="1434" spans="1:9">
      <c r="A1434">
        <v>2020</v>
      </c>
      <c r="B1434" t="s">
        <v>837</v>
      </c>
      <c r="C1434" t="s">
        <v>1386</v>
      </c>
      <c r="D1434" t="s">
        <v>1386</v>
      </c>
      <c r="E1434" t="s">
        <v>219</v>
      </c>
      <c r="F1434" t="s">
        <v>837</v>
      </c>
      <c r="G1434" s="1">
        <v>112000</v>
      </c>
      <c r="H1434" s="1" t="s">
        <v>1174</v>
      </c>
      <c r="I1434" t="s">
        <v>403</v>
      </c>
    </row>
    <row r="1435" spans="1:9">
      <c r="A1435">
        <v>2020</v>
      </c>
      <c r="B1435" t="s">
        <v>839</v>
      </c>
      <c r="C1435" t="s">
        <v>1386</v>
      </c>
      <c r="D1435" t="s">
        <v>1386</v>
      </c>
      <c r="E1435" t="s">
        <v>219</v>
      </c>
      <c r="F1435" t="s">
        <v>839</v>
      </c>
      <c r="G1435" s="1">
        <v>112000</v>
      </c>
      <c r="H1435" s="1" t="s">
        <v>1174</v>
      </c>
      <c r="I1435" t="s">
        <v>403</v>
      </c>
    </row>
    <row r="1436" spans="1:9">
      <c r="A1436">
        <v>2020</v>
      </c>
      <c r="B1436" t="s">
        <v>47</v>
      </c>
      <c r="C1436" t="s">
        <v>1364</v>
      </c>
      <c r="D1436" t="s">
        <v>1152</v>
      </c>
      <c r="E1436" t="s">
        <v>71</v>
      </c>
      <c r="F1436" t="s">
        <v>294</v>
      </c>
      <c r="G1436" s="1">
        <v>111966</v>
      </c>
      <c r="H1436" t="s">
        <v>1387</v>
      </c>
      <c r="I1436" t="s">
        <v>10</v>
      </c>
    </row>
    <row r="1437" spans="1:9">
      <c r="A1437">
        <v>2020</v>
      </c>
      <c r="B1437" t="s">
        <v>11</v>
      </c>
      <c r="C1437" t="s">
        <v>1107</v>
      </c>
      <c r="D1437" t="s">
        <v>1351</v>
      </c>
      <c r="E1437" t="s">
        <v>218</v>
      </c>
      <c r="F1437" t="s">
        <v>218</v>
      </c>
      <c r="G1437" s="1">
        <v>111000</v>
      </c>
      <c r="H1437" s="1" t="s">
        <v>1174</v>
      </c>
      <c r="I1437" t="s">
        <v>10</v>
      </c>
    </row>
    <row r="1438" spans="1:9">
      <c r="A1438">
        <v>2020</v>
      </c>
      <c r="B1438" t="s">
        <v>502</v>
      </c>
      <c r="C1438" t="s">
        <v>1386</v>
      </c>
      <c r="D1438" t="s">
        <v>1386</v>
      </c>
      <c r="E1438" t="s">
        <v>183</v>
      </c>
      <c r="F1438" t="s">
        <v>503</v>
      </c>
      <c r="G1438" s="1">
        <v>110487</v>
      </c>
      <c r="H1438" s="1" t="s">
        <v>1183</v>
      </c>
      <c r="I1438" t="s">
        <v>403</v>
      </c>
    </row>
    <row r="1439" spans="1:9">
      <c r="A1439">
        <v>2020</v>
      </c>
      <c r="B1439" t="s">
        <v>11</v>
      </c>
      <c r="C1439" t="s">
        <v>1107</v>
      </c>
      <c r="D1439" t="s">
        <v>1351</v>
      </c>
      <c r="E1439" t="s">
        <v>54</v>
      </c>
      <c r="F1439" t="s">
        <v>72</v>
      </c>
      <c r="G1439" s="1">
        <v>110000</v>
      </c>
      <c r="H1439" s="1" t="s">
        <v>1165</v>
      </c>
      <c r="I1439" t="s">
        <v>10</v>
      </c>
    </row>
    <row r="1440" spans="1:9">
      <c r="A1440">
        <v>2020</v>
      </c>
      <c r="B1440" t="s">
        <v>11</v>
      </c>
      <c r="C1440" t="s">
        <v>1107</v>
      </c>
      <c r="D1440" t="s">
        <v>1351</v>
      </c>
      <c r="E1440" t="s">
        <v>60</v>
      </c>
      <c r="F1440" t="s">
        <v>125</v>
      </c>
      <c r="G1440" s="1">
        <v>110000</v>
      </c>
      <c r="H1440" s="1" t="s">
        <v>1165</v>
      </c>
      <c r="I1440" t="s">
        <v>10</v>
      </c>
    </row>
    <row r="1441" spans="1:9">
      <c r="A1441">
        <v>2020</v>
      </c>
      <c r="B1441" t="s">
        <v>11</v>
      </c>
      <c r="C1441" t="s">
        <v>1107</v>
      </c>
      <c r="D1441" t="s">
        <v>1351</v>
      </c>
      <c r="E1441" t="s">
        <v>155</v>
      </c>
      <c r="F1441" t="s">
        <v>161</v>
      </c>
      <c r="G1441" s="1">
        <v>110000</v>
      </c>
      <c r="H1441" s="1" t="s">
        <v>1165</v>
      </c>
      <c r="I1441" t="s">
        <v>10</v>
      </c>
    </row>
    <row r="1442" spans="1:9">
      <c r="A1442">
        <v>2020</v>
      </c>
      <c r="B1442" t="s">
        <v>178</v>
      </c>
      <c r="C1442" t="s">
        <v>1080</v>
      </c>
      <c r="D1442" t="s">
        <v>1155</v>
      </c>
      <c r="E1442" t="s">
        <v>317</v>
      </c>
      <c r="F1442" t="s">
        <v>317</v>
      </c>
      <c r="G1442" s="1">
        <v>110000</v>
      </c>
      <c r="H1442" s="1" t="s">
        <v>1223</v>
      </c>
      <c r="I1442" t="s">
        <v>10</v>
      </c>
    </row>
    <row r="1443" spans="1:9">
      <c r="A1443">
        <v>2020</v>
      </c>
      <c r="B1443" t="s">
        <v>178</v>
      </c>
      <c r="C1443" t="s">
        <v>1080</v>
      </c>
      <c r="D1443" t="s">
        <v>1155</v>
      </c>
      <c r="E1443" t="s">
        <v>317</v>
      </c>
      <c r="F1443" t="s">
        <v>317</v>
      </c>
      <c r="G1443" s="1">
        <v>110000</v>
      </c>
      <c r="H1443" s="1" t="s">
        <v>1223</v>
      </c>
      <c r="I1443" t="s">
        <v>10</v>
      </c>
    </row>
    <row r="1444" spans="1:9">
      <c r="A1444">
        <v>2020</v>
      </c>
      <c r="B1444" t="s">
        <v>11</v>
      </c>
      <c r="C1444" t="s">
        <v>1107</v>
      </c>
      <c r="D1444" t="s">
        <v>1351</v>
      </c>
      <c r="E1444" t="s">
        <v>155</v>
      </c>
      <c r="F1444" t="s">
        <v>175</v>
      </c>
      <c r="G1444" s="1">
        <v>109849</v>
      </c>
      <c r="H1444" s="1" t="s">
        <v>1165</v>
      </c>
      <c r="I1444" t="s">
        <v>10</v>
      </c>
    </row>
    <row r="1445" spans="1:9">
      <c r="A1445">
        <v>2020</v>
      </c>
      <c r="B1445" t="s">
        <v>11</v>
      </c>
      <c r="C1445" t="s">
        <v>1107</v>
      </c>
      <c r="D1445" t="s">
        <v>1351</v>
      </c>
      <c r="E1445" t="s">
        <v>60</v>
      </c>
      <c r="F1445" t="s">
        <v>129</v>
      </c>
      <c r="G1445" s="1">
        <v>109500</v>
      </c>
      <c r="H1445" s="1" t="s">
        <v>1165</v>
      </c>
      <c r="I1445" t="s">
        <v>10</v>
      </c>
    </row>
    <row r="1446" spans="1:9">
      <c r="A1446">
        <v>2020</v>
      </c>
      <c r="B1446" t="s">
        <v>1000</v>
      </c>
      <c r="C1446" t="s">
        <v>1386</v>
      </c>
      <c r="D1446" t="s">
        <v>1386</v>
      </c>
      <c r="E1446" t="s">
        <v>89</v>
      </c>
      <c r="F1446" t="s">
        <v>1006</v>
      </c>
      <c r="G1446" s="1">
        <v>109317</v>
      </c>
      <c r="H1446" s="1" t="s">
        <v>1189</v>
      </c>
      <c r="I1446" t="s">
        <v>1000</v>
      </c>
    </row>
    <row r="1447" spans="1:9">
      <c r="A1447">
        <v>2020</v>
      </c>
      <c r="B1447" t="s">
        <v>11</v>
      </c>
      <c r="C1447" t="s">
        <v>1107</v>
      </c>
      <c r="D1447" t="s">
        <v>1351</v>
      </c>
      <c r="E1447" t="s">
        <v>209</v>
      </c>
      <c r="F1447" t="s">
        <v>210</v>
      </c>
      <c r="G1447" s="1">
        <v>108773</v>
      </c>
      <c r="H1447" s="1" t="s">
        <v>1183</v>
      </c>
      <c r="I1447" t="s">
        <v>10</v>
      </c>
    </row>
    <row r="1448" spans="1:9">
      <c r="A1448">
        <v>2020</v>
      </c>
      <c r="B1448" t="s">
        <v>11</v>
      </c>
      <c r="C1448" t="s">
        <v>1107</v>
      </c>
      <c r="D1448" t="s">
        <v>1351</v>
      </c>
      <c r="E1448" t="s">
        <v>253</v>
      </c>
      <c r="F1448" t="s">
        <v>253</v>
      </c>
      <c r="G1448" s="1">
        <v>108541</v>
      </c>
      <c r="H1448" s="1" t="s">
        <v>1167</v>
      </c>
      <c r="I1448" t="s">
        <v>10</v>
      </c>
    </row>
    <row r="1449" spans="1:9">
      <c r="A1449">
        <v>2020</v>
      </c>
      <c r="B1449" t="s">
        <v>452</v>
      </c>
      <c r="C1449" t="s">
        <v>1386</v>
      </c>
      <c r="D1449" t="s">
        <v>1386</v>
      </c>
      <c r="E1449" t="s">
        <v>103</v>
      </c>
      <c r="F1449" t="s">
        <v>452</v>
      </c>
      <c r="G1449" s="1">
        <v>108000</v>
      </c>
      <c r="H1449" t="s">
        <v>1389</v>
      </c>
      <c r="I1449" t="s">
        <v>403</v>
      </c>
    </row>
    <row r="1450" spans="1:9">
      <c r="A1450">
        <v>2020</v>
      </c>
      <c r="B1450" t="s">
        <v>47</v>
      </c>
      <c r="C1450" t="s">
        <v>1364</v>
      </c>
      <c r="D1450" t="s">
        <v>1152</v>
      </c>
      <c r="E1450" t="s">
        <v>146</v>
      </c>
      <c r="F1450" t="s">
        <v>147</v>
      </c>
      <c r="G1450" s="1">
        <v>107658</v>
      </c>
      <c r="H1450" s="1" t="s">
        <v>1165</v>
      </c>
      <c r="I1450" t="s">
        <v>10</v>
      </c>
    </row>
    <row r="1451" spans="1:9">
      <c r="A1451">
        <v>2020</v>
      </c>
      <c r="B1451" t="s">
        <v>11</v>
      </c>
      <c r="C1451" t="s">
        <v>1107</v>
      </c>
      <c r="D1451" t="s">
        <v>1351</v>
      </c>
      <c r="E1451" t="s">
        <v>60</v>
      </c>
      <c r="F1451" t="s">
        <v>129</v>
      </c>
      <c r="G1451" s="1">
        <v>107232</v>
      </c>
      <c r="H1451" s="1" t="s">
        <v>1165</v>
      </c>
      <c r="I1451" t="s">
        <v>10</v>
      </c>
    </row>
    <row r="1452" spans="1:9">
      <c r="A1452">
        <v>2020</v>
      </c>
      <c r="B1452" t="s">
        <v>590</v>
      </c>
      <c r="C1452" t="s">
        <v>1386</v>
      </c>
      <c r="D1452" t="s">
        <v>1386</v>
      </c>
      <c r="E1452" t="s">
        <v>183</v>
      </c>
      <c r="F1452" t="s">
        <v>510</v>
      </c>
      <c r="G1452" s="1">
        <v>107083</v>
      </c>
      <c r="H1452" s="1" t="s">
        <v>1183</v>
      </c>
      <c r="I1452" t="s">
        <v>403</v>
      </c>
    </row>
    <row r="1453" spans="1:9">
      <c r="A1453">
        <v>2020</v>
      </c>
      <c r="B1453" t="s">
        <v>46</v>
      </c>
      <c r="C1453" t="s">
        <v>1079</v>
      </c>
      <c r="D1453" t="s">
        <v>1152</v>
      </c>
      <c r="E1453" t="s">
        <v>155</v>
      </c>
      <c r="F1453" t="s">
        <v>171</v>
      </c>
      <c r="G1453" s="1">
        <v>107000</v>
      </c>
      <c r="H1453" s="1" t="s">
        <v>1165</v>
      </c>
      <c r="I1453" t="s">
        <v>10</v>
      </c>
    </row>
    <row r="1454" spans="1:9">
      <c r="A1454">
        <v>2020</v>
      </c>
      <c r="B1454" t="s">
        <v>45</v>
      </c>
      <c r="C1454" t="s">
        <v>1076</v>
      </c>
      <c r="D1454" t="s">
        <v>1152</v>
      </c>
      <c r="E1454" t="s">
        <v>155</v>
      </c>
      <c r="F1454" t="s">
        <v>171</v>
      </c>
      <c r="G1454" s="1">
        <v>107000</v>
      </c>
      <c r="H1454" s="1" t="s">
        <v>1165</v>
      </c>
      <c r="I1454" t="s">
        <v>10</v>
      </c>
    </row>
    <row r="1455" spans="1:9">
      <c r="A1455">
        <v>2020</v>
      </c>
      <c r="B1455" t="s">
        <v>11</v>
      </c>
      <c r="C1455" t="s">
        <v>1107</v>
      </c>
      <c r="D1455" t="s">
        <v>1351</v>
      </c>
      <c r="E1455" t="s">
        <v>155</v>
      </c>
      <c r="F1455" t="s">
        <v>171</v>
      </c>
      <c r="G1455" s="1">
        <v>106878</v>
      </c>
      <c r="H1455" s="1" t="s">
        <v>1165</v>
      </c>
      <c r="I1455" t="s">
        <v>10</v>
      </c>
    </row>
    <row r="1456" spans="1:9">
      <c r="A1456">
        <v>2020</v>
      </c>
      <c r="B1456" t="s">
        <v>46</v>
      </c>
      <c r="C1456" t="s">
        <v>1079</v>
      </c>
      <c r="D1456" t="s">
        <v>1152</v>
      </c>
      <c r="E1456" t="s">
        <v>155</v>
      </c>
      <c r="F1456" t="s">
        <v>171</v>
      </c>
      <c r="G1456" s="1">
        <v>106808</v>
      </c>
      <c r="H1456" s="1" t="s">
        <v>1165</v>
      </c>
      <c r="I1456" t="s">
        <v>10</v>
      </c>
    </row>
    <row r="1457" spans="1:9">
      <c r="A1457">
        <v>2020</v>
      </c>
      <c r="B1457" t="s">
        <v>1000</v>
      </c>
      <c r="C1457" t="s">
        <v>1386</v>
      </c>
      <c r="D1457" t="s">
        <v>1386</v>
      </c>
      <c r="E1457" t="s">
        <v>89</v>
      </c>
      <c r="F1457" t="s">
        <v>1011</v>
      </c>
      <c r="G1457" s="1">
        <v>106487</v>
      </c>
      <c r="H1457" s="1" t="s">
        <v>1189</v>
      </c>
      <c r="I1457" t="s">
        <v>1000</v>
      </c>
    </row>
    <row r="1458" spans="1:9">
      <c r="A1458">
        <v>2020</v>
      </c>
      <c r="B1458" t="s">
        <v>960</v>
      </c>
      <c r="C1458" t="s">
        <v>1386</v>
      </c>
      <c r="D1458" t="s">
        <v>1386</v>
      </c>
      <c r="E1458" t="s">
        <v>282</v>
      </c>
      <c r="F1458" t="s">
        <v>961</v>
      </c>
      <c r="G1458" s="1">
        <v>105597</v>
      </c>
      <c r="H1458" s="1" t="s">
        <v>1172</v>
      </c>
      <c r="I1458" t="s">
        <v>403</v>
      </c>
    </row>
    <row r="1459" spans="1:9">
      <c r="A1459">
        <v>2020</v>
      </c>
      <c r="B1459" t="s">
        <v>1000</v>
      </c>
      <c r="C1459" t="s">
        <v>1386</v>
      </c>
      <c r="D1459" t="s">
        <v>1386</v>
      </c>
      <c r="E1459" t="s">
        <v>89</v>
      </c>
      <c r="F1459" t="s">
        <v>1011</v>
      </c>
      <c r="G1459" s="1">
        <v>105543</v>
      </c>
      <c r="H1459" s="1" t="s">
        <v>1189</v>
      </c>
      <c r="I1459" t="s">
        <v>1000</v>
      </c>
    </row>
    <row r="1460" spans="1:9">
      <c r="A1460">
        <v>2020</v>
      </c>
      <c r="B1460" t="s">
        <v>11</v>
      </c>
      <c r="C1460" t="s">
        <v>1107</v>
      </c>
      <c r="D1460" t="s">
        <v>1351</v>
      </c>
      <c r="E1460" t="s">
        <v>188</v>
      </c>
      <c r="F1460" t="s">
        <v>188</v>
      </c>
      <c r="G1460" s="1">
        <v>105494</v>
      </c>
      <c r="H1460" s="1" t="s">
        <v>1183</v>
      </c>
      <c r="I1460" t="s">
        <v>10</v>
      </c>
    </row>
    <row r="1461" spans="1:9">
      <c r="A1461">
        <v>2020</v>
      </c>
      <c r="B1461" t="s">
        <v>11</v>
      </c>
      <c r="C1461" t="s">
        <v>1107</v>
      </c>
      <c r="D1461" t="s">
        <v>1351</v>
      </c>
      <c r="E1461" t="s">
        <v>118</v>
      </c>
      <c r="F1461" t="s">
        <v>118</v>
      </c>
      <c r="G1461" s="1">
        <v>105000</v>
      </c>
      <c r="H1461" s="1" t="s">
        <v>1165</v>
      </c>
      <c r="I1461" t="s">
        <v>10</v>
      </c>
    </row>
    <row r="1462" spans="1:9">
      <c r="A1462">
        <v>2020</v>
      </c>
      <c r="B1462" t="s">
        <v>11</v>
      </c>
      <c r="C1462" t="s">
        <v>1107</v>
      </c>
      <c r="D1462" t="s">
        <v>1351</v>
      </c>
      <c r="E1462" t="s">
        <v>118</v>
      </c>
      <c r="F1462" t="s">
        <v>118</v>
      </c>
      <c r="G1462" s="1">
        <v>105000</v>
      </c>
      <c r="H1462" s="1" t="s">
        <v>1165</v>
      </c>
      <c r="I1462" t="s">
        <v>10</v>
      </c>
    </row>
    <row r="1463" spans="1:9">
      <c r="A1463">
        <v>2020</v>
      </c>
      <c r="B1463" t="s">
        <v>11</v>
      </c>
      <c r="C1463" t="s">
        <v>1107</v>
      </c>
      <c r="D1463" t="s">
        <v>1351</v>
      </c>
      <c r="E1463" t="s">
        <v>60</v>
      </c>
      <c r="F1463" t="s">
        <v>129</v>
      </c>
      <c r="G1463" s="1">
        <v>104900</v>
      </c>
      <c r="H1463" s="1" t="s">
        <v>1165</v>
      </c>
      <c r="I1463" t="s">
        <v>10</v>
      </c>
    </row>
    <row r="1464" spans="1:9">
      <c r="A1464">
        <v>2020</v>
      </c>
      <c r="B1464" t="s">
        <v>561</v>
      </c>
      <c r="C1464" t="s">
        <v>1386</v>
      </c>
      <c r="D1464" t="s">
        <v>1386</v>
      </c>
      <c r="E1464" t="s">
        <v>183</v>
      </c>
      <c r="F1464" t="s">
        <v>562</v>
      </c>
      <c r="G1464" s="1">
        <v>104830</v>
      </c>
      <c r="H1464" s="1" t="s">
        <v>1183</v>
      </c>
      <c r="I1464" t="s">
        <v>403</v>
      </c>
    </row>
    <row r="1465" spans="1:9">
      <c r="A1465">
        <v>2020</v>
      </c>
      <c r="B1465" t="s">
        <v>45</v>
      </c>
      <c r="C1465" t="s">
        <v>1076</v>
      </c>
      <c r="D1465" t="s">
        <v>1152</v>
      </c>
      <c r="E1465" t="s">
        <v>304</v>
      </c>
      <c r="F1465" t="s">
        <v>311</v>
      </c>
      <c r="G1465" s="1">
        <v>104500</v>
      </c>
      <c r="H1465" t="s">
        <v>1388</v>
      </c>
      <c r="I1465" t="s">
        <v>10</v>
      </c>
    </row>
    <row r="1466" spans="1:9">
      <c r="A1466">
        <v>2020</v>
      </c>
      <c r="B1466" t="s">
        <v>46</v>
      </c>
      <c r="C1466" t="s">
        <v>1079</v>
      </c>
      <c r="D1466" t="s">
        <v>1152</v>
      </c>
      <c r="E1466" t="s">
        <v>304</v>
      </c>
      <c r="F1466" t="s">
        <v>310</v>
      </c>
      <c r="G1466" s="1">
        <v>104390</v>
      </c>
      <c r="H1466" t="s">
        <v>1388</v>
      </c>
      <c r="I1466" t="s">
        <v>10</v>
      </c>
    </row>
    <row r="1467" spans="1:9">
      <c r="A1467">
        <v>2020</v>
      </c>
      <c r="B1467" t="s">
        <v>763</v>
      </c>
      <c r="C1467" t="s">
        <v>1386</v>
      </c>
      <c r="D1467" t="s">
        <v>1386</v>
      </c>
      <c r="E1467" t="s">
        <v>209</v>
      </c>
      <c r="F1467" t="s">
        <v>764</v>
      </c>
      <c r="G1467" s="1">
        <v>104011</v>
      </c>
      <c r="H1467" s="1" t="s">
        <v>1183</v>
      </c>
      <c r="I1467" t="s">
        <v>403</v>
      </c>
    </row>
    <row r="1468" spans="1:9">
      <c r="A1468">
        <v>2020</v>
      </c>
      <c r="B1468" t="s">
        <v>645</v>
      </c>
      <c r="C1468" t="s">
        <v>1386</v>
      </c>
      <c r="D1468" t="s">
        <v>1386</v>
      </c>
      <c r="E1468" t="s">
        <v>190</v>
      </c>
      <c r="F1468" t="s">
        <v>646</v>
      </c>
      <c r="G1468" s="1">
        <v>103802</v>
      </c>
      <c r="H1468" s="1" t="s">
        <v>1183</v>
      </c>
      <c r="I1468" t="s">
        <v>403</v>
      </c>
    </row>
    <row r="1469" spans="1:9">
      <c r="A1469">
        <v>2020</v>
      </c>
      <c r="B1469" t="s">
        <v>47</v>
      </c>
      <c r="C1469" t="s">
        <v>1364</v>
      </c>
      <c r="D1469" t="s">
        <v>1152</v>
      </c>
      <c r="E1469" t="s">
        <v>219</v>
      </c>
      <c r="F1469" t="s">
        <v>220</v>
      </c>
      <c r="G1469" s="1">
        <v>103000</v>
      </c>
      <c r="H1469" s="1" t="s">
        <v>1174</v>
      </c>
      <c r="I1469" t="s">
        <v>10</v>
      </c>
    </row>
    <row r="1470" spans="1:9">
      <c r="A1470">
        <v>2020</v>
      </c>
      <c r="B1470" t="s">
        <v>46</v>
      </c>
      <c r="C1470" t="s">
        <v>1079</v>
      </c>
      <c r="D1470" t="s">
        <v>1152</v>
      </c>
      <c r="E1470" t="s">
        <v>317</v>
      </c>
      <c r="F1470" t="s">
        <v>317</v>
      </c>
      <c r="G1470" s="1">
        <v>103000</v>
      </c>
      <c r="H1470" s="1" t="s">
        <v>1223</v>
      </c>
      <c r="I1470" t="s">
        <v>10</v>
      </c>
    </row>
    <row r="1471" spans="1:9">
      <c r="A1471">
        <v>2020</v>
      </c>
      <c r="B1471" t="s">
        <v>85</v>
      </c>
      <c r="C1471" t="s">
        <v>1077</v>
      </c>
      <c r="D1471" t="s">
        <v>1155</v>
      </c>
      <c r="E1471" t="s">
        <v>317</v>
      </c>
      <c r="F1471" t="s">
        <v>317</v>
      </c>
      <c r="G1471" s="1">
        <v>102712</v>
      </c>
      <c r="H1471" s="1" t="s">
        <v>1223</v>
      </c>
      <c r="I1471" t="s">
        <v>10</v>
      </c>
    </row>
    <row r="1472" spans="1:9">
      <c r="A1472">
        <v>2020</v>
      </c>
      <c r="B1472" t="s">
        <v>11</v>
      </c>
      <c r="C1472" t="s">
        <v>1107</v>
      </c>
      <c r="D1472" t="s">
        <v>1351</v>
      </c>
      <c r="E1472" t="s">
        <v>180</v>
      </c>
      <c r="F1472" t="s">
        <v>181</v>
      </c>
      <c r="G1472" s="1">
        <v>102598</v>
      </c>
      <c r="H1472" s="1" t="s">
        <v>1165</v>
      </c>
      <c r="I1472" t="s">
        <v>10</v>
      </c>
    </row>
    <row r="1473" spans="1:9">
      <c r="A1473">
        <v>2020</v>
      </c>
      <c r="B1473" t="s">
        <v>480</v>
      </c>
      <c r="C1473" t="s">
        <v>1386</v>
      </c>
      <c r="D1473" t="s">
        <v>1386</v>
      </c>
      <c r="E1473" t="s">
        <v>183</v>
      </c>
      <c r="F1473" t="s">
        <v>481</v>
      </c>
      <c r="G1473" s="1">
        <v>102583</v>
      </c>
      <c r="H1473" s="1" t="s">
        <v>1183</v>
      </c>
      <c r="I1473" t="s">
        <v>403</v>
      </c>
    </row>
    <row r="1474" spans="1:9">
      <c r="A1474">
        <v>2020</v>
      </c>
      <c r="B1474" t="s">
        <v>11</v>
      </c>
      <c r="C1474" t="s">
        <v>1107</v>
      </c>
      <c r="D1474" t="s">
        <v>1351</v>
      </c>
      <c r="E1474" t="s">
        <v>282</v>
      </c>
      <c r="F1474" t="s">
        <v>267</v>
      </c>
      <c r="G1474" s="1">
        <v>101928</v>
      </c>
      <c r="H1474" s="1" t="s">
        <v>1172</v>
      </c>
      <c r="I1474" t="s">
        <v>10</v>
      </c>
    </row>
    <row r="1475" spans="1:9">
      <c r="A1475">
        <v>2020</v>
      </c>
      <c r="B1475" t="s">
        <v>11</v>
      </c>
      <c r="C1475" t="s">
        <v>1107</v>
      </c>
      <c r="D1475" t="s">
        <v>1351</v>
      </c>
      <c r="E1475" t="s">
        <v>180</v>
      </c>
      <c r="F1475" t="s">
        <v>181</v>
      </c>
      <c r="G1475" s="1">
        <v>101220</v>
      </c>
      <c r="H1475" s="1" t="s">
        <v>1165</v>
      </c>
      <c r="I1475" t="s">
        <v>10</v>
      </c>
    </row>
    <row r="1476" spans="1:9">
      <c r="A1476">
        <v>2020</v>
      </c>
      <c r="B1476" t="s">
        <v>11</v>
      </c>
      <c r="C1476" t="s">
        <v>1107</v>
      </c>
      <c r="D1476" t="s">
        <v>1351</v>
      </c>
      <c r="E1476" t="s">
        <v>266</v>
      </c>
      <c r="F1476" t="s">
        <v>272</v>
      </c>
      <c r="G1476" s="1">
        <v>100800</v>
      </c>
      <c r="H1476" s="1" t="s">
        <v>1172</v>
      </c>
      <c r="I1476" t="s">
        <v>10</v>
      </c>
    </row>
    <row r="1477" spans="1:9">
      <c r="A1477">
        <v>2020</v>
      </c>
      <c r="B1477" t="s">
        <v>235</v>
      </c>
      <c r="C1477" t="s">
        <v>1087</v>
      </c>
      <c r="D1477" t="s">
        <v>1155</v>
      </c>
      <c r="E1477" t="s">
        <v>219</v>
      </c>
      <c r="F1477" t="s">
        <v>220</v>
      </c>
      <c r="G1477" s="1">
        <v>100000</v>
      </c>
      <c r="H1477" s="1" t="s">
        <v>1174</v>
      </c>
      <c r="I1477" t="s">
        <v>10</v>
      </c>
    </row>
    <row r="1478" spans="1:9">
      <c r="A1478">
        <v>2020</v>
      </c>
      <c r="B1478" t="s">
        <v>11</v>
      </c>
      <c r="C1478" t="s">
        <v>1107</v>
      </c>
      <c r="D1478" t="s">
        <v>1351</v>
      </c>
      <c r="E1478" t="s">
        <v>140</v>
      </c>
      <c r="F1478" t="s">
        <v>141</v>
      </c>
      <c r="G1478" s="1">
        <v>100000</v>
      </c>
      <c r="H1478" s="1" t="s">
        <v>1165</v>
      </c>
      <c r="I1478" t="s">
        <v>10</v>
      </c>
    </row>
    <row r="1479" spans="1:9">
      <c r="A1479">
        <v>2020</v>
      </c>
      <c r="B1479" t="s">
        <v>11</v>
      </c>
      <c r="C1479" t="s">
        <v>1107</v>
      </c>
      <c r="D1479" t="s">
        <v>1351</v>
      </c>
      <c r="E1479" t="s">
        <v>155</v>
      </c>
      <c r="F1479" t="s">
        <v>175</v>
      </c>
      <c r="G1479" s="1">
        <v>100000</v>
      </c>
      <c r="H1479" s="1" t="s">
        <v>1165</v>
      </c>
      <c r="I1479" t="s">
        <v>10</v>
      </c>
    </row>
    <row r="1480" spans="1:9">
      <c r="A1480">
        <v>2020</v>
      </c>
      <c r="B1480" t="s">
        <v>11</v>
      </c>
      <c r="C1480" t="s">
        <v>1107</v>
      </c>
      <c r="D1480" t="s">
        <v>1351</v>
      </c>
      <c r="E1480" t="s">
        <v>209</v>
      </c>
      <c r="F1480" t="s">
        <v>210</v>
      </c>
      <c r="G1480" s="1">
        <v>100000</v>
      </c>
      <c r="H1480" s="1" t="s">
        <v>1183</v>
      </c>
      <c r="I1480" t="s">
        <v>10</v>
      </c>
    </row>
    <row r="1481" spans="1:9">
      <c r="A1481">
        <v>2020</v>
      </c>
      <c r="B1481" t="s">
        <v>11</v>
      </c>
      <c r="C1481" t="s">
        <v>1107</v>
      </c>
      <c r="D1481" t="s">
        <v>1351</v>
      </c>
      <c r="E1481" t="s">
        <v>209</v>
      </c>
      <c r="F1481" t="s">
        <v>210</v>
      </c>
      <c r="G1481" s="1">
        <v>100000</v>
      </c>
      <c r="H1481" s="1" t="s">
        <v>1183</v>
      </c>
      <c r="I1481" t="s">
        <v>10</v>
      </c>
    </row>
    <row r="1482" spans="1:9">
      <c r="A1482">
        <v>2020</v>
      </c>
      <c r="B1482" t="s">
        <v>11</v>
      </c>
      <c r="C1482" t="s">
        <v>1107</v>
      </c>
      <c r="D1482" t="s">
        <v>1351</v>
      </c>
      <c r="E1482" t="s">
        <v>239</v>
      </c>
      <c r="F1482" t="s">
        <v>239</v>
      </c>
      <c r="G1482" s="1">
        <v>100000</v>
      </c>
      <c r="H1482" s="1" t="s">
        <v>1214</v>
      </c>
      <c r="I1482" t="s">
        <v>10</v>
      </c>
    </row>
    <row r="1483" spans="1:9">
      <c r="A1483">
        <v>2020</v>
      </c>
      <c r="B1483" t="s">
        <v>11</v>
      </c>
      <c r="C1483" t="s">
        <v>1107</v>
      </c>
      <c r="D1483" t="s">
        <v>1351</v>
      </c>
      <c r="E1483" t="s">
        <v>253</v>
      </c>
      <c r="F1483" t="s">
        <v>253</v>
      </c>
      <c r="G1483" s="1">
        <v>100000</v>
      </c>
      <c r="H1483" s="1" t="s">
        <v>1167</v>
      </c>
      <c r="I1483" t="s">
        <v>10</v>
      </c>
    </row>
    <row r="1484" spans="1:9">
      <c r="A1484">
        <v>2020</v>
      </c>
      <c r="B1484" t="s">
        <v>178</v>
      </c>
      <c r="C1484" t="s">
        <v>1080</v>
      </c>
      <c r="D1484" t="s">
        <v>1155</v>
      </c>
      <c r="E1484" t="s">
        <v>155</v>
      </c>
      <c r="F1484" t="s">
        <v>158</v>
      </c>
      <c r="G1484" s="1">
        <v>100000</v>
      </c>
      <c r="H1484" s="1" t="s">
        <v>1165</v>
      </c>
      <c r="I1484" t="s">
        <v>10</v>
      </c>
    </row>
    <row r="1485" spans="1:9">
      <c r="A1485">
        <v>2020</v>
      </c>
      <c r="B1485" t="s">
        <v>48</v>
      </c>
      <c r="C1485" t="s">
        <v>1370</v>
      </c>
      <c r="D1485" t="s">
        <v>1152</v>
      </c>
      <c r="E1485" t="s">
        <v>140</v>
      </c>
      <c r="F1485" t="s">
        <v>141</v>
      </c>
      <c r="G1485" s="1">
        <v>100000</v>
      </c>
      <c r="H1485" s="1" t="s">
        <v>1165</v>
      </c>
      <c r="I1485" t="s">
        <v>10</v>
      </c>
    </row>
    <row r="1486" spans="1:9">
      <c r="A1486">
        <v>2020</v>
      </c>
      <c r="B1486" t="s">
        <v>33</v>
      </c>
      <c r="C1486" t="s">
        <v>1082</v>
      </c>
      <c r="D1486" t="s">
        <v>1155</v>
      </c>
      <c r="E1486" t="s">
        <v>103</v>
      </c>
      <c r="F1486" t="s">
        <v>104</v>
      </c>
      <c r="G1486" s="1">
        <v>100000</v>
      </c>
      <c r="H1486" t="s">
        <v>1389</v>
      </c>
      <c r="I1486" t="s">
        <v>10</v>
      </c>
    </row>
    <row r="1487" spans="1:9">
      <c r="A1487">
        <v>2020</v>
      </c>
      <c r="B1487" t="s">
        <v>45</v>
      </c>
      <c r="C1487" t="s">
        <v>1076</v>
      </c>
      <c r="D1487" t="s">
        <v>1152</v>
      </c>
      <c r="E1487" t="s">
        <v>253</v>
      </c>
      <c r="F1487" t="s">
        <v>253</v>
      </c>
      <c r="G1487" s="1">
        <v>100000</v>
      </c>
      <c r="H1487" s="1" t="s">
        <v>1167</v>
      </c>
      <c r="I1487" t="s">
        <v>10</v>
      </c>
    </row>
    <row r="1488" spans="1:9">
      <c r="A1488">
        <v>2020</v>
      </c>
      <c r="B1488" t="s">
        <v>45</v>
      </c>
      <c r="C1488" t="s">
        <v>1076</v>
      </c>
      <c r="D1488" t="s">
        <v>1152</v>
      </c>
      <c r="E1488" t="s">
        <v>304</v>
      </c>
      <c r="F1488" t="s">
        <v>308</v>
      </c>
      <c r="G1488" s="1">
        <v>100000</v>
      </c>
      <c r="H1488" t="s">
        <v>1388</v>
      </c>
      <c r="I1488" t="s">
        <v>10</v>
      </c>
    </row>
    <row r="1489" spans="1:9">
      <c r="A1489">
        <v>2020</v>
      </c>
      <c r="B1489" t="s">
        <v>45</v>
      </c>
      <c r="C1489" t="s">
        <v>1076</v>
      </c>
      <c r="D1489" t="s">
        <v>1152</v>
      </c>
      <c r="E1489" t="s">
        <v>304</v>
      </c>
      <c r="F1489" t="s">
        <v>310</v>
      </c>
      <c r="G1489" s="1">
        <v>100000</v>
      </c>
      <c r="H1489" t="s">
        <v>1388</v>
      </c>
      <c r="I1489" t="s">
        <v>10</v>
      </c>
    </row>
    <row r="1490" spans="1:9">
      <c r="A1490">
        <v>2020</v>
      </c>
      <c r="B1490" t="s">
        <v>45</v>
      </c>
      <c r="C1490" t="s">
        <v>1076</v>
      </c>
      <c r="D1490" t="s">
        <v>1152</v>
      </c>
      <c r="E1490" t="s">
        <v>304</v>
      </c>
      <c r="F1490" t="s">
        <v>310</v>
      </c>
      <c r="G1490" s="1">
        <v>100000</v>
      </c>
      <c r="H1490" t="s">
        <v>1388</v>
      </c>
      <c r="I1490" t="s">
        <v>10</v>
      </c>
    </row>
    <row r="1491" spans="1:9">
      <c r="A1491">
        <v>2020</v>
      </c>
      <c r="B1491" t="s">
        <v>45</v>
      </c>
      <c r="C1491" t="s">
        <v>1076</v>
      </c>
      <c r="D1491" t="s">
        <v>1152</v>
      </c>
      <c r="E1491" t="s">
        <v>317</v>
      </c>
      <c r="F1491" t="s">
        <v>317</v>
      </c>
      <c r="G1491" s="1">
        <v>100000</v>
      </c>
      <c r="H1491" s="1" t="s">
        <v>1223</v>
      </c>
      <c r="I1491" t="s">
        <v>10</v>
      </c>
    </row>
    <row r="1492" spans="1:9">
      <c r="A1492">
        <v>2020</v>
      </c>
      <c r="B1492" t="s">
        <v>672</v>
      </c>
      <c r="C1492" t="s">
        <v>1386</v>
      </c>
      <c r="D1492" t="s">
        <v>1386</v>
      </c>
      <c r="E1492" t="s">
        <v>190</v>
      </c>
      <c r="F1492" t="s">
        <v>675</v>
      </c>
      <c r="G1492" s="1">
        <v>100000</v>
      </c>
      <c r="H1492" s="1" t="s">
        <v>1183</v>
      </c>
      <c r="I1492" t="s">
        <v>403</v>
      </c>
    </row>
    <row r="1493" spans="1:9">
      <c r="A1493">
        <v>2020</v>
      </c>
      <c r="B1493" t="s">
        <v>651</v>
      </c>
      <c r="C1493" t="s">
        <v>1386</v>
      </c>
      <c r="D1493" t="s">
        <v>1386</v>
      </c>
      <c r="E1493" t="s">
        <v>190</v>
      </c>
      <c r="F1493" t="s">
        <v>652</v>
      </c>
      <c r="G1493" s="1">
        <v>100000</v>
      </c>
      <c r="H1493" s="1" t="s">
        <v>1183</v>
      </c>
      <c r="I1493" t="s">
        <v>403</v>
      </c>
    </row>
    <row r="1494" spans="1:9">
      <c r="A1494">
        <v>2020</v>
      </c>
      <c r="B1494" t="s">
        <v>463</v>
      </c>
      <c r="C1494" t="s">
        <v>1386</v>
      </c>
      <c r="D1494" t="s">
        <v>1386</v>
      </c>
      <c r="E1494" t="s">
        <v>103</v>
      </c>
      <c r="F1494" t="s">
        <v>464</v>
      </c>
      <c r="G1494" s="1">
        <v>100000</v>
      </c>
      <c r="H1494" t="s">
        <v>1389</v>
      </c>
      <c r="I1494" t="s">
        <v>403</v>
      </c>
    </row>
    <row r="1495" spans="1:9">
      <c r="A1495">
        <v>2020</v>
      </c>
      <c r="B1495" t="s">
        <v>1000</v>
      </c>
      <c r="C1495" t="s">
        <v>1386</v>
      </c>
      <c r="D1495" t="s">
        <v>1386</v>
      </c>
      <c r="E1495" t="s">
        <v>253</v>
      </c>
      <c r="F1495" t="s">
        <v>1014</v>
      </c>
      <c r="G1495" s="1">
        <v>100000</v>
      </c>
      <c r="H1495" s="1" t="s">
        <v>1167</v>
      </c>
      <c r="I1495" t="s">
        <v>1000</v>
      </c>
    </row>
    <row r="1496" spans="1:9">
      <c r="A1496">
        <v>2020</v>
      </c>
      <c r="B1496" t="s">
        <v>1000</v>
      </c>
      <c r="C1496" t="s">
        <v>1386</v>
      </c>
      <c r="D1496" t="s">
        <v>1386</v>
      </c>
      <c r="E1496" t="s">
        <v>253</v>
      </c>
      <c r="F1496" t="s">
        <v>1031</v>
      </c>
      <c r="G1496" s="1">
        <v>100000</v>
      </c>
      <c r="H1496" s="1" t="s">
        <v>1167</v>
      </c>
      <c r="I1496" t="s">
        <v>1000</v>
      </c>
    </row>
    <row r="1497" spans="1:9">
      <c r="A1497">
        <v>2020</v>
      </c>
      <c r="B1497" t="s">
        <v>45</v>
      </c>
      <c r="C1497" t="s">
        <v>1076</v>
      </c>
      <c r="D1497" t="s">
        <v>1152</v>
      </c>
      <c r="E1497" t="s">
        <v>304</v>
      </c>
      <c r="F1497" t="s">
        <v>267</v>
      </c>
      <c r="G1497" s="1">
        <v>99828</v>
      </c>
      <c r="H1497" t="s">
        <v>1388</v>
      </c>
      <c r="I1497" t="s">
        <v>10</v>
      </c>
    </row>
    <row r="1498" spans="1:9">
      <c r="A1498">
        <v>2020</v>
      </c>
      <c r="B1498" t="s">
        <v>53</v>
      </c>
      <c r="C1498" t="s">
        <v>1090</v>
      </c>
      <c r="D1498" t="s">
        <v>1371</v>
      </c>
      <c r="E1498" t="s">
        <v>50</v>
      </c>
      <c r="F1498" t="s">
        <v>50</v>
      </c>
      <c r="G1498" s="1">
        <v>99624</v>
      </c>
      <c r="H1498" s="1" t="s">
        <v>1165</v>
      </c>
      <c r="I1498" t="s">
        <v>10</v>
      </c>
    </row>
    <row r="1499" spans="1:9">
      <c r="A1499">
        <v>2020</v>
      </c>
      <c r="B1499" t="s">
        <v>599</v>
      </c>
      <c r="C1499" t="s">
        <v>1386</v>
      </c>
      <c r="D1499" t="s">
        <v>1386</v>
      </c>
      <c r="E1499" t="s">
        <v>183</v>
      </c>
      <c r="F1499" t="s">
        <v>580</v>
      </c>
      <c r="G1499" s="1">
        <v>99425</v>
      </c>
      <c r="H1499" s="1" t="s">
        <v>1183</v>
      </c>
      <c r="I1499" t="s">
        <v>403</v>
      </c>
    </row>
    <row r="1500" spans="1:9">
      <c r="A1500">
        <v>2020</v>
      </c>
      <c r="B1500" t="s">
        <v>11</v>
      </c>
      <c r="C1500" t="s">
        <v>1107</v>
      </c>
      <c r="D1500" t="s">
        <v>1351</v>
      </c>
      <c r="E1500" t="s">
        <v>144</v>
      </c>
      <c r="F1500" t="s">
        <v>144</v>
      </c>
      <c r="G1500" s="1">
        <v>98924</v>
      </c>
      <c r="H1500" s="1" t="s">
        <v>1165</v>
      </c>
      <c r="I1500" t="s">
        <v>10</v>
      </c>
    </row>
    <row r="1501" spans="1:9">
      <c r="A1501">
        <v>2020</v>
      </c>
      <c r="B1501" t="s">
        <v>11</v>
      </c>
      <c r="C1501" t="s">
        <v>1107</v>
      </c>
      <c r="D1501" t="s">
        <v>1351</v>
      </c>
      <c r="E1501" t="s">
        <v>155</v>
      </c>
      <c r="F1501" t="s">
        <v>171</v>
      </c>
      <c r="G1501" s="1">
        <v>98880</v>
      </c>
      <c r="H1501" s="1" t="s">
        <v>1165</v>
      </c>
      <c r="I1501" t="s">
        <v>10</v>
      </c>
    </row>
    <row r="1502" spans="1:9">
      <c r="A1502">
        <v>2020</v>
      </c>
      <c r="B1502" t="s">
        <v>85</v>
      </c>
      <c r="C1502" t="s">
        <v>1077</v>
      </c>
      <c r="D1502" t="s">
        <v>1155</v>
      </c>
      <c r="E1502" t="s">
        <v>282</v>
      </c>
      <c r="F1502" t="s">
        <v>291</v>
      </c>
      <c r="G1502" s="1">
        <v>98700</v>
      </c>
      <c r="H1502" s="1" t="s">
        <v>1172</v>
      </c>
      <c r="I1502" t="s">
        <v>10</v>
      </c>
    </row>
    <row r="1503" spans="1:9">
      <c r="A1503">
        <v>2020</v>
      </c>
      <c r="B1503" t="s">
        <v>11</v>
      </c>
      <c r="C1503" t="s">
        <v>1107</v>
      </c>
      <c r="D1503" t="s">
        <v>1351</v>
      </c>
      <c r="E1503" t="s">
        <v>60</v>
      </c>
      <c r="F1503" t="s">
        <v>129</v>
      </c>
      <c r="G1503" s="1">
        <v>98699</v>
      </c>
      <c r="H1503" s="1" t="s">
        <v>1165</v>
      </c>
      <c r="I1503" t="s">
        <v>10</v>
      </c>
    </row>
    <row r="1504" spans="1:9">
      <c r="A1504">
        <v>2020</v>
      </c>
      <c r="B1504" t="s">
        <v>536</v>
      </c>
      <c r="C1504" t="s">
        <v>1386</v>
      </c>
      <c r="D1504" t="s">
        <v>1386</v>
      </c>
      <c r="E1504" t="s">
        <v>183</v>
      </c>
      <c r="F1504" t="s">
        <v>538</v>
      </c>
      <c r="G1504" s="1">
        <v>98000</v>
      </c>
      <c r="H1504" s="1" t="s">
        <v>1183</v>
      </c>
      <c r="I1504" t="s">
        <v>403</v>
      </c>
    </row>
    <row r="1505" spans="1:9">
      <c r="A1505">
        <v>2020</v>
      </c>
      <c r="B1505" t="s">
        <v>423</v>
      </c>
      <c r="C1505" t="s">
        <v>1386</v>
      </c>
      <c r="D1505" t="s">
        <v>1386</v>
      </c>
      <c r="E1505" t="s">
        <v>212</v>
      </c>
      <c r="F1505" t="s">
        <v>435</v>
      </c>
      <c r="G1505" s="1">
        <v>97919</v>
      </c>
      <c r="H1505" s="1" t="s">
        <v>1189</v>
      </c>
      <c r="I1505" t="s">
        <v>403</v>
      </c>
    </row>
    <row r="1506" spans="1:9">
      <c r="A1506">
        <v>2020</v>
      </c>
      <c r="B1506" t="s">
        <v>11</v>
      </c>
      <c r="C1506" t="s">
        <v>1107</v>
      </c>
      <c r="D1506" t="s">
        <v>1351</v>
      </c>
      <c r="E1506" t="s">
        <v>60</v>
      </c>
      <c r="F1506" t="s">
        <v>129</v>
      </c>
      <c r="G1506" s="1">
        <v>97900</v>
      </c>
      <c r="H1506" s="1" t="s">
        <v>1165</v>
      </c>
      <c r="I1506" t="s">
        <v>10</v>
      </c>
    </row>
    <row r="1507" spans="1:9">
      <c r="A1507">
        <v>2020</v>
      </c>
      <c r="B1507" t="s">
        <v>1000</v>
      </c>
      <c r="C1507" t="s">
        <v>1386</v>
      </c>
      <c r="D1507" t="s">
        <v>1386</v>
      </c>
      <c r="E1507" t="s">
        <v>89</v>
      </c>
      <c r="F1507" t="s">
        <v>1012</v>
      </c>
      <c r="G1507" s="1">
        <v>97681</v>
      </c>
      <c r="H1507" s="1" t="s">
        <v>1189</v>
      </c>
      <c r="I1507" t="s">
        <v>1000</v>
      </c>
    </row>
    <row r="1508" spans="1:9">
      <c r="A1508">
        <v>2020</v>
      </c>
      <c r="B1508" t="s">
        <v>178</v>
      </c>
      <c r="C1508" t="s">
        <v>1080</v>
      </c>
      <c r="D1508" t="s">
        <v>1155</v>
      </c>
      <c r="E1508" t="s">
        <v>312</v>
      </c>
      <c r="F1508" t="s">
        <v>313</v>
      </c>
      <c r="G1508" s="1">
        <v>97000</v>
      </c>
      <c r="H1508" t="s">
        <v>1355</v>
      </c>
      <c r="I1508" t="s">
        <v>10</v>
      </c>
    </row>
    <row r="1509" spans="1:9">
      <c r="A1509">
        <v>2020</v>
      </c>
      <c r="B1509" t="s">
        <v>1000</v>
      </c>
      <c r="C1509" t="s">
        <v>1386</v>
      </c>
      <c r="D1509" t="s">
        <v>1386</v>
      </c>
      <c r="E1509" t="s">
        <v>183</v>
      </c>
      <c r="F1509" t="s">
        <v>1019</v>
      </c>
      <c r="G1509" s="1">
        <v>96927</v>
      </c>
      <c r="H1509" s="1" t="s">
        <v>1183</v>
      </c>
      <c r="I1509" t="s">
        <v>1000</v>
      </c>
    </row>
    <row r="1510" spans="1:9">
      <c r="A1510">
        <v>2020</v>
      </c>
      <c r="B1510" t="s">
        <v>45</v>
      </c>
      <c r="C1510" t="s">
        <v>1076</v>
      </c>
      <c r="D1510" t="s">
        <v>1152</v>
      </c>
      <c r="E1510" t="s">
        <v>304</v>
      </c>
      <c r="F1510" t="s">
        <v>305</v>
      </c>
      <c r="G1510" s="1">
        <v>96716</v>
      </c>
      <c r="H1510" t="s">
        <v>1388</v>
      </c>
      <c r="I1510" t="s">
        <v>10</v>
      </c>
    </row>
    <row r="1511" spans="1:9">
      <c r="A1511">
        <v>2020</v>
      </c>
      <c r="B1511" t="s">
        <v>33</v>
      </c>
      <c r="C1511" t="s">
        <v>1082</v>
      </c>
      <c r="D1511" t="s">
        <v>1155</v>
      </c>
      <c r="E1511" t="s">
        <v>103</v>
      </c>
      <c r="F1511" t="s">
        <v>104</v>
      </c>
      <c r="G1511" s="1">
        <v>96550</v>
      </c>
      <c r="H1511" t="s">
        <v>1389</v>
      </c>
      <c r="I1511" t="s">
        <v>10</v>
      </c>
    </row>
    <row r="1512" spans="1:9">
      <c r="A1512">
        <v>2020</v>
      </c>
      <c r="B1512" t="s">
        <v>11</v>
      </c>
      <c r="C1512" t="s">
        <v>1107</v>
      </c>
      <c r="D1512" t="s">
        <v>1351</v>
      </c>
      <c r="E1512" t="s">
        <v>266</v>
      </c>
      <c r="F1512" t="s">
        <v>267</v>
      </c>
      <c r="G1512" s="1">
        <v>96500</v>
      </c>
      <c r="H1512" s="1" t="s">
        <v>1172</v>
      </c>
      <c r="I1512" t="s">
        <v>10</v>
      </c>
    </row>
    <row r="1513" spans="1:9">
      <c r="A1513">
        <v>2020</v>
      </c>
      <c r="B1513" t="s">
        <v>281</v>
      </c>
      <c r="C1513" t="s">
        <v>1093</v>
      </c>
      <c r="D1513" t="s">
        <v>1155</v>
      </c>
      <c r="E1513" t="s">
        <v>266</v>
      </c>
      <c r="F1513" t="s">
        <v>269</v>
      </c>
      <c r="G1513" s="1">
        <v>95935</v>
      </c>
      <c r="H1513" s="1" t="s">
        <v>1172</v>
      </c>
      <c r="I1513" t="s">
        <v>10</v>
      </c>
    </row>
    <row r="1514" spans="1:9">
      <c r="A1514">
        <v>2020</v>
      </c>
      <c r="B1514" t="s">
        <v>48</v>
      </c>
      <c r="C1514" t="s">
        <v>1370</v>
      </c>
      <c r="D1514" t="s">
        <v>1152</v>
      </c>
      <c r="E1514" t="s">
        <v>317</v>
      </c>
      <c r="F1514" t="s">
        <v>317</v>
      </c>
      <c r="G1514" s="1">
        <v>95833</v>
      </c>
      <c r="H1514" s="1" t="s">
        <v>1223</v>
      </c>
      <c r="I1514" t="s">
        <v>10</v>
      </c>
    </row>
    <row r="1515" spans="1:9">
      <c r="A1515">
        <v>2020</v>
      </c>
      <c r="B1515" t="s">
        <v>11</v>
      </c>
      <c r="C1515" t="s">
        <v>1107</v>
      </c>
      <c r="D1515" t="s">
        <v>1351</v>
      </c>
      <c r="E1515" t="s">
        <v>155</v>
      </c>
      <c r="F1515" t="s">
        <v>156</v>
      </c>
      <c r="G1515" s="1">
        <v>95600</v>
      </c>
      <c r="H1515" s="1" t="s">
        <v>1165</v>
      </c>
      <c r="I1515" t="s">
        <v>10</v>
      </c>
    </row>
    <row r="1516" spans="1:9">
      <c r="A1516">
        <v>2020</v>
      </c>
      <c r="B1516" t="s">
        <v>599</v>
      </c>
      <c r="C1516" t="s">
        <v>1386</v>
      </c>
      <c r="D1516" t="s">
        <v>1386</v>
      </c>
      <c r="E1516" t="s">
        <v>183</v>
      </c>
      <c r="F1516" t="s">
        <v>580</v>
      </c>
      <c r="G1516" s="1">
        <v>95500</v>
      </c>
      <c r="H1516" s="1" t="s">
        <v>1183</v>
      </c>
      <c r="I1516" t="s">
        <v>403</v>
      </c>
    </row>
    <row r="1517" spans="1:9">
      <c r="A1517">
        <v>2020</v>
      </c>
      <c r="B1517" t="s">
        <v>695</v>
      </c>
      <c r="C1517" t="s">
        <v>1386</v>
      </c>
      <c r="D1517" t="s">
        <v>1386</v>
      </c>
      <c r="E1517" t="s">
        <v>190</v>
      </c>
      <c r="F1517" t="s">
        <v>696</v>
      </c>
      <c r="G1517" s="1">
        <v>94793</v>
      </c>
      <c r="H1517" s="1" t="s">
        <v>1183</v>
      </c>
      <c r="I1517" t="s">
        <v>403</v>
      </c>
    </row>
    <row r="1518" spans="1:9">
      <c r="A1518">
        <v>2020</v>
      </c>
      <c r="B1518" t="s">
        <v>11</v>
      </c>
      <c r="C1518" t="s">
        <v>1107</v>
      </c>
      <c r="D1518" t="s">
        <v>1351</v>
      </c>
      <c r="E1518" t="s">
        <v>239</v>
      </c>
      <c r="F1518" t="s">
        <v>239</v>
      </c>
      <c r="G1518" s="1">
        <v>94200</v>
      </c>
      <c r="H1518" s="1" t="s">
        <v>1214</v>
      </c>
      <c r="I1518" t="s">
        <v>10</v>
      </c>
    </row>
    <row r="1519" spans="1:9">
      <c r="A1519">
        <v>2020</v>
      </c>
      <c r="B1519" t="s">
        <v>85</v>
      </c>
      <c r="C1519" t="s">
        <v>1077</v>
      </c>
      <c r="D1519" t="s">
        <v>1155</v>
      </c>
      <c r="E1519" t="s">
        <v>266</v>
      </c>
      <c r="F1519" t="s">
        <v>278</v>
      </c>
      <c r="G1519" s="1">
        <v>94100</v>
      </c>
      <c r="H1519" s="1" t="s">
        <v>1172</v>
      </c>
      <c r="I1519" t="s">
        <v>10</v>
      </c>
    </row>
    <row r="1520" spans="1:9">
      <c r="A1520">
        <v>2020</v>
      </c>
      <c r="B1520" t="s">
        <v>11</v>
      </c>
      <c r="C1520" t="s">
        <v>1107</v>
      </c>
      <c r="D1520" t="s">
        <v>1351</v>
      </c>
      <c r="E1520" t="s">
        <v>262</v>
      </c>
      <c r="F1520" t="s">
        <v>263</v>
      </c>
      <c r="G1520" s="1">
        <v>93984</v>
      </c>
      <c r="H1520" s="1" t="s">
        <v>1167</v>
      </c>
      <c r="I1520" t="s">
        <v>10</v>
      </c>
    </row>
    <row r="1521" spans="1:9">
      <c r="A1521">
        <v>2020</v>
      </c>
      <c r="B1521" t="s">
        <v>11</v>
      </c>
      <c r="C1521" t="s">
        <v>1107</v>
      </c>
      <c r="D1521" t="s">
        <v>1351</v>
      </c>
      <c r="E1521" t="s">
        <v>282</v>
      </c>
      <c r="F1521" t="s">
        <v>291</v>
      </c>
      <c r="G1521" s="1">
        <v>93528</v>
      </c>
      <c r="H1521" s="1" t="s">
        <v>1172</v>
      </c>
      <c r="I1521" t="s">
        <v>10</v>
      </c>
    </row>
    <row r="1522" spans="1:9">
      <c r="A1522">
        <v>2020</v>
      </c>
      <c r="B1522" t="s">
        <v>47</v>
      </c>
      <c r="C1522" t="s">
        <v>1364</v>
      </c>
      <c r="D1522" t="s">
        <v>1152</v>
      </c>
      <c r="E1522" t="s">
        <v>317</v>
      </c>
      <c r="F1522" t="s">
        <v>317</v>
      </c>
      <c r="G1522" s="1">
        <v>93185</v>
      </c>
      <c r="H1522" s="1" t="s">
        <v>1223</v>
      </c>
      <c r="I1522" t="s">
        <v>10</v>
      </c>
    </row>
    <row r="1523" spans="1:9">
      <c r="A1523">
        <v>2020</v>
      </c>
      <c r="B1523" t="s">
        <v>672</v>
      </c>
      <c r="C1523" t="s">
        <v>1386</v>
      </c>
      <c r="D1523" t="s">
        <v>1386</v>
      </c>
      <c r="E1523" t="s">
        <v>190</v>
      </c>
      <c r="F1523" t="s">
        <v>672</v>
      </c>
      <c r="G1523" s="1">
        <v>93000</v>
      </c>
      <c r="H1523" s="1" t="s">
        <v>1183</v>
      </c>
      <c r="I1523" t="s">
        <v>403</v>
      </c>
    </row>
    <row r="1524" spans="1:9">
      <c r="A1524">
        <v>2020</v>
      </c>
      <c r="B1524" t="s">
        <v>417</v>
      </c>
      <c r="C1524" t="s">
        <v>1386</v>
      </c>
      <c r="D1524" t="s">
        <v>1386</v>
      </c>
      <c r="E1524" t="s">
        <v>60</v>
      </c>
      <c r="F1524" t="s">
        <v>472</v>
      </c>
      <c r="G1524" s="1">
        <v>92947</v>
      </c>
      <c r="H1524" s="1" t="s">
        <v>1165</v>
      </c>
      <c r="I1524" t="s">
        <v>403</v>
      </c>
    </row>
    <row r="1525" spans="1:9">
      <c r="A1525">
        <v>2020</v>
      </c>
      <c r="B1525" t="s">
        <v>11</v>
      </c>
      <c r="C1525" t="s">
        <v>1107</v>
      </c>
      <c r="D1525" t="s">
        <v>1351</v>
      </c>
      <c r="E1525" t="s">
        <v>266</v>
      </c>
      <c r="F1525" t="s">
        <v>272</v>
      </c>
      <c r="G1525" s="1">
        <v>92400</v>
      </c>
      <c r="H1525" s="1" t="s">
        <v>1172</v>
      </c>
      <c r="I1525" t="s">
        <v>10</v>
      </c>
    </row>
    <row r="1526" spans="1:9">
      <c r="A1526">
        <v>2020</v>
      </c>
      <c r="B1526" t="s">
        <v>11</v>
      </c>
      <c r="C1526" t="s">
        <v>1107</v>
      </c>
      <c r="D1526" t="s">
        <v>1351</v>
      </c>
      <c r="E1526" t="s">
        <v>244</v>
      </c>
      <c r="F1526" t="s">
        <v>245</v>
      </c>
      <c r="G1526" s="1">
        <v>92000</v>
      </c>
      <c r="H1526" s="1" t="s">
        <v>1173</v>
      </c>
      <c r="I1526" t="s">
        <v>10</v>
      </c>
    </row>
    <row r="1527" spans="1:9">
      <c r="A1527">
        <v>2020</v>
      </c>
      <c r="B1527" t="s">
        <v>48</v>
      </c>
      <c r="C1527" t="s">
        <v>1370</v>
      </c>
      <c r="D1527" t="s">
        <v>1152</v>
      </c>
      <c r="E1527" t="s">
        <v>155</v>
      </c>
      <c r="F1527" t="s">
        <v>171</v>
      </c>
      <c r="G1527" s="1">
        <v>91865</v>
      </c>
      <c r="H1527" s="1" t="s">
        <v>1165</v>
      </c>
      <c r="I1527" t="s">
        <v>10</v>
      </c>
    </row>
    <row r="1528" spans="1:9">
      <c r="A1528">
        <v>2020</v>
      </c>
      <c r="B1528" t="s">
        <v>11</v>
      </c>
      <c r="C1528" t="s">
        <v>1107</v>
      </c>
      <c r="D1528" t="s">
        <v>1351</v>
      </c>
      <c r="E1528" t="s">
        <v>244</v>
      </c>
      <c r="F1528" t="s">
        <v>245</v>
      </c>
      <c r="G1528" s="1">
        <v>91850</v>
      </c>
      <c r="H1528" s="1" t="s">
        <v>1173</v>
      </c>
      <c r="I1528" t="s">
        <v>10</v>
      </c>
    </row>
    <row r="1529" spans="1:9">
      <c r="A1529">
        <v>2020</v>
      </c>
      <c r="B1529" t="s">
        <v>47</v>
      </c>
      <c r="C1529" t="s">
        <v>1364</v>
      </c>
      <c r="D1529" t="s">
        <v>1152</v>
      </c>
      <c r="E1529" t="s">
        <v>317</v>
      </c>
      <c r="F1529" t="s">
        <v>317</v>
      </c>
      <c r="G1529" s="1">
        <v>91746</v>
      </c>
      <c r="H1529" s="1" t="s">
        <v>1223</v>
      </c>
      <c r="I1529" t="s">
        <v>10</v>
      </c>
    </row>
    <row r="1530" spans="1:9">
      <c r="A1530">
        <v>2020</v>
      </c>
      <c r="B1530" t="s">
        <v>11</v>
      </c>
      <c r="C1530" t="s">
        <v>1107</v>
      </c>
      <c r="D1530" t="s">
        <v>1351</v>
      </c>
      <c r="E1530" t="s">
        <v>282</v>
      </c>
      <c r="F1530" t="s">
        <v>290</v>
      </c>
      <c r="G1530" s="1">
        <v>91670</v>
      </c>
      <c r="H1530" s="1" t="s">
        <v>1172</v>
      </c>
      <c r="I1530" t="s">
        <v>10</v>
      </c>
    </row>
    <row r="1531" spans="1:9">
      <c r="A1531">
        <v>2020</v>
      </c>
      <c r="B1531" t="s">
        <v>11</v>
      </c>
      <c r="C1531" t="s">
        <v>1107</v>
      </c>
      <c r="D1531" t="s">
        <v>1351</v>
      </c>
      <c r="E1531" t="s">
        <v>118</v>
      </c>
      <c r="F1531" t="s">
        <v>118</v>
      </c>
      <c r="G1531" s="1">
        <v>91300</v>
      </c>
      <c r="H1531" s="1" t="s">
        <v>1165</v>
      </c>
      <c r="I1531" t="s">
        <v>10</v>
      </c>
    </row>
    <row r="1532" spans="1:9">
      <c r="A1532">
        <v>2020</v>
      </c>
      <c r="B1532" t="s">
        <v>607</v>
      </c>
      <c r="C1532" t="s">
        <v>1386</v>
      </c>
      <c r="D1532" t="s">
        <v>1386</v>
      </c>
      <c r="E1532" t="s">
        <v>183</v>
      </c>
      <c r="F1532" t="s">
        <v>607</v>
      </c>
      <c r="G1532" s="1">
        <v>91164</v>
      </c>
      <c r="H1532" s="1" t="s">
        <v>1183</v>
      </c>
      <c r="I1532" t="s">
        <v>403</v>
      </c>
    </row>
    <row r="1533" spans="1:9">
      <c r="A1533">
        <v>2020</v>
      </c>
      <c r="B1533" t="s">
        <v>708</v>
      </c>
      <c r="C1533" t="s">
        <v>1386</v>
      </c>
      <c r="D1533" t="s">
        <v>1386</v>
      </c>
      <c r="E1533" t="s">
        <v>190</v>
      </c>
      <c r="F1533" t="s">
        <v>709</v>
      </c>
      <c r="G1533" s="1">
        <v>91000</v>
      </c>
      <c r="H1533" s="1" t="s">
        <v>1183</v>
      </c>
      <c r="I1533" t="s">
        <v>403</v>
      </c>
    </row>
    <row r="1534" spans="1:9">
      <c r="A1534">
        <v>2020</v>
      </c>
      <c r="B1534" t="s">
        <v>11</v>
      </c>
      <c r="C1534" t="s">
        <v>1107</v>
      </c>
      <c r="D1534" t="s">
        <v>1351</v>
      </c>
      <c r="E1534" t="s">
        <v>183</v>
      </c>
      <c r="F1534" t="s">
        <v>184</v>
      </c>
      <c r="G1534" s="1">
        <v>90938</v>
      </c>
      <c r="H1534" s="1" t="s">
        <v>1183</v>
      </c>
      <c r="I1534" t="s">
        <v>10</v>
      </c>
    </row>
    <row r="1535" spans="1:9">
      <c r="A1535">
        <v>2020</v>
      </c>
      <c r="B1535" t="s">
        <v>85</v>
      </c>
      <c r="C1535" t="s">
        <v>1077</v>
      </c>
      <c r="D1535" t="s">
        <v>1155</v>
      </c>
      <c r="E1535" t="s">
        <v>118</v>
      </c>
      <c r="F1535" t="s">
        <v>118</v>
      </c>
      <c r="G1535" s="1">
        <v>90684</v>
      </c>
      <c r="H1535" s="1" t="s">
        <v>1165</v>
      </c>
      <c r="I1535" t="s">
        <v>10</v>
      </c>
    </row>
    <row r="1536" spans="1:9">
      <c r="A1536">
        <v>2020</v>
      </c>
      <c r="B1536" t="s">
        <v>415</v>
      </c>
      <c r="C1536" t="s">
        <v>1386</v>
      </c>
      <c r="D1536" t="s">
        <v>1386</v>
      </c>
      <c r="E1536" t="s">
        <v>12</v>
      </c>
      <c r="F1536" t="s">
        <v>416</v>
      </c>
      <c r="G1536" s="1">
        <v>90393</v>
      </c>
      <c r="H1536" s="1" t="s">
        <v>1165</v>
      </c>
      <c r="I1536" t="s">
        <v>403</v>
      </c>
    </row>
    <row r="1537" spans="1:9">
      <c r="A1537">
        <v>2020</v>
      </c>
      <c r="B1537" t="s">
        <v>45</v>
      </c>
      <c r="C1537" t="s">
        <v>1076</v>
      </c>
      <c r="D1537" t="s">
        <v>1152</v>
      </c>
      <c r="E1537" t="s">
        <v>304</v>
      </c>
      <c r="F1537" t="s">
        <v>311</v>
      </c>
      <c r="G1537" s="1">
        <v>90282</v>
      </c>
      <c r="H1537" t="s">
        <v>1388</v>
      </c>
      <c r="I1537" t="s">
        <v>10</v>
      </c>
    </row>
    <row r="1538" spans="1:9">
      <c r="A1538">
        <v>2020</v>
      </c>
      <c r="B1538" t="s">
        <v>515</v>
      </c>
      <c r="C1538" t="s">
        <v>1386</v>
      </c>
      <c r="D1538" t="s">
        <v>1386</v>
      </c>
      <c r="E1538" t="s">
        <v>183</v>
      </c>
      <c r="F1538" t="s">
        <v>515</v>
      </c>
      <c r="G1538" s="1">
        <v>90200</v>
      </c>
      <c r="H1538" s="1" t="s">
        <v>1183</v>
      </c>
      <c r="I1538" t="s">
        <v>403</v>
      </c>
    </row>
    <row r="1539" spans="1:9">
      <c r="A1539">
        <v>2020</v>
      </c>
      <c r="B1539" t="s">
        <v>11</v>
      </c>
      <c r="C1539" t="s">
        <v>1107</v>
      </c>
      <c r="D1539" t="s">
        <v>1351</v>
      </c>
      <c r="E1539" t="s">
        <v>239</v>
      </c>
      <c r="F1539" t="s">
        <v>239</v>
      </c>
      <c r="G1539" s="1">
        <v>90000</v>
      </c>
      <c r="H1539" s="1" t="s">
        <v>1214</v>
      </c>
      <c r="I1539" t="s">
        <v>10</v>
      </c>
    </row>
    <row r="1540" spans="1:9">
      <c r="A1540">
        <v>2020</v>
      </c>
      <c r="B1540" t="s">
        <v>47</v>
      </c>
      <c r="C1540" t="s">
        <v>1364</v>
      </c>
      <c r="D1540" t="s">
        <v>1152</v>
      </c>
      <c r="E1540" t="s">
        <v>219</v>
      </c>
      <c r="F1540" t="s">
        <v>220</v>
      </c>
      <c r="G1540" s="1">
        <v>90000</v>
      </c>
      <c r="H1540" s="1" t="s">
        <v>1174</v>
      </c>
      <c r="I1540" t="s">
        <v>10</v>
      </c>
    </row>
    <row r="1541" spans="1:9">
      <c r="A1541">
        <v>2020</v>
      </c>
      <c r="B1541" t="s">
        <v>48</v>
      </c>
      <c r="C1541" t="s">
        <v>1370</v>
      </c>
      <c r="D1541" t="s">
        <v>1152</v>
      </c>
      <c r="E1541" t="s">
        <v>244</v>
      </c>
      <c r="F1541" t="s">
        <v>245</v>
      </c>
      <c r="G1541" s="1">
        <v>90000</v>
      </c>
      <c r="H1541" s="1" t="s">
        <v>1173</v>
      </c>
      <c r="I1541" t="s">
        <v>10</v>
      </c>
    </row>
    <row r="1542" spans="1:9">
      <c r="A1542">
        <v>2020</v>
      </c>
      <c r="B1542" t="s">
        <v>48</v>
      </c>
      <c r="C1542" t="s">
        <v>1370</v>
      </c>
      <c r="D1542" t="s">
        <v>1152</v>
      </c>
      <c r="E1542" t="s">
        <v>71</v>
      </c>
      <c r="F1542" t="s">
        <v>299</v>
      </c>
      <c r="G1542" s="1">
        <v>90000</v>
      </c>
      <c r="H1542" t="s">
        <v>1387</v>
      </c>
      <c r="I1542" t="s">
        <v>10</v>
      </c>
    </row>
    <row r="1543" spans="1:9">
      <c r="A1543">
        <v>2020</v>
      </c>
      <c r="B1543" t="s">
        <v>48</v>
      </c>
      <c r="C1543" t="s">
        <v>1370</v>
      </c>
      <c r="D1543" t="s">
        <v>1152</v>
      </c>
      <c r="E1543" t="s">
        <v>71</v>
      </c>
      <c r="F1543" t="s">
        <v>299</v>
      </c>
      <c r="G1543" s="1">
        <v>90000</v>
      </c>
      <c r="H1543" t="s">
        <v>1387</v>
      </c>
      <c r="I1543" t="s">
        <v>10</v>
      </c>
    </row>
    <row r="1544" spans="1:9">
      <c r="A1544">
        <v>2020</v>
      </c>
      <c r="B1544" t="s">
        <v>45</v>
      </c>
      <c r="C1544" t="s">
        <v>1076</v>
      </c>
      <c r="D1544" t="s">
        <v>1152</v>
      </c>
      <c r="E1544" t="s">
        <v>304</v>
      </c>
      <c r="F1544" t="s">
        <v>305</v>
      </c>
      <c r="G1544" s="1">
        <v>90000</v>
      </c>
      <c r="H1544" t="s">
        <v>1388</v>
      </c>
      <c r="I1544" t="s">
        <v>10</v>
      </c>
    </row>
    <row r="1545" spans="1:9">
      <c r="A1545">
        <v>2020</v>
      </c>
      <c r="B1545" t="s">
        <v>687</v>
      </c>
      <c r="C1545" t="s">
        <v>1386</v>
      </c>
      <c r="D1545" t="s">
        <v>1386</v>
      </c>
      <c r="E1545" t="s">
        <v>190</v>
      </c>
      <c r="F1545" t="s">
        <v>688</v>
      </c>
      <c r="G1545" s="1">
        <v>90000</v>
      </c>
      <c r="H1545" s="1" t="s">
        <v>1183</v>
      </c>
      <c r="I1545" t="s">
        <v>403</v>
      </c>
    </row>
    <row r="1546" spans="1:9">
      <c r="A1546">
        <v>2020</v>
      </c>
      <c r="B1546" t="s">
        <v>1000</v>
      </c>
      <c r="C1546" t="s">
        <v>1386</v>
      </c>
      <c r="D1546" t="s">
        <v>1386</v>
      </c>
      <c r="E1546" t="s">
        <v>89</v>
      </c>
      <c r="F1546" t="s">
        <v>1013</v>
      </c>
      <c r="G1546" s="1">
        <v>89877</v>
      </c>
      <c r="H1546" s="1" t="s">
        <v>1189</v>
      </c>
      <c r="I1546" t="s">
        <v>1000</v>
      </c>
    </row>
    <row r="1547" spans="1:9">
      <c r="A1547">
        <v>2020</v>
      </c>
      <c r="B1547" t="s">
        <v>1000</v>
      </c>
      <c r="C1547" t="s">
        <v>1386</v>
      </c>
      <c r="D1547" t="s">
        <v>1386</v>
      </c>
      <c r="E1547" t="s">
        <v>89</v>
      </c>
      <c r="F1547" t="s">
        <v>1012</v>
      </c>
      <c r="G1547" s="1">
        <v>89356</v>
      </c>
      <c r="H1547" s="1" t="s">
        <v>1189</v>
      </c>
      <c r="I1547" t="s">
        <v>1000</v>
      </c>
    </row>
    <row r="1548" spans="1:9">
      <c r="A1548">
        <v>2020</v>
      </c>
      <c r="B1548" t="s">
        <v>45</v>
      </c>
      <c r="C1548" t="s">
        <v>1076</v>
      </c>
      <c r="D1548" t="s">
        <v>1152</v>
      </c>
      <c r="E1548" t="s">
        <v>155</v>
      </c>
      <c r="F1548" t="s">
        <v>158</v>
      </c>
      <c r="G1548" s="1">
        <v>88627</v>
      </c>
      <c r="H1548" s="1" t="s">
        <v>1165</v>
      </c>
      <c r="I1548" t="s">
        <v>10</v>
      </c>
    </row>
    <row r="1549" spans="1:9">
      <c r="A1549">
        <v>2020</v>
      </c>
      <c r="B1549" t="s">
        <v>178</v>
      </c>
      <c r="C1549" t="s">
        <v>1080</v>
      </c>
      <c r="D1549" t="s">
        <v>1155</v>
      </c>
      <c r="E1549" t="s">
        <v>312</v>
      </c>
      <c r="F1549" t="s">
        <v>313</v>
      </c>
      <c r="G1549" s="1">
        <v>88250</v>
      </c>
      <c r="H1549" t="s">
        <v>1355</v>
      </c>
      <c r="I1549" t="s">
        <v>10</v>
      </c>
    </row>
    <row r="1550" spans="1:9">
      <c r="A1550">
        <v>2020</v>
      </c>
      <c r="B1550" t="s">
        <v>11</v>
      </c>
      <c r="C1550" t="s">
        <v>1107</v>
      </c>
      <c r="D1550" t="s">
        <v>1351</v>
      </c>
      <c r="E1550" t="s">
        <v>155</v>
      </c>
      <c r="F1550" t="s">
        <v>156</v>
      </c>
      <c r="G1550" s="1">
        <v>88238</v>
      </c>
      <c r="H1550" s="1" t="s">
        <v>1165</v>
      </c>
      <c r="I1550" t="s">
        <v>10</v>
      </c>
    </row>
    <row r="1551" spans="1:9">
      <c r="A1551">
        <v>2020</v>
      </c>
      <c r="B1551" t="s">
        <v>48</v>
      </c>
      <c r="C1551" t="s">
        <v>1370</v>
      </c>
      <c r="D1551" t="s">
        <v>1152</v>
      </c>
      <c r="E1551" t="s">
        <v>219</v>
      </c>
      <c r="F1551" t="s">
        <v>220</v>
      </c>
      <c r="G1551" s="1">
        <v>87500</v>
      </c>
      <c r="H1551" s="1" t="s">
        <v>1174</v>
      </c>
      <c r="I1551" t="s">
        <v>10</v>
      </c>
    </row>
    <row r="1552" spans="1:9">
      <c r="A1552">
        <v>2020</v>
      </c>
      <c r="B1552" t="s">
        <v>1000</v>
      </c>
      <c r="C1552" t="s">
        <v>1386</v>
      </c>
      <c r="D1552" t="s">
        <v>1386</v>
      </c>
      <c r="E1552" t="s">
        <v>155</v>
      </c>
      <c r="F1552" t="s">
        <v>1015</v>
      </c>
      <c r="G1552" s="1">
        <v>87357</v>
      </c>
      <c r="H1552" s="1" t="s">
        <v>1165</v>
      </c>
      <c r="I1552" t="s">
        <v>1000</v>
      </c>
    </row>
    <row r="1553" spans="1:9">
      <c r="A1553">
        <v>2020</v>
      </c>
      <c r="B1553" t="s">
        <v>654</v>
      </c>
      <c r="C1553" t="s">
        <v>1386</v>
      </c>
      <c r="D1553" t="s">
        <v>1386</v>
      </c>
      <c r="E1553" t="s">
        <v>190</v>
      </c>
      <c r="F1553" t="s">
        <v>655</v>
      </c>
      <c r="G1553" s="1">
        <v>87219</v>
      </c>
      <c r="H1553" s="1" t="s">
        <v>1183</v>
      </c>
      <c r="I1553" t="s">
        <v>403</v>
      </c>
    </row>
    <row r="1554" spans="1:9">
      <c r="A1554">
        <v>2020</v>
      </c>
      <c r="B1554" t="s">
        <v>750</v>
      </c>
      <c r="C1554" t="s">
        <v>1386</v>
      </c>
      <c r="D1554" t="s">
        <v>1386</v>
      </c>
      <c r="E1554" t="s">
        <v>190</v>
      </c>
      <c r="F1554" t="s">
        <v>662</v>
      </c>
      <c r="G1554" s="1">
        <v>87219</v>
      </c>
      <c r="H1554" s="1" t="s">
        <v>1183</v>
      </c>
      <c r="I1554" t="s">
        <v>403</v>
      </c>
    </row>
    <row r="1555" spans="1:9">
      <c r="A1555">
        <v>2020</v>
      </c>
      <c r="B1555" t="s">
        <v>489</v>
      </c>
      <c r="C1555" t="s">
        <v>1386</v>
      </c>
      <c r="D1555" t="s">
        <v>1386</v>
      </c>
      <c r="E1555" t="s">
        <v>183</v>
      </c>
      <c r="F1555" t="s">
        <v>491</v>
      </c>
      <c r="G1555" s="1">
        <v>87114</v>
      </c>
      <c r="H1555" s="1" t="s">
        <v>1183</v>
      </c>
      <c r="I1555" t="s">
        <v>403</v>
      </c>
    </row>
    <row r="1556" spans="1:9">
      <c r="A1556">
        <v>2020</v>
      </c>
      <c r="B1556" t="s">
        <v>178</v>
      </c>
      <c r="C1556" t="s">
        <v>1080</v>
      </c>
      <c r="D1556" t="s">
        <v>1155</v>
      </c>
      <c r="E1556" t="s">
        <v>312</v>
      </c>
      <c r="F1556" t="s">
        <v>313</v>
      </c>
      <c r="G1556" s="1">
        <v>86000</v>
      </c>
      <c r="H1556" t="s">
        <v>1355</v>
      </c>
      <c r="I1556" t="s">
        <v>10</v>
      </c>
    </row>
    <row r="1557" spans="1:9">
      <c r="A1557">
        <v>2020</v>
      </c>
      <c r="B1557" t="s">
        <v>11</v>
      </c>
      <c r="C1557" t="s">
        <v>1107</v>
      </c>
      <c r="D1557" t="s">
        <v>1351</v>
      </c>
      <c r="E1557" t="s">
        <v>155</v>
      </c>
      <c r="F1557" t="s">
        <v>158</v>
      </c>
      <c r="G1557" s="1">
        <v>85000</v>
      </c>
      <c r="H1557" s="1" t="s">
        <v>1165</v>
      </c>
      <c r="I1557" t="s">
        <v>10</v>
      </c>
    </row>
    <row r="1558" spans="1:9">
      <c r="A1558">
        <v>2020</v>
      </c>
      <c r="B1558" t="s">
        <v>11</v>
      </c>
      <c r="C1558" t="s">
        <v>1107</v>
      </c>
      <c r="D1558" t="s">
        <v>1351</v>
      </c>
      <c r="E1558" t="s">
        <v>218</v>
      </c>
      <c r="F1558" t="s">
        <v>218</v>
      </c>
      <c r="G1558" s="1">
        <v>85000</v>
      </c>
      <c r="H1558" s="1" t="s">
        <v>1174</v>
      </c>
      <c r="I1558" t="s">
        <v>10</v>
      </c>
    </row>
    <row r="1559" spans="1:9">
      <c r="A1559">
        <v>2020</v>
      </c>
      <c r="B1559" t="s">
        <v>178</v>
      </c>
      <c r="C1559" t="s">
        <v>1080</v>
      </c>
      <c r="D1559" t="s">
        <v>1155</v>
      </c>
      <c r="E1559" t="s">
        <v>317</v>
      </c>
      <c r="F1559" t="s">
        <v>317</v>
      </c>
      <c r="G1559" s="1">
        <v>85000</v>
      </c>
      <c r="H1559" s="1" t="s">
        <v>1223</v>
      </c>
      <c r="I1559" t="s">
        <v>10</v>
      </c>
    </row>
    <row r="1560" spans="1:9">
      <c r="A1560">
        <v>2020</v>
      </c>
      <c r="B1560" t="s">
        <v>515</v>
      </c>
      <c r="C1560" t="s">
        <v>1386</v>
      </c>
      <c r="D1560" t="s">
        <v>1386</v>
      </c>
      <c r="E1560" t="s">
        <v>183</v>
      </c>
      <c r="F1560" t="s">
        <v>515</v>
      </c>
      <c r="G1560" s="1">
        <v>85000</v>
      </c>
      <c r="H1560" s="1" t="s">
        <v>1183</v>
      </c>
      <c r="I1560" t="s">
        <v>403</v>
      </c>
    </row>
    <row r="1561" spans="1:9">
      <c r="A1561">
        <v>2020</v>
      </c>
      <c r="B1561" t="s">
        <v>11</v>
      </c>
      <c r="C1561" t="s">
        <v>1107</v>
      </c>
      <c r="D1561" t="s">
        <v>1351</v>
      </c>
      <c r="E1561" t="s">
        <v>183</v>
      </c>
      <c r="F1561" t="s">
        <v>184</v>
      </c>
      <c r="G1561" s="1">
        <v>84174</v>
      </c>
      <c r="H1561" s="1" t="s">
        <v>1183</v>
      </c>
      <c r="I1561" t="s">
        <v>10</v>
      </c>
    </row>
    <row r="1562" spans="1:9">
      <c r="A1562">
        <v>2020</v>
      </c>
      <c r="B1562" t="s">
        <v>11</v>
      </c>
      <c r="C1562" t="s">
        <v>1107</v>
      </c>
      <c r="D1562" t="s">
        <v>1351</v>
      </c>
      <c r="E1562" t="s">
        <v>239</v>
      </c>
      <c r="F1562" t="s">
        <v>239</v>
      </c>
      <c r="G1562" s="1">
        <v>84000</v>
      </c>
      <c r="H1562" s="1" t="s">
        <v>1214</v>
      </c>
      <c r="I1562" t="s">
        <v>10</v>
      </c>
    </row>
    <row r="1563" spans="1:9">
      <c r="A1563">
        <v>2020</v>
      </c>
      <c r="B1563" t="s">
        <v>48</v>
      </c>
      <c r="C1563" t="s">
        <v>1370</v>
      </c>
      <c r="D1563" t="s">
        <v>1152</v>
      </c>
      <c r="E1563" t="s">
        <v>71</v>
      </c>
      <c r="F1563" t="s">
        <v>299</v>
      </c>
      <c r="G1563" s="1">
        <v>84000</v>
      </c>
      <c r="H1563" t="s">
        <v>1387</v>
      </c>
      <c r="I1563" t="s">
        <v>10</v>
      </c>
    </row>
    <row r="1564" spans="1:9">
      <c r="A1564">
        <v>2020</v>
      </c>
      <c r="B1564" t="s">
        <v>11</v>
      </c>
      <c r="C1564" t="s">
        <v>1107</v>
      </c>
      <c r="D1564" t="s">
        <v>1351</v>
      </c>
      <c r="E1564" t="s">
        <v>266</v>
      </c>
      <c r="F1564" t="s">
        <v>272</v>
      </c>
      <c r="G1564" s="1">
        <v>83757</v>
      </c>
      <c r="H1564" s="1" t="s">
        <v>1172</v>
      </c>
      <c r="I1564" t="s">
        <v>10</v>
      </c>
    </row>
    <row r="1565" spans="1:9">
      <c r="A1565">
        <v>2020</v>
      </c>
      <c r="B1565" t="s">
        <v>658</v>
      </c>
      <c r="C1565" t="s">
        <v>1386</v>
      </c>
      <c r="D1565" t="s">
        <v>1386</v>
      </c>
      <c r="E1565" t="s">
        <v>190</v>
      </c>
      <c r="F1565" t="s">
        <v>659</v>
      </c>
      <c r="G1565" s="1">
        <v>83638</v>
      </c>
      <c r="H1565" s="1" t="s">
        <v>1183</v>
      </c>
      <c r="I1565" t="s">
        <v>403</v>
      </c>
    </row>
    <row r="1566" spans="1:9">
      <c r="A1566">
        <v>2020</v>
      </c>
      <c r="B1566" t="s">
        <v>1000</v>
      </c>
      <c r="C1566" t="s">
        <v>1386</v>
      </c>
      <c r="D1566" t="s">
        <v>1386</v>
      </c>
      <c r="E1566" t="s">
        <v>89</v>
      </c>
      <c r="F1566" t="s">
        <v>1011</v>
      </c>
      <c r="G1566" s="1">
        <v>83386</v>
      </c>
      <c r="H1566" s="1" t="s">
        <v>1189</v>
      </c>
      <c r="I1566" t="s">
        <v>1000</v>
      </c>
    </row>
    <row r="1567" spans="1:9">
      <c r="A1567">
        <v>2020</v>
      </c>
      <c r="B1567" t="s">
        <v>85</v>
      </c>
      <c r="C1567" t="s">
        <v>1077</v>
      </c>
      <c r="D1567" t="s">
        <v>1155</v>
      </c>
      <c r="E1567" t="s">
        <v>60</v>
      </c>
      <c r="F1567" t="s">
        <v>129</v>
      </c>
      <c r="G1567" s="1">
        <v>82800</v>
      </c>
      <c r="H1567" s="1" t="s">
        <v>1165</v>
      </c>
      <c r="I1567" t="s">
        <v>10</v>
      </c>
    </row>
    <row r="1568" spans="1:9">
      <c r="A1568">
        <v>2020</v>
      </c>
      <c r="B1568" t="s">
        <v>45</v>
      </c>
      <c r="C1568" t="s">
        <v>1076</v>
      </c>
      <c r="D1568" t="s">
        <v>1152</v>
      </c>
      <c r="E1568" t="s">
        <v>304</v>
      </c>
      <c r="F1568" t="s">
        <v>305</v>
      </c>
      <c r="G1568" s="1">
        <v>82500</v>
      </c>
      <c r="H1568" t="s">
        <v>1388</v>
      </c>
      <c r="I1568" t="s">
        <v>10</v>
      </c>
    </row>
    <row r="1569" spans="1:9">
      <c r="A1569">
        <v>2020</v>
      </c>
      <c r="B1569" t="s">
        <v>11</v>
      </c>
      <c r="C1569" t="s">
        <v>1107</v>
      </c>
      <c r="D1569" t="s">
        <v>1351</v>
      </c>
      <c r="E1569" t="s">
        <v>262</v>
      </c>
      <c r="F1569" t="s">
        <v>263</v>
      </c>
      <c r="G1569" s="1">
        <v>82334</v>
      </c>
      <c r="H1569" s="1" t="s">
        <v>1167</v>
      </c>
      <c r="I1569" t="s">
        <v>10</v>
      </c>
    </row>
    <row r="1570" spans="1:9">
      <c r="A1570">
        <v>2020</v>
      </c>
      <c r="B1570" t="s">
        <v>45</v>
      </c>
      <c r="C1570" t="s">
        <v>1076</v>
      </c>
      <c r="D1570" t="s">
        <v>1152</v>
      </c>
      <c r="E1570" t="s">
        <v>304</v>
      </c>
      <c r="F1570" t="s">
        <v>267</v>
      </c>
      <c r="G1570" s="1">
        <v>82000</v>
      </c>
      <c r="H1570" t="s">
        <v>1388</v>
      </c>
      <c r="I1570" t="s">
        <v>10</v>
      </c>
    </row>
    <row r="1571" spans="1:9">
      <c r="A1571">
        <v>2020</v>
      </c>
      <c r="B1571" t="s">
        <v>33</v>
      </c>
      <c r="C1571" t="s">
        <v>1082</v>
      </c>
      <c r="D1571" t="s">
        <v>1155</v>
      </c>
      <c r="E1571" t="s">
        <v>317</v>
      </c>
      <c r="F1571" t="s">
        <v>317</v>
      </c>
      <c r="G1571" s="1">
        <v>81372</v>
      </c>
      <c r="H1571" s="1" t="s">
        <v>1223</v>
      </c>
      <c r="I1571" t="s">
        <v>10</v>
      </c>
    </row>
    <row r="1572" spans="1:9">
      <c r="A1572">
        <v>2020</v>
      </c>
      <c r="B1572" t="s">
        <v>760</v>
      </c>
      <c r="C1572" t="s">
        <v>1386</v>
      </c>
      <c r="D1572" t="s">
        <v>1386</v>
      </c>
      <c r="E1572" t="s">
        <v>209</v>
      </c>
      <c r="F1572" t="s">
        <v>761</v>
      </c>
      <c r="G1572" s="1">
        <v>81219</v>
      </c>
      <c r="H1572" s="1" t="s">
        <v>1183</v>
      </c>
      <c r="I1572" t="s">
        <v>403</v>
      </c>
    </row>
    <row r="1573" spans="1:9">
      <c r="A1573">
        <v>2020</v>
      </c>
      <c r="B1573" t="s">
        <v>605</v>
      </c>
      <c r="C1573" t="s">
        <v>1386</v>
      </c>
      <c r="D1573" t="s">
        <v>1386</v>
      </c>
      <c r="E1573" t="s">
        <v>183</v>
      </c>
      <c r="F1573" t="s">
        <v>605</v>
      </c>
      <c r="G1573" s="1">
        <v>81119</v>
      </c>
      <c r="H1573" s="1" t="s">
        <v>1183</v>
      </c>
      <c r="I1573" t="s">
        <v>403</v>
      </c>
    </row>
    <row r="1574" spans="1:9">
      <c r="A1574">
        <v>2020</v>
      </c>
      <c r="B1574" t="s">
        <v>11</v>
      </c>
      <c r="C1574" t="s">
        <v>1107</v>
      </c>
      <c r="D1574" t="s">
        <v>1351</v>
      </c>
      <c r="E1574" t="s">
        <v>34</v>
      </c>
      <c r="F1574" t="s">
        <v>35</v>
      </c>
      <c r="G1574" s="1">
        <v>80889</v>
      </c>
      <c r="H1574" s="1" t="s">
        <v>1167</v>
      </c>
      <c r="I1574" t="s">
        <v>10</v>
      </c>
    </row>
    <row r="1575" spans="1:9">
      <c r="A1575">
        <v>2020</v>
      </c>
      <c r="B1575" t="s">
        <v>11</v>
      </c>
      <c r="C1575" t="s">
        <v>1107</v>
      </c>
      <c r="D1575" t="s">
        <v>1351</v>
      </c>
      <c r="E1575" t="s">
        <v>183</v>
      </c>
      <c r="F1575" t="s">
        <v>184</v>
      </c>
      <c r="G1575" s="1">
        <v>80810</v>
      </c>
      <c r="H1575" s="1" t="s">
        <v>1183</v>
      </c>
      <c r="I1575" t="s">
        <v>10</v>
      </c>
    </row>
    <row r="1576" spans="1:9">
      <c r="A1576">
        <v>2020</v>
      </c>
      <c r="B1576" t="s">
        <v>11</v>
      </c>
      <c r="C1576" t="s">
        <v>1107</v>
      </c>
      <c r="D1576" t="s">
        <v>1351</v>
      </c>
      <c r="E1576" t="s">
        <v>155</v>
      </c>
      <c r="F1576" t="s">
        <v>175</v>
      </c>
      <c r="G1576" s="1">
        <v>80700</v>
      </c>
      <c r="H1576" s="1" t="s">
        <v>1165</v>
      </c>
      <c r="I1576" t="s">
        <v>10</v>
      </c>
    </row>
    <row r="1577" spans="1:9">
      <c r="A1577">
        <v>2020</v>
      </c>
      <c r="B1577" t="s">
        <v>757</v>
      </c>
      <c r="C1577" t="s">
        <v>1386</v>
      </c>
      <c r="D1577" t="s">
        <v>1386</v>
      </c>
      <c r="E1577" t="s">
        <v>190</v>
      </c>
      <c r="F1577" t="s">
        <v>758</v>
      </c>
      <c r="G1577" s="1">
        <v>80545</v>
      </c>
      <c r="H1577" s="1" t="s">
        <v>1183</v>
      </c>
      <c r="I1577" t="s">
        <v>403</v>
      </c>
    </row>
    <row r="1578" spans="1:9">
      <c r="A1578">
        <v>2020</v>
      </c>
      <c r="B1578" t="s">
        <v>11</v>
      </c>
      <c r="C1578" t="s">
        <v>1107</v>
      </c>
      <c r="D1578" t="s">
        <v>1351</v>
      </c>
      <c r="E1578" t="s">
        <v>282</v>
      </c>
      <c r="F1578" t="s">
        <v>283</v>
      </c>
      <c r="G1578" s="1">
        <v>80500</v>
      </c>
      <c r="H1578" s="1" t="s">
        <v>1172</v>
      </c>
      <c r="I1578" t="s">
        <v>10</v>
      </c>
    </row>
    <row r="1579" spans="1:9">
      <c r="A1579">
        <v>2020</v>
      </c>
      <c r="B1579" t="s">
        <v>281</v>
      </c>
      <c r="C1579" t="s">
        <v>1093</v>
      </c>
      <c r="D1579" t="s">
        <v>1155</v>
      </c>
      <c r="E1579" t="s">
        <v>317</v>
      </c>
      <c r="F1579" t="s">
        <v>317</v>
      </c>
      <c r="G1579" s="1">
        <v>80496</v>
      </c>
      <c r="H1579" s="1" t="s">
        <v>1223</v>
      </c>
      <c r="I1579" t="s">
        <v>10</v>
      </c>
    </row>
    <row r="1580" spans="1:9">
      <c r="A1580">
        <v>2020</v>
      </c>
      <c r="B1580" t="s">
        <v>769</v>
      </c>
      <c r="C1580" t="s">
        <v>1386</v>
      </c>
      <c r="D1580" t="s">
        <v>1386</v>
      </c>
      <c r="E1580" t="s">
        <v>212</v>
      </c>
      <c r="F1580" t="s">
        <v>770</v>
      </c>
      <c r="G1580" s="1">
        <v>80002</v>
      </c>
      <c r="H1580" s="1" t="s">
        <v>1189</v>
      </c>
      <c r="I1580" t="s">
        <v>403</v>
      </c>
    </row>
    <row r="1581" spans="1:9">
      <c r="A1581">
        <v>2020</v>
      </c>
      <c r="B1581" t="s">
        <v>11</v>
      </c>
      <c r="C1581" t="s">
        <v>1107</v>
      </c>
      <c r="D1581" t="s">
        <v>1351</v>
      </c>
      <c r="E1581" t="s">
        <v>212</v>
      </c>
      <c r="F1581" t="s">
        <v>213</v>
      </c>
      <c r="G1581" s="1">
        <v>80000</v>
      </c>
      <c r="H1581" s="1" t="s">
        <v>1189</v>
      </c>
      <c r="I1581" t="s">
        <v>10</v>
      </c>
    </row>
    <row r="1582" spans="1:9">
      <c r="A1582">
        <v>2020</v>
      </c>
      <c r="B1582" t="s">
        <v>33</v>
      </c>
      <c r="C1582" t="s">
        <v>1082</v>
      </c>
      <c r="D1582" t="s">
        <v>1155</v>
      </c>
      <c r="E1582" t="s">
        <v>103</v>
      </c>
      <c r="F1582" t="s">
        <v>104</v>
      </c>
      <c r="G1582" s="1">
        <v>80000</v>
      </c>
      <c r="H1582" t="s">
        <v>1389</v>
      </c>
      <c r="I1582" t="s">
        <v>10</v>
      </c>
    </row>
    <row r="1583" spans="1:9">
      <c r="A1583">
        <v>2020</v>
      </c>
      <c r="B1583" t="s">
        <v>33</v>
      </c>
      <c r="C1583" t="s">
        <v>1082</v>
      </c>
      <c r="D1583" t="s">
        <v>1155</v>
      </c>
      <c r="E1583" t="s">
        <v>317</v>
      </c>
      <c r="F1583" t="s">
        <v>317</v>
      </c>
      <c r="G1583" s="1">
        <v>80000</v>
      </c>
      <c r="H1583" s="1" t="s">
        <v>1223</v>
      </c>
      <c r="I1583" t="s">
        <v>10</v>
      </c>
    </row>
    <row r="1584" spans="1:9">
      <c r="A1584">
        <v>2020</v>
      </c>
      <c r="B1584" t="s">
        <v>85</v>
      </c>
      <c r="C1584" t="s">
        <v>1077</v>
      </c>
      <c r="D1584" t="s">
        <v>1155</v>
      </c>
      <c r="E1584" t="s">
        <v>282</v>
      </c>
      <c r="F1584" t="s">
        <v>293</v>
      </c>
      <c r="G1584" s="1">
        <v>80000</v>
      </c>
      <c r="H1584" s="1" t="s">
        <v>1172</v>
      </c>
      <c r="I1584" t="s">
        <v>10</v>
      </c>
    </row>
    <row r="1585" spans="1:9">
      <c r="A1585">
        <v>2020</v>
      </c>
      <c r="B1585" t="s">
        <v>45</v>
      </c>
      <c r="C1585" t="s">
        <v>1076</v>
      </c>
      <c r="D1585" t="s">
        <v>1152</v>
      </c>
      <c r="E1585" t="s">
        <v>304</v>
      </c>
      <c r="F1585" t="s">
        <v>305</v>
      </c>
      <c r="G1585" s="1">
        <v>80000</v>
      </c>
      <c r="H1585" t="s">
        <v>1388</v>
      </c>
      <c r="I1585" t="s">
        <v>10</v>
      </c>
    </row>
    <row r="1586" spans="1:9">
      <c r="A1586">
        <v>2020</v>
      </c>
      <c r="B1586" t="s">
        <v>790</v>
      </c>
      <c r="C1586" t="s">
        <v>1386</v>
      </c>
      <c r="D1586" t="s">
        <v>1386</v>
      </c>
      <c r="E1586" t="s">
        <v>219</v>
      </c>
      <c r="F1586" t="s">
        <v>791</v>
      </c>
      <c r="G1586" s="1">
        <v>80000</v>
      </c>
      <c r="H1586" s="1" t="s">
        <v>1174</v>
      </c>
      <c r="I1586" t="s">
        <v>403</v>
      </c>
    </row>
    <row r="1587" spans="1:9">
      <c r="A1587">
        <v>2020</v>
      </c>
      <c r="B1587" t="s">
        <v>1000</v>
      </c>
      <c r="C1587" t="s">
        <v>1386</v>
      </c>
      <c r="D1587" t="s">
        <v>1386</v>
      </c>
      <c r="E1587" t="s">
        <v>89</v>
      </c>
      <c r="F1587" t="s">
        <v>1013</v>
      </c>
      <c r="G1587" s="1">
        <v>80000</v>
      </c>
      <c r="H1587" s="1" t="s">
        <v>1189</v>
      </c>
      <c r="I1587" t="s">
        <v>1000</v>
      </c>
    </row>
    <row r="1588" spans="1:9">
      <c r="A1588">
        <v>2020</v>
      </c>
      <c r="B1588" t="s">
        <v>11</v>
      </c>
      <c r="C1588" t="s">
        <v>1107</v>
      </c>
      <c r="D1588" t="s">
        <v>1351</v>
      </c>
      <c r="E1588" t="s">
        <v>266</v>
      </c>
      <c r="F1588" t="s">
        <v>271</v>
      </c>
      <c r="G1588" s="1">
        <v>79814</v>
      </c>
      <c r="H1588" s="1" t="s">
        <v>1172</v>
      </c>
      <c r="I1588" t="s">
        <v>10</v>
      </c>
    </row>
    <row r="1589" spans="1:9">
      <c r="A1589">
        <v>2020</v>
      </c>
      <c r="B1589" t="s">
        <v>1000</v>
      </c>
      <c r="C1589" t="s">
        <v>1386</v>
      </c>
      <c r="D1589" t="s">
        <v>1386</v>
      </c>
      <c r="E1589" t="s">
        <v>60</v>
      </c>
      <c r="F1589" t="s">
        <v>123</v>
      </c>
      <c r="G1589" s="1">
        <v>79491</v>
      </c>
      <c r="H1589" s="1" t="s">
        <v>1165</v>
      </c>
      <c r="I1589" t="s">
        <v>1000</v>
      </c>
    </row>
    <row r="1590" spans="1:9">
      <c r="A1590">
        <v>2020</v>
      </c>
      <c r="B1590" t="s">
        <v>11</v>
      </c>
      <c r="C1590" t="s">
        <v>1107</v>
      </c>
      <c r="D1590" t="s">
        <v>1351</v>
      </c>
      <c r="E1590" t="s">
        <v>239</v>
      </c>
      <c r="F1590" t="s">
        <v>239</v>
      </c>
      <c r="G1590" s="1">
        <v>79348</v>
      </c>
      <c r="H1590" s="1" t="s">
        <v>1214</v>
      </c>
      <c r="I1590" t="s">
        <v>10</v>
      </c>
    </row>
    <row r="1591" spans="1:9">
      <c r="A1591">
        <v>2020</v>
      </c>
      <c r="B1591" t="s">
        <v>11</v>
      </c>
      <c r="C1591" t="s">
        <v>1107</v>
      </c>
      <c r="D1591" t="s">
        <v>1351</v>
      </c>
      <c r="E1591" t="s">
        <v>256</v>
      </c>
      <c r="F1591" t="s">
        <v>256</v>
      </c>
      <c r="G1591" s="1">
        <v>79170</v>
      </c>
      <c r="H1591" s="1" t="s">
        <v>1167</v>
      </c>
      <c r="I1591" t="s">
        <v>10</v>
      </c>
    </row>
    <row r="1592" spans="1:9">
      <c r="A1592">
        <v>2020</v>
      </c>
      <c r="B1592" t="s">
        <v>766</v>
      </c>
      <c r="C1592" t="s">
        <v>1386</v>
      </c>
      <c r="D1592" t="s">
        <v>1386</v>
      </c>
      <c r="E1592" t="s">
        <v>219</v>
      </c>
      <c r="F1592" t="s">
        <v>767</v>
      </c>
      <c r="G1592" s="1">
        <v>78989</v>
      </c>
      <c r="H1592" s="1" t="s">
        <v>1174</v>
      </c>
      <c r="I1592" t="s">
        <v>403</v>
      </c>
    </row>
    <row r="1593" spans="1:9">
      <c r="A1593">
        <v>2020</v>
      </c>
      <c r="B1593" t="s">
        <v>11</v>
      </c>
      <c r="C1593" t="s">
        <v>1107</v>
      </c>
      <c r="D1593" t="s">
        <v>1351</v>
      </c>
      <c r="E1593" t="s">
        <v>266</v>
      </c>
      <c r="F1593" t="s">
        <v>269</v>
      </c>
      <c r="G1593" s="1">
        <v>78448</v>
      </c>
      <c r="H1593" s="1" t="s">
        <v>1172</v>
      </c>
      <c r="I1593" t="s">
        <v>10</v>
      </c>
    </row>
    <row r="1594" spans="1:9">
      <c r="A1594">
        <v>2020</v>
      </c>
      <c r="B1594" t="s">
        <v>11</v>
      </c>
      <c r="C1594" t="s">
        <v>1107</v>
      </c>
      <c r="D1594" t="s">
        <v>1351</v>
      </c>
      <c r="E1594" t="s">
        <v>252</v>
      </c>
      <c r="F1594" t="s">
        <v>252</v>
      </c>
      <c r="G1594" s="1">
        <v>78228</v>
      </c>
      <c r="H1594" s="1" t="s">
        <v>1174</v>
      </c>
      <c r="I1594" t="s">
        <v>10</v>
      </c>
    </row>
    <row r="1595" spans="1:9">
      <c r="A1595">
        <v>2020</v>
      </c>
      <c r="B1595" t="s">
        <v>11</v>
      </c>
      <c r="C1595" t="s">
        <v>1107</v>
      </c>
      <c r="D1595" t="s">
        <v>1351</v>
      </c>
      <c r="E1595" t="s">
        <v>155</v>
      </c>
      <c r="F1595" t="s">
        <v>175</v>
      </c>
      <c r="G1595" s="1">
        <v>78000</v>
      </c>
      <c r="H1595" s="1" t="s">
        <v>1165</v>
      </c>
      <c r="I1595" t="s">
        <v>10</v>
      </c>
    </row>
    <row r="1596" spans="1:9">
      <c r="A1596">
        <v>2020</v>
      </c>
      <c r="B1596" t="s">
        <v>48</v>
      </c>
      <c r="C1596" t="s">
        <v>1370</v>
      </c>
      <c r="D1596" t="s">
        <v>1152</v>
      </c>
      <c r="E1596" t="s">
        <v>60</v>
      </c>
      <c r="F1596" t="s">
        <v>125</v>
      </c>
      <c r="G1596" s="1">
        <v>78000</v>
      </c>
      <c r="H1596" s="1" t="s">
        <v>1165</v>
      </c>
      <c r="I1596" t="s">
        <v>10</v>
      </c>
    </row>
    <row r="1597" spans="1:9">
      <c r="A1597">
        <v>2020</v>
      </c>
      <c r="B1597" t="s">
        <v>11</v>
      </c>
      <c r="C1597" t="s">
        <v>1107</v>
      </c>
      <c r="D1597" t="s">
        <v>1351</v>
      </c>
      <c r="E1597" t="s">
        <v>212</v>
      </c>
      <c r="F1597" t="s">
        <v>213</v>
      </c>
      <c r="G1597" s="1">
        <v>77600</v>
      </c>
      <c r="H1597" s="1" t="s">
        <v>1189</v>
      </c>
      <c r="I1597" t="s">
        <v>10</v>
      </c>
    </row>
    <row r="1598" spans="1:9">
      <c r="A1598">
        <v>2020</v>
      </c>
      <c r="B1598" t="s">
        <v>85</v>
      </c>
      <c r="C1598" t="s">
        <v>1077</v>
      </c>
      <c r="D1598" t="s">
        <v>1155</v>
      </c>
      <c r="E1598" t="s">
        <v>266</v>
      </c>
      <c r="F1598" t="s">
        <v>278</v>
      </c>
      <c r="G1598" s="1">
        <v>77488</v>
      </c>
      <c r="H1598" s="1" t="s">
        <v>1172</v>
      </c>
      <c r="I1598" t="s">
        <v>10</v>
      </c>
    </row>
    <row r="1599" spans="1:9">
      <c r="A1599">
        <v>2020</v>
      </c>
      <c r="B1599" t="s">
        <v>46</v>
      </c>
      <c r="C1599" t="s">
        <v>1079</v>
      </c>
      <c r="D1599" t="s">
        <v>1152</v>
      </c>
      <c r="E1599" t="s">
        <v>60</v>
      </c>
      <c r="F1599" t="s">
        <v>129</v>
      </c>
      <c r="G1599" s="1">
        <v>77000</v>
      </c>
      <c r="H1599" s="1" t="s">
        <v>1165</v>
      </c>
      <c r="I1599" t="s">
        <v>10</v>
      </c>
    </row>
    <row r="1600" spans="1:9">
      <c r="A1600">
        <v>2020</v>
      </c>
      <c r="B1600" t="s">
        <v>621</v>
      </c>
      <c r="C1600" t="s">
        <v>1386</v>
      </c>
      <c r="D1600" t="s">
        <v>1386</v>
      </c>
      <c r="E1600" t="s">
        <v>183</v>
      </c>
      <c r="F1600" t="s">
        <v>623</v>
      </c>
      <c r="G1600" s="1">
        <v>77000</v>
      </c>
      <c r="H1600" s="1" t="s">
        <v>1183</v>
      </c>
      <c r="I1600" t="s">
        <v>403</v>
      </c>
    </row>
    <row r="1601" spans="1:9">
      <c r="A1601">
        <v>2020</v>
      </c>
      <c r="B1601" t="s">
        <v>512</v>
      </c>
      <c r="C1601" t="s">
        <v>1386</v>
      </c>
      <c r="D1601" t="s">
        <v>1386</v>
      </c>
      <c r="E1601" t="s">
        <v>183</v>
      </c>
      <c r="F1601" t="s">
        <v>513</v>
      </c>
      <c r="G1601" s="1">
        <v>76232</v>
      </c>
      <c r="H1601" s="1" t="s">
        <v>1183</v>
      </c>
      <c r="I1601" t="s">
        <v>403</v>
      </c>
    </row>
    <row r="1602" spans="1:9">
      <c r="A1602">
        <v>2020</v>
      </c>
      <c r="B1602" t="s">
        <v>11</v>
      </c>
      <c r="C1602" t="s">
        <v>1107</v>
      </c>
      <c r="D1602" t="s">
        <v>1351</v>
      </c>
      <c r="E1602" t="s">
        <v>266</v>
      </c>
      <c r="F1602" t="s">
        <v>271</v>
      </c>
      <c r="G1602" s="1">
        <v>75830</v>
      </c>
      <c r="H1602" s="1" t="s">
        <v>1172</v>
      </c>
      <c r="I1602" t="s">
        <v>10</v>
      </c>
    </row>
    <row r="1603" spans="1:9">
      <c r="A1603">
        <v>2020</v>
      </c>
      <c r="B1603" t="s">
        <v>11</v>
      </c>
      <c r="C1603" t="s">
        <v>1107</v>
      </c>
      <c r="D1603" t="s">
        <v>1351</v>
      </c>
      <c r="E1603" t="s">
        <v>155</v>
      </c>
      <c r="F1603" t="s">
        <v>156</v>
      </c>
      <c r="G1603" s="1">
        <v>75800</v>
      </c>
      <c r="H1603" s="1" t="s">
        <v>1165</v>
      </c>
      <c r="I1603" t="s">
        <v>10</v>
      </c>
    </row>
    <row r="1604" spans="1:9">
      <c r="A1604">
        <v>2020</v>
      </c>
      <c r="B1604" t="s">
        <v>748</v>
      </c>
      <c r="C1604" t="s">
        <v>1386</v>
      </c>
      <c r="D1604" t="s">
        <v>1386</v>
      </c>
      <c r="E1604" t="s">
        <v>190</v>
      </c>
      <c r="F1604" t="s">
        <v>677</v>
      </c>
      <c r="G1604" s="1">
        <v>75760</v>
      </c>
      <c r="H1604" s="1" t="s">
        <v>1183</v>
      </c>
      <c r="I1604" t="s">
        <v>403</v>
      </c>
    </row>
    <row r="1605" spans="1:9">
      <c r="A1605">
        <v>2020</v>
      </c>
      <c r="B1605" t="s">
        <v>621</v>
      </c>
      <c r="C1605" t="s">
        <v>1386</v>
      </c>
      <c r="D1605" t="s">
        <v>1386</v>
      </c>
      <c r="E1605" t="s">
        <v>183</v>
      </c>
      <c r="F1605" t="s">
        <v>623</v>
      </c>
      <c r="G1605" s="1">
        <v>75723</v>
      </c>
      <c r="H1605" s="1" t="s">
        <v>1183</v>
      </c>
      <c r="I1605" t="s">
        <v>403</v>
      </c>
    </row>
    <row r="1606" spans="1:9">
      <c r="A1606">
        <v>2020</v>
      </c>
      <c r="B1606" t="s">
        <v>11</v>
      </c>
      <c r="C1606" t="s">
        <v>1107</v>
      </c>
      <c r="D1606" t="s">
        <v>1351</v>
      </c>
      <c r="E1606" t="s">
        <v>89</v>
      </c>
      <c r="F1606" t="s">
        <v>90</v>
      </c>
      <c r="G1606" s="1">
        <v>75000</v>
      </c>
      <c r="H1606" s="1" t="s">
        <v>1189</v>
      </c>
      <c r="I1606" t="s">
        <v>10</v>
      </c>
    </row>
    <row r="1607" spans="1:9">
      <c r="A1607">
        <v>2020</v>
      </c>
      <c r="B1607" t="s">
        <v>11</v>
      </c>
      <c r="C1607" t="s">
        <v>1107</v>
      </c>
      <c r="D1607" t="s">
        <v>1351</v>
      </c>
      <c r="E1607" t="s">
        <v>60</v>
      </c>
      <c r="F1607" t="s">
        <v>123</v>
      </c>
      <c r="G1607" s="1">
        <v>75000</v>
      </c>
      <c r="H1607" s="1" t="s">
        <v>1165</v>
      </c>
      <c r="I1607" t="s">
        <v>10</v>
      </c>
    </row>
    <row r="1608" spans="1:9">
      <c r="A1608">
        <v>2020</v>
      </c>
      <c r="B1608" t="s">
        <v>211</v>
      </c>
      <c r="C1608" t="s">
        <v>1081</v>
      </c>
      <c r="D1608" t="s">
        <v>1155</v>
      </c>
      <c r="E1608" t="s">
        <v>239</v>
      </c>
      <c r="F1608" t="s">
        <v>239</v>
      </c>
      <c r="G1608" s="1">
        <v>75000</v>
      </c>
      <c r="H1608" s="1" t="s">
        <v>1214</v>
      </c>
      <c r="I1608" t="s">
        <v>10</v>
      </c>
    </row>
    <row r="1609" spans="1:9">
      <c r="A1609">
        <v>2020</v>
      </c>
      <c r="B1609" t="s">
        <v>47</v>
      </c>
      <c r="C1609" t="s">
        <v>1364</v>
      </c>
      <c r="D1609" t="s">
        <v>1152</v>
      </c>
      <c r="E1609" t="s">
        <v>219</v>
      </c>
      <c r="F1609" t="s">
        <v>220</v>
      </c>
      <c r="G1609" s="1">
        <v>75000</v>
      </c>
      <c r="H1609" s="1" t="s">
        <v>1174</v>
      </c>
      <c r="I1609" t="s">
        <v>10</v>
      </c>
    </row>
    <row r="1610" spans="1:9">
      <c r="A1610">
        <v>2020</v>
      </c>
      <c r="B1610" t="s">
        <v>45</v>
      </c>
      <c r="C1610" t="s">
        <v>1076</v>
      </c>
      <c r="D1610" t="s">
        <v>1152</v>
      </c>
      <c r="E1610" t="s">
        <v>304</v>
      </c>
      <c r="F1610" t="s">
        <v>308</v>
      </c>
      <c r="G1610" s="1">
        <v>75000</v>
      </c>
      <c r="H1610" t="s">
        <v>1388</v>
      </c>
      <c r="I1610" t="s">
        <v>10</v>
      </c>
    </row>
    <row r="1611" spans="1:9">
      <c r="A1611">
        <v>2020</v>
      </c>
      <c r="B1611" t="s">
        <v>45</v>
      </c>
      <c r="C1611" t="s">
        <v>1076</v>
      </c>
      <c r="D1611" t="s">
        <v>1152</v>
      </c>
      <c r="E1611" t="s">
        <v>304</v>
      </c>
      <c r="F1611" t="s">
        <v>308</v>
      </c>
      <c r="G1611" s="1">
        <v>75000</v>
      </c>
      <c r="H1611" t="s">
        <v>1388</v>
      </c>
      <c r="I1611" t="s">
        <v>10</v>
      </c>
    </row>
    <row r="1612" spans="1:9">
      <c r="A1612">
        <v>2020</v>
      </c>
      <c r="B1612" t="s">
        <v>658</v>
      </c>
      <c r="C1612" t="s">
        <v>1386</v>
      </c>
      <c r="D1612" t="s">
        <v>1386</v>
      </c>
      <c r="E1612" t="s">
        <v>190</v>
      </c>
      <c r="F1612" t="s">
        <v>659</v>
      </c>
      <c r="G1612" s="1">
        <v>75000</v>
      </c>
      <c r="H1612" s="1" t="s">
        <v>1183</v>
      </c>
      <c r="I1612" t="s">
        <v>403</v>
      </c>
    </row>
    <row r="1613" spans="1:9">
      <c r="A1613">
        <v>2020</v>
      </c>
      <c r="B1613" t="s">
        <v>11</v>
      </c>
      <c r="C1613" t="s">
        <v>1107</v>
      </c>
      <c r="D1613" t="s">
        <v>1351</v>
      </c>
      <c r="E1613" t="s">
        <v>54</v>
      </c>
      <c r="F1613" t="s">
        <v>80</v>
      </c>
      <c r="G1613" s="1">
        <v>74700</v>
      </c>
      <c r="H1613" s="1" t="s">
        <v>1165</v>
      </c>
      <c r="I1613" t="s">
        <v>10</v>
      </c>
    </row>
    <row r="1614" spans="1:9">
      <c r="A1614">
        <v>2020</v>
      </c>
      <c r="B1614" t="s">
        <v>1000</v>
      </c>
      <c r="C1614" t="s">
        <v>1386</v>
      </c>
      <c r="D1614" t="s">
        <v>1386</v>
      </c>
      <c r="E1614" t="s">
        <v>212</v>
      </c>
      <c r="F1614" t="s">
        <v>1030</v>
      </c>
      <c r="G1614" s="1">
        <v>74013</v>
      </c>
      <c r="H1614" s="1" t="s">
        <v>1189</v>
      </c>
      <c r="I1614" t="s">
        <v>1000</v>
      </c>
    </row>
    <row r="1615" spans="1:9">
      <c r="A1615">
        <v>2020</v>
      </c>
      <c r="B1615" t="s">
        <v>703</v>
      </c>
      <c r="C1615" t="s">
        <v>1386</v>
      </c>
      <c r="D1615" t="s">
        <v>1386</v>
      </c>
      <c r="E1615" t="s">
        <v>190</v>
      </c>
      <c r="F1615" t="s">
        <v>701</v>
      </c>
      <c r="G1615" s="1">
        <v>73943</v>
      </c>
      <c r="H1615" s="1" t="s">
        <v>1183</v>
      </c>
      <c r="I1615" t="s">
        <v>403</v>
      </c>
    </row>
    <row r="1616" spans="1:9">
      <c r="A1616">
        <v>2020</v>
      </c>
      <c r="B1616" t="s">
        <v>11</v>
      </c>
      <c r="C1616" t="s">
        <v>1107</v>
      </c>
      <c r="D1616" t="s">
        <v>1351</v>
      </c>
      <c r="E1616" t="s">
        <v>144</v>
      </c>
      <c r="F1616" t="s">
        <v>144</v>
      </c>
      <c r="G1616" s="1">
        <v>73862</v>
      </c>
      <c r="H1616" s="1" t="s">
        <v>1165</v>
      </c>
      <c r="I1616" t="s">
        <v>10</v>
      </c>
    </row>
    <row r="1617" spans="1:9">
      <c r="A1617">
        <v>2020</v>
      </c>
      <c r="B1617" t="s">
        <v>11</v>
      </c>
      <c r="C1617" t="s">
        <v>1107</v>
      </c>
      <c r="D1617" t="s">
        <v>1351</v>
      </c>
      <c r="E1617" t="s">
        <v>266</v>
      </c>
      <c r="F1617" t="s">
        <v>271</v>
      </c>
      <c r="G1617" s="1">
        <v>73378</v>
      </c>
      <c r="H1617" s="1" t="s">
        <v>1172</v>
      </c>
      <c r="I1617" t="s">
        <v>10</v>
      </c>
    </row>
    <row r="1618" spans="1:9">
      <c r="A1618">
        <v>2020</v>
      </c>
      <c r="B1618" t="s">
        <v>852</v>
      </c>
      <c r="C1618" t="s">
        <v>1386</v>
      </c>
      <c r="D1618" t="s">
        <v>1386</v>
      </c>
      <c r="E1618" t="s">
        <v>219</v>
      </c>
      <c r="F1618" t="s">
        <v>853</v>
      </c>
      <c r="G1618" s="1">
        <v>73146</v>
      </c>
      <c r="H1618" s="1" t="s">
        <v>1174</v>
      </c>
      <c r="I1618" t="s">
        <v>403</v>
      </c>
    </row>
    <row r="1619" spans="1:9">
      <c r="A1619">
        <v>2020</v>
      </c>
      <c r="B1619" t="s">
        <v>47</v>
      </c>
      <c r="C1619" t="s">
        <v>1364</v>
      </c>
      <c r="D1619" t="s">
        <v>1152</v>
      </c>
      <c r="E1619" t="s">
        <v>71</v>
      </c>
      <c r="F1619" t="s">
        <v>294</v>
      </c>
      <c r="G1619" s="1">
        <v>72500</v>
      </c>
      <c r="H1619" t="s">
        <v>1387</v>
      </c>
      <c r="I1619" t="s">
        <v>10</v>
      </c>
    </row>
    <row r="1620" spans="1:9">
      <c r="A1620">
        <v>2020</v>
      </c>
      <c r="B1620" t="s">
        <v>502</v>
      </c>
      <c r="C1620" t="s">
        <v>1386</v>
      </c>
      <c r="D1620" t="s">
        <v>1386</v>
      </c>
      <c r="E1620" t="s">
        <v>183</v>
      </c>
      <c r="F1620" t="s">
        <v>503</v>
      </c>
      <c r="G1620" s="1">
        <v>72450</v>
      </c>
      <c r="H1620" s="1" t="s">
        <v>1183</v>
      </c>
      <c r="I1620" t="s">
        <v>403</v>
      </c>
    </row>
    <row r="1621" spans="1:9">
      <c r="A1621">
        <v>2020</v>
      </c>
      <c r="B1621" t="s">
        <v>11</v>
      </c>
      <c r="C1621" t="s">
        <v>1107</v>
      </c>
      <c r="D1621" t="s">
        <v>1351</v>
      </c>
      <c r="E1621" t="s">
        <v>252</v>
      </c>
      <c r="F1621" t="s">
        <v>252</v>
      </c>
      <c r="G1621" s="1">
        <v>72000</v>
      </c>
      <c r="H1621" s="1" t="s">
        <v>1174</v>
      </c>
      <c r="I1621" t="s">
        <v>10</v>
      </c>
    </row>
    <row r="1622" spans="1:9">
      <c r="A1622">
        <v>2020</v>
      </c>
      <c r="B1622" t="s">
        <v>45</v>
      </c>
      <c r="C1622" t="s">
        <v>1076</v>
      </c>
      <c r="D1622" t="s">
        <v>1152</v>
      </c>
      <c r="E1622" t="s">
        <v>304</v>
      </c>
      <c r="F1622" t="s">
        <v>267</v>
      </c>
      <c r="G1622" s="1">
        <v>71900</v>
      </c>
      <c r="H1622" t="s">
        <v>1388</v>
      </c>
      <c r="I1622" t="s">
        <v>10</v>
      </c>
    </row>
    <row r="1623" spans="1:9">
      <c r="A1623">
        <v>2020</v>
      </c>
      <c r="B1623" t="s">
        <v>11</v>
      </c>
      <c r="C1623" t="s">
        <v>1107</v>
      </c>
      <c r="D1623" t="s">
        <v>1351</v>
      </c>
      <c r="E1623" t="s">
        <v>282</v>
      </c>
      <c r="F1623" t="s">
        <v>290</v>
      </c>
      <c r="G1623" s="1">
        <v>71340</v>
      </c>
      <c r="H1623" s="1" t="s">
        <v>1172</v>
      </c>
      <c r="I1623" t="s">
        <v>10</v>
      </c>
    </row>
    <row r="1624" spans="1:9">
      <c r="A1624">
        <v>2020</v>
      </c>
      <c r="B1624" t="s">
        <v>11</v>
      </c>
      <c r="C1624" t="s">
        <v>1107</v>
      </c>
      <c r="D1624" t="s">
        <v>1351</v>
      </c>
      <c r="E1624" t="s">
        <v>155</v>
      </c>
      <c r="F1624" t="s">
        <v>161</v>
      </c>
      <c r="G1624" s="1">
        <v>71049</v>
      </c>
      <c r="H1624" s="1" t="s">
        <v>1165</v>
      </c>
      <c r="I1624" t="s">
        <v>10</v>
      </c>
    </row>
    <row r="1625" spans="1:9">
      <c r="A1625">
        <v>2020</v>
      </c>
      <c r="B1625" t="s">
        <v>480</v>
      </c>
      <c r="C1625" t="s">
        <v>1386</v>
      </c>
      <c r="D1625" t="s">
        <v>1386</v>
      </c>
      <c r="E1625" t="s">
        <v>183</v>
      </c>
      <c r="F1625" t="s">
        <v>481</v>
      </c>
      <c r="G1625" s="1">
        <v>71010</v>
      </c>
      <c r="H1625" s="1" t="s">
        <v>1183</v>
      </c>
      <c r="I1625" t="s">
        <v>403</v>
      </c>
    </row>
    <row r="1626" spans="1:9">
      <c r="A1626">
        <v>2020</v>
      </c>
      <c r="B1626" t="s">
        <v>855</v>
      </c>
      <c r="C1626" t="s">
        <v>1386</v>
      </c>
      <c r="D1626" t="s">
        <v>1386</v>
      </c>
      <c r="E1626" t="s">
        <v>219</v>
      </c>
      <c r="F1626" t="s">
        <v>856</v>
      </c>
      <c r="G1626" s="1">
        <v>71000</v>
      </c>
      <c r="H1626" s="1" t="s">
        <v>1174</v>
      </c>
      <c r="I1626" t="s">
        <v>403</v>
      </c>
    </row>
    <row r="1627" spans="1:9">
      <c r="A1627">
        <v>2020</v>
      </c>
      <c r="B1627" t="s">
        <v>637</v>
      </c>
      <c r="C1627" t="s">
        <v>1386</v>
      </c>
      <c r="D1627" t="s">
        <v>1386</v>
      </c>
      <c r="E1627" t="s">
        <v>188</v>
      </c>
      <c r="F1627" t="s">
        <v>637</v>
      </c>
      <c r="G1627" s="1">
        <v>70894</v>
      </c>
      <c r="H1627" s="1" t="s">
        <v>1183</v>
      </c>
      <c r="I1627" t="s">
        <v>403</v>
      </c>
    </row>
    <row r="1628" spans="1:9">
      <c r="A1628">
        <v>2020</v>
      </c>
      <c r="B1628" t="s">
        <v>1000</v>
      </c>
      <c r="C1628" t="s">
        <v>1386</v>
      </c>
      <c r="D1628" t="s">
        <v>1386</v>
      </c>
      <c r="E1628" t="s">
        <v>50</v>
      </c>
      <c r="F1628" t="s">
        <v>1002</v>
      </c>
      <c r="G1628" s="1">
        <v>70152</v>
      </c>
      <c r="H1628" s="1" t="s">
        <v>1165</v>
      </c>
      <c r="I1628" t="s">
        <v>1000</v>
      </c>
    </row>
    <row r="1629" spans="1:9">
      <c r="A1629">
        <v>2020</v>
      </c>
      <c r="B1629" t="s">
        <v>11</v>
      </c>
      <c r="C1629" t="s">
        <v>1107</v>
      </c>
      <c r="D1629" t="s">
        <v>1351</v>
      </c>
      <c r="E1629" t="s">
        <v>183</v>
      </c>
      <c r="F1629" t="s">
        <v>184</v>
      </c>
      <c r="G1629" s="1">
        <v>70000</v>
      </c>
      <c r="H1629" s="1" t="s">
        <v>1183</v>
      </c>
      <c r="I1629" t="s">
        <v>10</v>
      </c>
    </row>
    <row r="1630" spans="1:9">
      <c r="A1630">
        <v>2020</v>
      </c>
      <c r="B1630" t="s">
        <v>47</v>
      </c>
      <c r="C1630" t="s">
        <v>1364</v>
      </c>
      <c r="D1630" t="s">
        <v>1152</v>
      </c>
      <c r="E1630" t="s">
        <v>71</v>
      </c>
      <c r="F1630" t="s">
        <v>294</v>
      </c>
      <c r="G1630" s="1">
        <v>70000</v>
      </c>
      <c r="H1630" t="s">
        <v>1387</v>
      </c>
      <c r="I1630" t="s">
        <v>10</v>
      </c>
    </row>
    <row r="1631" spans="1:9">
      <c r="A1631">
        <v>2020</v>
      </c>
      <c r="B1631" t="s">
        <v>658</v>
      </c>
      <c r="C1631" t="s">
        <v>1386</v>
      </c>
      <c r="D1631" t="s">
        <v>1386</v>
      </c>
      <c r="E1631" t="s">
        <v>190</v>
      </c>
      <c r="F1631" t="s">
        <v>659</v>
      </c>
      <c r="G1631" s="1">
        <v>70000</v>
      </c>
      <c r="H1631" s="1" t="s">
        <v>1183</v>
      </c>
      <c r="I1631" t="s">
        <v>403</v>
      </c>
    </row>
    <row r="1632" spans="1:9">
      <c r="A1632">
        <v>2020</v>
      </c>
      <c r="B1632" t="s">
        <v>505</v>
      </c>
      <c r="C1632" t="s">
        <v>1386</v>
      </c>
      <c r="D1632" t="s">
        <v>1386</v>
      </c>
      <c r="E1632" t="s">
        <v>183</v>
      </c>
      <c r="F1632" t="s">
        <v>507</v>
      </c>
      <c r="G1632" s="1">
        <v>70000</v>
      </c>
      <c r="H1632" s="1" t="s">
        <v>1183</v>
      </c>
      <c r="I1632" t="s">
        <v>403</v>
      </c>
    </row>
    <row r="1633" spans="1:9">
      <c r="A1633">
        <v>2020</v>
      </c>
      <c r="B1633" t="s">
        <v>11</v>
      </c>
      <c r="C1633" t="s">
        <v>1107</v>
      </c>
      <c r="D1633" t="s">
        <v>1351</v>
      </c>
      <c r="E1633" t="s">
        <v>140</v>
      </c>
      <c r="F1633" t="s">
        <v>141</v>
      </c>
      <c r="G1633" s="1">
        <v>69961</v>
      </c>
      <c r="H1633" s="1" t="s">
        <v>1165</v>
      </c>
      <c r="I1633" t="s">
        <v>10</v>
      </c>
    </row>
    <row r="1634" spans="1:9">
      <c r="A1634">
        <v>2020</v>
      </c>
      <c r="B1634" t="s">
        <v>477</v>
      </c>
      <c r="C1634" t="s">
        <v>1386</v>
      </c>
      <c r="D1634" t="s">
        <v>1386</v>
      </c>
      <c r="E1634" t="s">
        <v>155</v>
      </c>
      <c r="F1634" t="s">
        <v>478</v>
      </c>
      <c r="G1634" s="1">
        <v>69901</v>
      </c>
      <c r="H1634" s="1" t="s">
        <v>1165</v>
      </c>
      <c r="I1634" t="s">
        <v>403</v>
      </c>
    </row>
    <row r="1635" spans="1:9">
      <c r="A1635">
        <v>2020</v>
      </c>
      <c r="B1635" t="s">
        <v>48</v>
      </c>
      <c r="C1635" t="s">
        <v>1370</v>
      </c>
      <c r="D1635" t="s">
        <v>1152</v>
      </c>
      <c r="E1635" t="s">
        <v>60</v>
      </c>
      <c r="F1635" t="s">
        <v>123</v>
      </c>
      <c r="G1635" s="1">
        <v>69650</v>
      </c>
      <c r="H1635" s="1" t="s">
        <v>1165</v>
      </c>
      <c r="I1635" t="s">
        <v>10</v>
      </c>
    </row>
    <row r="1636" spans="1:9">
      <c r="A1636">
        <v>2020</v>
      </c>
      <c r="B1636" t="s">
        <v>11</v>
      </c>
      <c r="C1636" t="s">
        <v>1107</v>
      </c>
      <c r="D1636" t="s">
        <v>1351</v>
      </c>
      <c r="E1636" t="s">
        <v>256</v>
      </c>
      <c r="F1636" t="s">
        <v>256</v>
      </c>
      <c r="G1636" s="1">
        <v>69330</v>
      </c>
      <c r="H1636" s="1" t="s">
        <v>1167</v>
      </c>
      <c r="I1636" t="s">
        <v>10</v>
      </c>
    </row>
    <row r="1637" spans="1:9">
      <c r="A1637">
        <v>2020</v>
      </c>
      <c r="B1637" t="s">
        <v>11</v>
      </c>
      <c r="C1637" t="s">
        <v>1107</v>
      </c>
      <c r="D1637" t="s">
        <v>1351</v>
      </c>
      <c r="E1637" t="s">
        <v>155</v>
      </c>
      <c r="F1637" t="s">
        <v>171</v>
      </c>
      <c r="G1637" s="1">
        <v>69322</v>
      </c>
      <c r="H1637" s="1" t="s">
        <v>1165</v>
      </c>
      <c r="I1637" t="s">
        <v>10</v>
      </c>
    </row>
    <row r="1638" spans="1:9">
      <c r="A1638">
        <v>2020</v>
      </c>
      <c r="B1638" t="s">
        <v>11</v>
      </c>
      <c r="C1638" t="s">
        <v>1107</v>
      </c>
      <c r="D1638" t="s">
        <v>1351</v>
      </c>
      <c r="E1638" t="s">
        <v>219</v>
      </c>
      <c r="F1638" t="s">
        <v>220</v>
      </c>
      <c r="G1638" s="1">
        <v>68744</v>
      </c>
      <c r="H1638" s="1" t="s">
        <v>1174</v>
      </c>
      <c r="I1638" t="s">
        <v>10</v>
      </c>
    </row>
    <row r="1639" spans="1:9">
      <c r="A1639">
        <v>2020</v>
      </c>
      <c r="B1639" t="s">
        <v>11</v>
      </c>
      <c r="C1639" t="s">
        <v>1107</v>
      </c>
      <c r="D1639" t="s">
        <v>1351</v>
      </c>
      <c r="E1639" t="s">
        <v>212</v>
      </c>
      <c r="F1639" t="s">
        <v>213</v>
      </c>
      <c r="G1639" s="1">
        <v>68195</v>
      </c>
      <c r="H1639" s="1" t="s">
        <v>1189</v>
      </c>
      <c r="I1639" t="s">
        <v>10</v>
      </c>
    </row>
    <row r="1640" spans="1:9">
      <c r="A1640">
        <v>2020</v>
      </c>
      <c r="B1640" t="s">
        <v>528</v>
      </c>
      <c r="C1640" t="s">
        <v>1386</v>
      </c>
      <c r="D1640" t="s">
        <v>1386</v>
      </c>
      <c r="E1640" t="s">
        <v>183</v>
      </c>
      <c r="F1640" t="s">
        <v>530</v>
      </c>
      <c r="G1640" s="1">
        <v>68164</v>
      </c>
      <c r="H1640" s="1" t="s">
        <v>1183</v>
      </c>
      <c r="I1640" t="s">
        <v>403</v>
      </c>
    </row>
    <row r="1641" spans="1:9">
      <c r="A1641">
        <v>2020</v>
      </c>
      <c r="B1641" t="s">
        <v>714</v>
      </c>
      <c r="C1641" t="s">
        <v>1386</v>
      </c>
      <c r="D1641" t="s">
        <v>1386</v>
      </c>
      <c r="E1641" t="s">
        <v>190</v>
      </c>
      <c r="F1641" t="s">
        <v>655</v>
      </c>
      <c r="G1641" s="1">
        <v>68000</v>
      </c>
      <c r="H1641" s="1" t="s">
        <v>1183</v>
      </c>
      <c r="I1641" t="s">
        <v>403</v>
      </c>
    </row>
    <row r="1642" spans="1:9">
      <c r="A1642">
        <v>2020</v>
      </c>
      <c r="B1642" t="s">
        <v>100</v>
      </c>
      <c r="C1642" t="s">
        <v>1088</v>
      </c>
      <c r="D1642" t="s">
        <v>1155</v>
      </c>
      <c r="E1642" t="s">
        <v>317</v>
      </c>
      <c r="F1642" t="s">
        <v>317</v>
      </c>
      <c r="G1642" s="1">
        <v>67913</v>
      </c>
      <c r="H1642" s="1" t="s">
        <v>1223</v>
      </c>
      <c r="I1642" t="s">
        <v>10</v>
      </c>
    </row>
    <row r="1643" spans="1:9">
      <c r="A1643">
        <v>2020</v>
      </c>
      <c r="B1643" t="s">
        <v>11</v>
      </c>
      <c r="C1643" t="s">
        <v>1107</v>
      </c>
      <c r="D1643" t="s">
        <v>1351</v>
      </c>
      <c r="E1643" t="s">
        <v>266</v>
      </c>
      <c r="F1643" t="s">
        <v>269</v>
      </c>
      <c r="G1643" s="1">
        <v>67500</v>
      </c>
      <c r="H1643" s="1" t="s">
        <v>1172</v>
      </c>
      <c r="I1643" t="s">
        <v>10</v>
      </c>
    </row>
    <row r="1644" spans="1:9">
      <c r="A1644">
        <v>2020</v>
      </c>
      <c r="B1644" t="s">
        <v>602</v>
      </c>
      <c r="C1644" t="s">
        <v>1386</v>
      </c>
      <c r="D1644" t="s">
        <v>1386</v>
      </c>
      <c r="E1644" t="s">
        <v>183</v>
      </c>
      <c r="F1644" t="s">
        <v>602</v>
      </c>
      <c r="G1644" s="1">
        <v>65766</v>
      </c>
      <c r="H1644" s="1" t="s">
        <v>1183</v>
      </c>
      <c r="I1644" t="s">
        <v>403</v>
      </c>
    </row>
    <row r="1645" spans="1:9">
      <c r="A1645">
        <v>2020</v>
      </c>
      <c r="B1645" t="s">
        <v>211</v>
      </c>
      <c r="C1645" t="s">
        <v>1081</v>
      </c>
      <c r="D1645" t="s">
        <v>1155</v>
      </c>
      <c r="E1645" t="s">
        <v>317</v>
      </c>
      <c r="F1645" t="s">
        <v>317</v>
      </c>
      <c r="G1645" s="1">
        <v>65363</v>
      </c>
      <c r="H1645" s="1" t="s">
        <v>1223</v>
      </c>
      <c r="I1645" t="s">
        <v>10</v>
      </c>
    </row>
    <row r="1646" spans="1:9">
      <c r="A1646">
        <v>2020</v>
      </c>
      <c r="B1646" t="s">
        <v>11</v>
      </c>
      <c r="C1646" t="s">
        <v>1107</v>
      </c>
      <c r="D1646" t="s">
        <v>1351</v>
      </c>
      <c r="E1646" t="s">
        <v>144</v>
      </c>
      <c r="F1646" t="s">
        <v>144</v>
      </c>
      <c r="G1646" s="1">
        <v>65289</v>
      </c>
      <c r="H1646" s="1" t="s">
        <v>1165</v>
      </c>
      <c r="I1646" t="s">
        <v>10</v>
      </c>
    </row>
    <row r="1647" spans="1:9">
      <c r="A1647">
        <v>2020</v>
      </c>
      <c r="B1647" t="s">
        <v>11</v>
      </c>
      <c r="C1647" t="s">
        <v>1107</v>
      </c>
      <c r="D1647" t="s">
        <v>1351</v>
      </c>
      <c r="E1647" t="s">
        <v>54</v>
      </c>
      <c r="F1647" t="s">
        <v>60</v>
      </c>
      <c r="G1647" s="1">
        <v>65000</v>
      </c>
      <c r="H1647" s="1" t="s">
        <v>1165</v>
      </c>
      <c r="I1647" t="s">
        <v>10</v>
      </c>
    </row>
    <row r="1648" spans="1:9">
      <c r="A1648">
        <v>2020</v>
      </c>
      <c r="B1648" t="s">
        <v>47</v>
      </c>
      <c r="C1648" t="s">
        <v>1364</v>
      </c>
      <c r="D1648" t="s">
        <v>1152</v>
      </c>
      <c r="E1648" t="s">
        <v>219</v>
      </c>
      <c r="F1648" t="s">
        <v>220</v>
      </c>
      <c r="G1648" s="1">
        <v>65000</v>
      </c>
      <c r="H1648" s="1" t="s">
        <v>1174</v>
      </c>
      <c r="I1648" t="s">
        <v>10</v>
      </c>
    </row>
    <row r="1649" spans="1:9">
      <c r="A1649">
        <v>2020</v>
      </c>
      <c r="B1649" t="s">
        <v>47</v>
      </c>
      <c r="C1649" t="s">
        <v>1364</v>
      </c>
      <c r="D1649" t="s">
        <v>1152</v>
      </c>
      <c r="E1649" t="s">
        <v>244</v>
      </c>
      <c r="F1649" t="s">
        <v>245</v>
      </c>
      <c r="G1649" s="1">
        <v>65000</v>
      </c>
      <c r="H1649" s="1" t="s">
        <v>1173</v>
      </c>
      <c r="I1649" t="s">
        <v>10</v>
      </c>
    </row>
    <row r="1650" spans="1:9">
      <c r="A1650">
        <v>2020</v>
      </c>
      <c r="B1650" t="s">
        <v>85</v>
      </c>
      <c r="C1650" t="s">
        <v>1077</v>
      </c>
      <c r="D1650" t="s">
        <v>1155</v>
      </c>
      <c r="E1650" t="s">
        <v>118</v>
      </c>
      <c r="F1650" t="s">
        <v>118</v>
      </c>
      <c r="G1650" s="1">
        <v>65000</v>
      </c>
      <c r="H1650" s="1" t="s">
        <v>1165</v>
      </c>
      <c r="I1650" t="s">
        <v>10</v>
      </c>
    </row>
    <row r="1651" spans="1:9">
      <c r="A1651">
        <v>2020</v>
      </c>
      <c r="B1651" t="s">
        <v>661</v>
      </c>
      <c r="C1651" t="s">
        <v>1386</v>
      </c>
      <c r="D1651" t="s">
        <v>1386</v>
      </c>
      <c r="E1651" t="s">
        <v>190</v>
      </c>
      <c r="F1651" t="s">
        <v>662</v>
      </c>
      <c r="G1651" s="1">
        <v>65000</v>
      </c>
      <c r="H1651" s="1" t="s">
        <v>1183</v>
      </c>
      <c r="I1651" t="s">
        <v>403</v>
      </c>
    </row>
    <row r="1652" spans="1:9">
      <c r="A1652">
        <v>2020</v>
      </c>
      <c r="B1652" t="s">
        <v>803</v>
      </c>
      <c r="C1652" t="s">
        <v>1386</v>
      </c>
      <c r="D1652" t="s">
        <v>1386</v>
      </c>
      <c r="E1652" t="s">
        <v>244</v>
      </c>
      <c r="F1652" t="s">
        <v>805</v>
      </c>
      <c r="G1652" s="1">
        <v>65000</v>
      </c>
      <c r="H1652" s="1" t="s">
        <v>1173</v>
      </c>
      <c r="I1652" t="s">
        <v>403</v>
      </c>
    </row>
    <row r="1653" spans="1:9">
      <c r="A1653">
        <v>2020</v>
      </c>
      <c r="B1653" t="s">
        <v>11</v>
      </c>
      <c r="C1653" t="s">
        <v>1107</v>
      </c>
      <c r="D1653" t="s">
        <v>1351</v>
      </c>
      <c r="E1653" t="s">
        <v>142</v>
      </c>
      <c r="F1653" t="s">
        <v>142</v>
      </c>
      <c r="G1653" s="1">
        <v>64917</v>
      </c>
      <c r="H1653" s="1" t="s">
        <v>1165</v>
      </c>
      <c r="I1653" t="s">
        <v>10</v>
      </c>
    </row>
    <row r="1654" spans="1:9">
      <c r="A1654">
        <v>2020</v>
      </c>
      <c r="B1654" t="s">
        <v>631</v>
      </c>
      <c r="C1654" t="s">
        <v>1386</v>
      </c>
      <c r="D1654" t="s">
        <v>1386</v>
      </c>
      <c r="E1654" t="s">
        <v>188</v>
      </c>
      <c r="F1654" t="s">
        <v>632</v>
      </c>
      <c r="G1654" s="1">
        <v>64809</v>
      </c>
      <c r="H1654" s="1" t="s">
        <v>1183</v>
      </c>
      <c r="I1654" t="s">
        <v>403</v>
      </c>
    </row>
    <row r="1655" spans="1:9">
      <c r="A1655">
        <v>2020</v>
      </c>
      <c r="B1655" t="s">
        <v>522</v>
      </c>
      <c r="C1655" t="s">
        <v>1386</v>
      </c>
      <c r="D1655" t="s">
        <v>1386</v>
      </c>
      <c r="E1655" t="s">
        <v>183</v>
      </c>
      <c r="F1655" t="s">
        <v>524</v>
      </c>
      <c r="G1655" s="1">
        <v>64539</v>
      </c>
      <c r="H1655" s="1" t="s">
        <v>1183</v>
      </c>
      <c r="I1655" t="s">
        <v>403</v>
      </c>
    </row>
    <row r="1656" spans="1:9">
      <c r="A1656">
        <v>2020</v>
      </c>
      <c r="B1656" t="s">
        <v>178</v>
      </c>
      <c r="C1656" t="s">
        <v>1080</v>
      </c>
      <c r="D1656" t="s">
        <v>1155</v>
      </c>
      <c r="E1656" t="s">
        <v>317</v>
      </c>
      <c r="F1656" t="s">
        <v>317</v>
      </c>
      <c r="G1656" s="1">
        <v>64439</v>
      </c>
      <c r="H1656" s="1" t="s">
        <v>1223</v>
      </c>
      <c r="I1656" t="s">
        <v>10</v>
      </c>
    </row>
    <row r="1657" spans="1:9">
      <c r="A1657">
        <v>2020</v>
      </c>
      <c r="B1657" t="s">
        <v>11</v>
      </c>
      <c r="C1657" t="s">
        <v>1107</v>
      </c>
      <c r="D1657" t="s">
        <v>1351</v>
      </c>
      <c r="E1657" t="s">
        <v>140</v>
      </c>
      <c r="F1657" t="s">
        <v>141</v>
      </c>
      <c r="G1657" s="1">
        <v>64000</v>
      </c>
      <c r="H1657" s="1" t="s">
        <v>1165</v>
      </c>
      <c r="I1657" t="s">
        <v>10</v>
      </c>
    </row>
    <row r="1658" spans="1:9">
      <c r="A1658">
        <v>2020</v>
      </c>
      <c r="B1658" t="s">
        <v>760</v>
      </c>
      <c r="C1658" t="s">
        <v>1386</v>
      </c>
      <c r="D1658" t="s">
        <v>1386</v>
      </c>
      <c r="E1658" t="s">
        <v>244</v>
      </c>
      <c r="F1658" t="s">
        <v>761</v>
      </c>
      <c r="G1658" s="1">
        <v>63639</v>
      </c>
      <c r="H1658" s="1" t="s">
        <v>1173</v>
      </c>
      <c r="I1658" t="s">
        <v>403</v>
      </c>
    </row>
    <row r="1659" spans="1:9">
      <c r="A1659">
        <v>2020</v>
      </c>
      <c r="B1659" t="s">
        <v>178</v>
      </c>
      <c r="C1659" t="s">
        <v>1080</v>
      </c>
      <c r="D1659" t="s">
        <v>1155</v>
      </c>
      <c r="E1659" t="s">
        <v>312</v>
      </c>
      <c r="F1659" t="s">
        <v>313</v>
      </c>
      <c r="G1659" s="1">
        <v>63092</v>
      </c>
      <c r="H1659" t="s">
        <v>1355</v>
      </c>
      <c r="I1659" t="s">
        <v>10</v>
      </c>
    </row>
    <row r="1660" spans="1:9">
      <c r="A1660">
        <v>2020</v>
      </c>
      <c r="B1660" t="s">
        <v>11</v>
      </c>
      <c r="C1660" t="s">
        <v>1107</v>
      </c>
      <c r="D1660" t="s">
        <v>1351</v>
      </c>
      <c r="E1660" t="s">
        <v>180</v>
      </c>
      <c r="F1660" t="s">
        <v>181</v>
      </c>
      <c r="G1660" s="1">
        <v>62797</v>
      </c>
      <c r="H1660" s="1" t="s">
        <v>1165</v>
      </c>
      <c r="I1660" t="s">
        <v>10</v>
      </c>
    </row>
    <row r="1661" spans="1:9">
      <c r="A1661">
        <v>2020</v>
      </c>
      <c r="B1661" t="s">
        <v>11</v>
      </c>
      <c r="C1661" t="s">
        <v>1107</v>
      </c>
      <c r="D1661" t="s">
        <v>1351</v>
      </c>
      <c r="E1661" t="s">
        <v>266</v>
      </c>
      <c r="F1661" t="s">
        <v>274</v>
      </c>
      <c r="G1661" s="1">
        <v>62774</v>
      </c>
      <c r="H1661" s="1" t="s">
        <v>1172</v>
      </c>
      <c r="I1661" t="s">
        <v>10</v>
      </c>
    </row>
    <row r="1662" spans="1:9">
      <c r="A1662">
        <v>2020</v>
      </c>
      <c r="B1662" t="s">
        <v>11</v>
      </c>
      <c r="C1662" t="s">
        <v>1107</v>
      </c>
      <c r="D1662" t="s">
        <v>1351</v>
      </c>
      <c r="E1662" t="s">
        <v>256</v>
      </c>
      <c r="F1662" t="s">
        <v>256</v>
      </c>
      <c r="G1662" s="1">
        <v>62611</v>
      </c>
      <c r="H1662" s="1" t="s">
        <v>1167</v>
      </c>
      <c r="I1662" t="s">
        <v>10</v>
      </c>
    </row>
    <row r="1663" spans="1:9">
      <c r="A1663">
        <v>2020</v>
      </c>
      <c r="B1663" t="s">
        <v>11</v>
      </c>
      <c r="C1663" t="s">
        <v>1107</v>
      </c>
      <c r="D1663" t="s">
        <v>1351</v>
      </c>
      <c r="E1663" t="s">
        <v>142</v>
      </c>
      <c r="F1663" t="s">
        <v>142</v>
      </c>
      <c r="G1663" s="1">
        <v>62000</v>
      </c>
      <c r="H1663" s="1" t="s">
        <v>1165</v>
      </c>
      <c r="I1663" t="s">
        <v>10</v>
      </c>
    </row>
    <row r="1664" spans="1:9">
      <c r="A1664">
        <v>2020</v>
      </c>
      <c r="B1664" t="s">
        <v>746</v>
      </c>
      <c r="C1664" t="s">
        <v>1386</v>
      </c>
      <c r="D1664" t="s">
        <v>1386</v>
      </c>
      <c r="E1664" t="s">
        <v>190</v>
      </c>
      <c r="F1664" t="s">
        <v>685</v>
      </c>
      <c r="G1664" s="1">
        <v>62000</v>
      </c>
      <c r="H1664" s="1" t="s">
        <v>1183</v>
      </c>
      <c r="I1664" t="s">
        <v>403</v>
      </c>
    </row>
    <row r="1665" spans="1:9">
      <c r="A1665">
        <v>2020</v>
      </c>
      <c r="B1665" t="s">
        <v>477</v>
      </c>
      <c r="C1665" t="s">
        <v>1386</v>
      </c>
      <c r="D1665" t="s">
        <v>1386</v>
      </c>
      <c r="E1665" t="s">
        <v>183</v>
      </c>
      <c r="F1665" t="s">
        <v>478</v>
      </c>
      <c r="G1665" s="1">
        <v>61890</v>
      </c>
      <c r="H1665" s="1" t="s">
        <v>1183</v>
      </c>
      <c r="I1665" t="s">
        <v>403</v>
      </c>
    </row>
    <row r="1666" spans="1:9">
      <c r="A1666">
        <v>2020</v>
      </c>
      <c r="B1666" t="s">
        <v>11</v>
      </c>
      <c r="C1666" t="s">
        <v>1107</v>
      </c>
      <c r="D1666" t="s">
        <v>1351</v>
      </c>
      <c r="E1666" t="s">
        <v>144</v>
      </c>
      <c r="F1666" t="s">
        <v>144</v>
      </c>
      <c r="G1666" s="1">
        <v>61559</v>
      </c>
      <c r="H1666" s="1" t="s">
        <v>1165</v>
      </c>
      <c r="I1666" t="s">
        <v>10</v>
      </c>
    </row>
    <row r="1667" spans="1:9">
      <c r="A1667">
        <v>2020</v>
      </c>
      <c r="B1667" t="s">
        <v>11</v>
      </c>
      <c r="C1667" t="s">
        <v>1107</v>
      </c>
      <c r="D1667" t="s">
        <v>1351</v>
      </c>
      <c r="E1667" t="s">
        <v>54</v>
      </c>
      <c r="F1667" t="s">
        <v>60</v>
      </c>
      <c r="G1667" s="1">
        <v>61520</v>
      </c>
      <c r="H1667" s="1" t="s">
        <v>1165</v>
      </c>
      <c r="I1667" t="s">
        <v>10</v>
      </c>
    </row>
    <row r="1668" spans="1:9">
      <c r="A1668">
        <v>2020</v>
      </c>
      <c r="B1668" t="s">
        <v>11</v>
      </c>
      <c r="C1668" t="s">
        <v>1107</v>
      </c>
      <c r="D1668" t="s">
        <v>1351</v>
      </c>
      <c r="E1668" t="s">
        <v>252</v>
      </c>
      <c r="F1668" t="s">
        <v>252</v>
      </c>
      <c r="G1668" s="1">
        <v>61476</v>
      </c>
      <c r="H1668" s="1" t="s">
        <v>1174</v>
      </c>
      <c r="I1668" t="s">
        <v>10</v>
      </c>
    </row>
    <row r="1669" spans="1:9">
      <c r="A1669">
        <v>2020</v>
      </c>
      <c r="B1669" t="s">
        <v>11</v>
      </c>
      <c r="C1669" t="s">
        <v>1107</v>
      </c>
      <c r="D1669" t="s">
        <v>1351</v>
      </c>
      <c r="E1669" t="s">
        <v>266</v>
      </c>
      <c r="F1669" t="s">
        <v>269</v>
      </c>
      <c r="G1669" s="1">
        <v>61442</v>
      </c>
      <c r="H1669" s="1" t="s">
        <v>1172</v>
      </c>
      <c r="I1669" t="s">
        <v>10</v>
      </c>
    </row>
    <row r="1670" spans="1:9">
      <c r="A1670">
        <v>2020</v>
      </c>
      <c r="B1670" t="s">
        <v>1000</v>
      </c>
      <c r="C1670" t="s">
        <v>1386</v>
      </c>
      <c r="D1670" t="s">
        <v>1386</v>
      </c>
      <c r="E1670" t="s">
        <v>190</v>
      </c>
      <c r="F1670" t="s">
        <v>1026</v>
      </c>
      <c r="G1670" s="1">
        <v>61436</v>
      </c>
      <c r="H1670" s="1" t="s">
        <v>1183</v>
      </c>
      <c r="I1670" t="s">
        <v>1000</v>
      </c>
    </row>
    <row r="1671" spans="1:9">
      <c r="A1671">
        <v>2020</v>
      </c>
      <c r="B1671" t="s">
        <v>415</v>
      </c>
      <c r="C1671" t="s">
        <v>1386</v>
      </c>
      <c r="D1671" t="s">
        <v>1386</v>
      </c>
      <c r="E1671" t="s">
        <v>12</v>
      </c>
      <c r="F1671" t="s">
        <v>416</v>
      </c>
      <c r="G1671" s="1">
        <v>61358</v>
      </c>
      <c r="H1671" s="1" t="s">
        <v>1165</v>
      </c>
      <c r="I1671" t="s">
        <v>403</v>
      </c>
    </row>
    <row r="1672" spans="1:9">
      <c r="A1672">
        <v>2020</v>
      </c>
      <c r="B1672" t="s">
        <v>85</v>
      </c>
      <c r="C1672" t="s">
        <v>1077</v>
      </c>
      <c r="D1672" t="s">
        <v>1155</v>
      </c>
      <c r="E1672" t="s">
        <v>266</v>
      </c>
      <c r="F1672" t="s">
        <v>278</v>
      </c>
      <c r="G1672" s="1">
        <v>61250</v>
      </c>
      <c r="H1672" s="1" t="s">
        <v>1172</v>
      </c>
      <c r="I1672" t="s">
        <v>10</v>
      </c>
    </row>
    <row r="1673" spans="1:9">
      <c r="A1673">
        <v>2020</v>
      </c>
      <c r="B1673" t="s">
        <v>45</v>
      </c>
      <c r="C1673" t="s">
        <v>1076</v>
      </c>
      <c r="D1673" t="s">
        <v>1152</v>
      </c>
      <c r="E1673" t="s">
        <v>304</v>
      </c>
      <c r="F1673" t="s">
        <v>311</v>
      </c>
      <c r="G1673" s="1">
        <v>61000</v>
      </c>
      <c r="H1673" t="s">
        <v>1388</v>
      </c>
      <c r="I1673" t="s">
        <v>10</v>
      </c>
    </row>
    <row r="1674" spans="1:9">
      <c r="A1674">
        <v>2020</v>
      </c>
      <c r="B1674" t="s">
        <v>85</v>
      </c>
      <c r="C1674" t="s">
        <v>1077</v>
      </c>
      <c r="D1674" t="s">
        <v>1155</v>
      </c>
      <c r="E1674" t="s">
        <v>266</v>
      </c>
      <c r="F1674" t="s">
        <v>272</v>
      </c>
      <c r="G1674" s="1">
        <v>60712</v>
      </c>
      <c r="H1674" s="1" t="s">
        <v>1172</v>
      </c>
      <c r="I1674" t="s">
        <v>10</v>
      </c>
    </row>
    <row r="1675" spans="1:9">
      <c r="A1675">
        <v>2020</v>
      </c>
      <c r="B1675" t="s">
        <v>33</v>
      </c>
      <c r="C1675" t="s">
        <v>1082</v>
      </c>
      <c r="D1675" t="s">
        <v>1155</v>
      </c>
      <c r="E1675" t="s">
        <v>317</v>
      </c>
      <c r="F1675" t="s">
        <v>317</v>
      </c>
      <c r="G1675" s="1">
        <v>60500</v>
      </c>
      <c r="H1675" s="1" t="s">
        <v>1223</v>
      </c>
      <c r="I1675" t="s">
        <v>10</v>
      </c>
    </row>
    <row r="1676" spans="1:9">
      <c r="A1676">
        <v>2020</v>
      </c>
      <c r="B1676" t="s">
        <v>703</v>
      </c>
      <c r="C1676" t="s">
        <v>1386</v>
      </c>
      <c r="D1676" t="s">
        <v>1386</v>
      </c>
      <c r="E1676" t="s">
        <v>190</v>
      </c>
      <c r="F1676" t="s">
        <v>701</v>
      </c>
      <c r="G1676" s="1">
        <v>60194</v>
      </c>
      <c r="H1676" s="1" t="s">
        <v>1183</v>
      </c>
      <c r="I1676" t="s">
        <v>403</v>
      </c>
    </row>
    <row r="1677" spans="1:9">
      <c r="A1677">
        <v>2020</v>
      </c>
      <c r="B1677" t="s">
        <v>100</v>
      </c>
      <c r="C1677" t="s">
        <v>1088</v>
      </c>
      <c r="D1677" t="s">
        <v>1155</v>
      </c>
      <c r="E1677" t="s">
        <v>89</v>
      </c>
      <c r="F1677" t="s">
        <v>90</v>
      </c>
      <c r="G1677" s="1">
        <v>60000</v>
      </c>
      <c r="H1677" s="1" t="s">
        <v>1189</v>
      </c>
      <c r="I1677" t="s">
        <v>10</v>
      </c>
    </row>
    <row r="1678" spans="1:9">
      <c r="A1678">
        <v>2020</v>
      </c>
      <c r="B1678" t="s">
        <v>11</v>
      </c>
      <c r="C1678" t="s">
        <v>1107</v>
      </c>
      <c r="D1678" t="s">
        <v>1351</v>
      </c>
      <c r="E1678" t="s">
        <v>54</v>
      </c>
      <c r="F1678" t="s">
        <v>60</v>
      </c>
      <c r="G1678" s="1">
        <v>60000</v>
      </c>
      <c r="H1678" s="1" t="s">
        <v>1165</v>
      </c>
      <c r="I1678" t="s">
        <v>10</v>
      </c>
    </row>
    <row r="1679" spans="1:9">
      <c r="A1679">
        <v>2020</v>
      </c>
      <c r="B1679" t="s">
        <v>11</v>
      </c>
      <c r="C1679" t="s">
        <v>1107</v>
      </c>
      <c r="D1679" t="s">
        <v>1351</v>
      </c>
      <c r="E1679" t="s">
        <v>118</v>
      </c>
      <c r="F1679" t="s">
        <v>118</v>
      </c>
      <c r="G1679" s="1">
        <v>60000</v>
      </c>
      <c r="H1679" s="1" t="s">
        <v>1165</v>
      </c>
      <c r="I1679" t="s">
        <v>10</v>
      </c>
    </row>
    <row r="1680" spans="1:9">
      <c r="A1680">
        <v>2020</v>
      </c>
      <c r="B1680" t="s">
        <v>47</v>
      </c>
      <c r="C1680" t="s">
        <v>1364</v>
      </c>
      <c r="D1680" t="s">
        <v>1152</v>
      </c>
      <c r="E1680" t="s">
        <v>219</v>
      </c>
      <c r="F1680" t="s">
        <v>220</v>
      </c>
      <c r="G1680" s="1">
        <v>60000</v>
      </c>
      <c r="H1680" s="1" t="s">
        <v>1174</v>
      </c>
      <c r="I1680" t="s">
        <v>10</v>
      </c>
    </row>
    <row r="1681" spans="1:9">
      <c r="A1681">
        <v>2020</v>
      </c>
      <c r="B1681" t="s">
        <v>47</v>
      </c>
      <c r="C1681" t="s">
        <v>1364</v>
      </c>
      <c r="D1681" t="s">
        <v>1152</v>
      </c>
      <c r="E1681" t="s">
        <v>244</v>
      </c>
      <c r="F1681" t="s">
        <v>245</v>
      </c>
      <c r="G1681" s="1">
        <v>60000</v>
      </c>
      <c r="H1681" s="1" t="s">
        <v>1173</v>
      </c>
      <c r="I1681" t="s">
        <v>10</v>
      </c>
    </row>
    <row r="1682" spans="1:9">
      <c r="A1682">
        <v>2020</v>
      </c>
      <c r="B1682" t="s">
        <v>48</v>
      </c>
      <c r="C1682" t="s">
        <v>1370</v>
      </c>
      <c r="D1682" t="s">
        <v>1152</v>
      </c>
      <c r="E1682" t="s">
        <v>219</v>
      </c>
      <c r="F1682" t="s">
        <v>220</v>
      </c>
      <c r="G1682" s="1">
        <v>60000</v>
      </c>
      <c r="H1682" s="1" t="s">
        <v>1174</v>
      </c>
      <c r="I1682" t="s">
        <v>10</v>
      </c>
    </row>
    <row r="1683" spans="1:9">
      <c r="A1683">
        <v>2020</v>
      </c>
      <c r="B1683" t="s">
        <v>46</v>
      </c>
      <c r="C1683" t="s">
        <v>1079</v>
      </c>
      <c r="D1683" t="s">
        <v>1152</v>
      </c>
      <c r="E1683" t="s">
        <v>155</v>
      </c>
      <c r="F1683" t="s">
        <v>171</v>
      </c>
      <c r="G1683" s="1">
        <v>60000</v>
      </c>
      <c r="H1683" s="1" t="s">
        <v>1165</v>
      </c>
      <c r="I1683" t="s">
        <v>10</v>
      </c>
    </row>
    <row r="1684" spans="1:9">
      <c r="A1684">
        <v>2020</v>
      </c>
      <c r="B1684" t="s">
        <v>546</v>
      </c>
      <c r="C1684" t="s">
        <v>1386</v>
      </c>
      <c r="D1684" t="s">
        <v>1386</v>
      </c>
      <c r="E1684" t="s">
        <v>183</v>
      </c>
      <c r="F1684" t="s">
        <v>547</v>
      </c>
      <c r="G1684" s="1">
        <v>60000</v>
      </c>
      <c r="H1684" s="1" t="s">
        <v>1183</v>
      </c>
      <c r="I1684" t="s">
        <v>403</v>
      </c>
    </row>
    <row r="1685" spans="1:9">
      <c r="A1685">
        <v>2020</v>
      </c>
      <c r="B1685" t="s">
        <v>546</v>
      </c>
      <c r="C1685" t="s">
        <v>1386</v>
      </c>
      <c r="D1685" t="s">
        <v>1386</v>
      </c>
      <c r="E1685" t="s">
        <v>183</v>
      </c>
      <c r="F1685" t="s">
        <v>547</v>
      </c>
      <c r="G1685" s="1">
        <v>60000</v>
      </c>
      <c r="H1685" s="1" t="s">
        <v>1183</v>
      </c>
      <c r="I1685" t="s">
        <v>403</v>
      </c>
    </row>
    <row r="1686" spans="1:9">
      <c r="A1686">
        <v>2020</v>
      </c>
      <c r="B1686" t="s">
        <v>483</v>
      </c>
      <c r="C1686" t="s">
        <v>1386</v>
      </c>
      <c r="D1686" t="s">
        <v>1386</v>
      </c>
      <c r="E1686" t="s">
        <v>183</v>
      </c>
      <c r="F1686" t="s">
        <v>483</v>
      </c>
      <c r="G1686" s="1">
        <v>60000</v>
      </c>
      <c r="H1686" s="1" t="s">
        <v>1183</v>
      </c>
      <c r="I1686" t="s">
        <v>403</v>
      </c>
    </row>
    <row r="1687" spans="1:9">
      <c r="A1687">
        <v>2020</v>
      </c>
      <c r="B1687" t="s">
        <v>408</v>
      </c>
      <c r="C1687" t="s">
        <v>1386</v>
      </c>
      <c r="D1687" t="s">
        <v>1386</v>
      </c>
      <c r="E1687" t="s">
        <v>12</v>
      </c>
      <c r="F1687" t="s">
        <v>409</v>
      </c>
      <c r="G1687" s="1">
        <v>59975</v>
      </c>
      <c r="H1687" s="1" t="s">
        <v>1165</v>
      </c>
      <c r="I1687" t="s">
        <v>403</v>
      </c>
    </row>
    <row r="1688" spans="1:9">
      <c r="A1688">
        <v>2020</v>
      </c>
      <c r="B1688" t="s">
        <v>645</v>
      </c>
      <c r="C1688" t="s">
        <v>1386</v>
      </c>
      <c r="D1688" t="s">
        <v>1386</v>
      </c>
      <c r="E1688" t="s">
        <v>190</v>
      </c>
      <c r="F1688" t="s">
        <v>646</v>
      </c>
      <c r="G1688" s="1">
        <v>59940</v>
      </c>
      <c r="H1688" s="1" t="s">
        <v>1183</v>
      </c>
      <c r="I1688" t="s">
        <v>403</v>
      </c>
    </row>
    <row r="1689" spans="1:9">
      <c r="A1689">
        <v>2020</v>
      </c>
      <c r="B1689" t="s">
        <v>11</v>
      </c>
      <c r="C1689" t="s">
        <v>1107</v>
      </c>
      <c r="D1689" t="s">
        <v>1351</v>
      </c>
      <c r="E1689" t="s">
        <v>266</v>
      </c>
      <c r="F1689" t="s">
        <v>269</v>
      </c>
      <c r="G1689" s="1">
        <v>59900</v>
      </c>
      <c r="H1689" s="1" t="s">
        <v>1172</v>
      </c>
      <c r="I1689" t="s">
        <v>10</v>
      </c>
    </row>
    <row r="1690" spans="1:9">
      <c r="A1690">
        <v>2020</v>
      </c>
      <c r="B1690" t="s">
        <v>526</v>
      </c>
      <c r="C1690" t="s">
        <v>1386</v>
      </c>
      <c r="D1690" t="s">
        <v>1386</v>
      </c>
      <c r="E1690" t="s">
        <v>183</v>
      </c>
      <c r="F1690" t="s">
        <v>526</v>
      </c>
      <c r="G1690" s="1">
        <v>59723</v>
      </c>
      <c r="H1690" s="1" t="s">
        <v>1183</v>
      </c>
      <c r="I1690" t="s">
        <v>403</v>
      </c>
    </row>
    <row r="1691" spans="1:9">
      <c r="A1691">
        <v>2020</v>
      </c>
      <c r="B1691" t="s">
        <v>11</v>
      </c>
      <c r="C1691" t="s">
        <v>1107</v>
      </c>
      <c r="D1691" t="s">
        <v>1351</v>
      </c>
      <c r="E1691" t="s">
        <v>282</v>
      </c>
      <c r="F1691" t="s">
        <v>290</v>
      </c>
      <c r="G1691" s="1">
        <v>59200</v>
      </c>
      <c r="H1691" s="1" t="s">
        <v>1172</v>
      </c>
      <c r="I1691" t="s">
        <v>10</v>
      </c>
    </row>
    <row r="1692" spans="1:9">
      <c r="A1692">
        <v>2020</v>
      </c>
      <c r="B1692" t="s">
        <v>211</v>
      </c>
      <c r="C1692" t="s">
        <v>1081</v>
      </c>
      <c r="D1692" t="s">
        <v>1155</v>
      </c>
      <c r="E1692" t="s">
        <v>317</v>
      </c>
      <c r="F1692" t="s">
        <v>317</v>
      </c>
      <c r="G1692" s="1">
        <v>58713</v>
      </c>
      <c r="H1692" s="1" t="s">
        <v>1223</v>
      </c>
      <c r="I1692" t="s">
        <v>10</v>
      </c>
    </row>
    <row r="1693" spans="1:9">
      <c r="A1693">
        <v>2020</v>
      </c>
      <c r="B1693" t="s">
        <v>211</v>
      </c>
      <c r="C1693" t="s">
        <v>1081</v>
      </c>
      <c r="D1693" t="s">
        <v>1155</v>
      </c>
      <c r="E1693" t="s">
        <v>239</v>
      </c>
      <c r="F1693" t="s">
        <v>239</v>
      </c>
      <c r="G1693" s="1">
        <v>58700</v>
      </c>
      <c r="H1693" s="1" t="s">
        <v>1214</v>
      </c>
      <c r="I1693" t="s">
        <v>10</v>
      </c>
    </row>
    <row r="1694" spans="1:9">
      <c r="A1694">
        <v>2020</v>
      </c>
      <c r="B1694" t="s">
        <v>11</v>
      </c>
      <c r="C1694" t="s">
        <v>1107</v>
      </c>
      <c r="D1694" t="s">
        <v>1351</v>
      </c>
      <c r="E1694" t="s">
        <v>266</v>
      </c>
      <c r="F1694" t="s">
        <v>267</v>
      </c>
      <c r="G1694" s="1">
        <v>58600</v>
      </c>
      <c r="H1694" s="1" t="s">
        <v>1172</v>
      </c>
      <c r="I1694" t="s">
        <v>10</v>
      </c>
    </row>
    <row r="1695" spans="1:9">
      <c r="A1695">
        <v>2020</v>
      </c>
      <c r="B1695" t="s">
        <v>85</v>
      </c>
      <c r="C1695" t="s">
        <v>1077</v>
      </c>
      <c r="D1695" t="s">
        <v>1155</v>
      </c>
      <c r="E1695" t="s">
        <v>118</v>
      </c>
      <c r="F1695" t="s">
        <v>118</v>
      </c>
      <c r="G1695" s="1">
        <v>58409</v>
      </c>
      <c r="H1695" s="1" t="s">
        <v>1165</v>
      </c>
      <c r="I1695" t="s">
        <v>10</v>
      </c>
    </row>
    <row r="1696" spans="1:9">
      <c r="A1696">
        <v>2020</v>
      </c>
      <c r="B1696" t="s">
        <v>11</v>
      </c>
      <c r="C1696" t="s">
        <v>1107</v>
      </c>
      <c r="D1696" t="s">
        <v>1351</v>
      </c>
      <c r="E1696" t="s">
        <v>212</v>
      </c>
      <c r="F1696" t="s">
        <v>213</v>
      </c>
      <c r="G1696" s="1">
        <v>58228</v>
      </c>
      <c r="H1696" s="1" t="s">
        <v>1189</v>
      </c>
      <c r="I1696" t="s">
        <v>10</v>
      </c>
    </row>
    <row r="1697" spans="1:9">
      <c r="A1697">
        <v>2020</v>
      </c>
      <c r="B1697" t="s">
        <v>11</v>
      </c>
      <c r="C1697" t="s">
        <v>1107</v>
      </c>
      <c r="D1697" t="s">
        <v>1351</v>
      </c>
      <c r="E1697" t="s">
        <v>146</v>
      </c>
      <c r="F1697" t="s">
        <v>147</v>
      </c>
      <c r="G1697" s="1">
        <v>57988</v>
      </c>
      <c r="H1697" s="1" t="s">
        <v>1165</v>
      </c>
      <c r="I1697" t="s">
        <v>10</v>
      </c>
    </row>
    <row r="1698" spans="1:9">
      <c r="A1698">
        <v>2020</v>
      </c>
      <c r="B1698" t="s">
        <v>45</v>
      </c>
      <c r="C1698" t="s">
        <v>1076</v>
      </c>
      <c r="D1698" t="s">
        <v>1152</v>
      </c>
      <c r="E1698" t="s">
        <v>304</v>
      </c>
      <c r="F1698" t="s">
        <v>305</v>
      </c>
      <c r="G1698" s="1">
        <v>57950</v>
      </c>
      <c r="H1698" t="s">
        <v>1388</v>
      </c>
      <c r="I1698" t="s">
        <v>10</v>
      </c>
    </row>
    <row r="1699" spans="1:9">
      <c r="A1699">
        <v>2020</v>
      </c>
      <c r="B1699" t="s">
        <v>47</v>
      </c>
      <c r="C1699" t="s">
        <v>1364</v>
      </c>
      <c r="D1699" t="s">
        <v>1152</v>
      </c>
      <c r="E1699" t="s">
        <v>239</v>
      </c>
      <c r="F1699" t="s">
        <v>239</v>
      </c>
      <c r="G1699" s="1">
        <v>57600</v>
      </c>
      <c r="H1699" s="1" t="s">
        <v>1214</v>
      </c>
      <c r="I1699" t="s">
        <v>10</v>
      </c>
    </row>
    <row r="1700" spans="1:9">
      <c r="A1700">
        <v>2020</v>
      </c>
      <c r="B1700" t="s">
        <v>45</v>
      </c>
      <c r="C1700" t="s">
        <v>1076</v>
      </c>
      <c r="D1700" t="s">
        <v>1152</v>
      </c>
      <c r="E1700" t="s">
        <v>144</v>
      </c>
      <c r="F1700" t="s">
        <v>144</v>
      </c>
      <c r="G1700" s="1">
        <v>57583</v>
      </c>
      <c r="H1700" s="1" t="s">
        <v>1165</v>
      </c>
      <c r="I1700" t="s">
        <v>10</v>
      </c>
    </row>
    <row r="1701" spans="1:9">
      <c r="A1701">
        <v>2020</v>
      </c>
      <c r="B1701" t="s">
        <v>11</v>
      </c>
      <c r="C1701" t="s">
        <v>1107</v>
      </c>
      <c r="D1701" t="s">
        <v>1351</v>
      </c>
      <c r="E1701" t="s">
        <v>266</v>
      </c>
      <c r="F1701" t="s">
        <v>271</v>
      </c>
      <c r="G1701" s="1">
        <v>57500</v>
      </c>
      <c r="H1701" s="1" t="s">
        <v>1172</v>
      </c>
      <c r="I1701" t="s">
        <v>10</v>
      </c>
    </row>
    <row r="1702" spans="1:9">
      <c r="A1702">
        <v>2020</v>
      </c>
      <c r="B1702" t="s">
        <v>53</v>
      </c>
      <c r="C1702" t="s">
        <v>1090</v>
      </c>
      <c r="D1702" t="s">
        <v>1371</v>
      </c>
      <c r="E1702" t="s">
        <v>140</v>
      </c>
      <c r="F1702" t="s">
        <v>141</v>
      </c>
      <c r="G1702" s="1">
        <v>57500</v>
      </c>
      <c r="H1702" s="1" t="s">
        <v>1165</v>
      </c>
      <c r="I1702" t="s">
        <v>10</v>
      </c>
    </row>
    <row r="1703" spans="1:9">
      <c r="A1703">
        <v>2020</v>
      </c>
      <c r="B1703" t="s">
        <v>11</v>
      </c>
      <c r="C1703" t="s">
        <v>1107</v>
      </c>
      <c r="D1703" t="s">
        <v>1351</v>
      </c>
      <c r="E1703" t="s">
        <v>256</v>
      </c>
      <c r="F1703" t="s">
        <v>256</v>
      </c>
      <c r="G1703" s="1">
        <v>57360</v>
      </c>
      <c r="H1703" s="1" t="s">
        <v>1167</v>
      </c>
      <c r="I1703" t="s">
        <v>10</v>
      </c>
    </row>
    <row r="1704" spans="1:9">
      <c r="A1704">
        <v>2020</v>
      </c>
      <c r="B1704" t="s">
        <v>1000</v>
      </c>
      <c r="C1704" t="s">
        <v>1386</v>
      </c>
      <c r="D1704" t="s">
        <v>1386</v>
      </c>
      <c r="E1704" t="s">
        <v>89</v>
      </c>
      <c r="F1704" t="s">
        <v>1009</v>
      </c>
      <c r="G1704" s="1">
        <v>57199</v>
      </c>
      <c r="H1704" s="1" t="s">
        <v>1189</v>
      </c>
      <c r="I1704" t="s">
        <v>1000</v>
      </c>
    </row>
    <row r="1705" spans="1:9">
      <c r="A1705">
        <v>2020</v>
      </c>
      <c r="B1705" t="s">
        <v>1000</v>
      </c>
      <c r="C1705" t="s">
        <v>1386</v>
      </c>
      <c r="D1705" t="s">
        <v>1386</v>
      </c>
      <c r="E1705" t="s">
        <v>89</v>
      </c>
      <c r="F1705" t="s">
        <v>1010</v>
      </c>
      <c r="G1705" s="1">
        <v>57199</v>
      </c>
      <c r="H1705" s="1" t="s">
        <v>1189</v>
      </c>
      <c r="I1705" t="s">
        <v>1000</v>
      </c>
    </row>
    <row r="1706" spans="1:9">
      <c r="A1706">
        <v>2020</v>
      </c>
      <c r="B1706" t="s">
        <v>47</v>
      </c>
      <c r="C1706" t="s">
        <v>1364</v>
      </c>
      <c r="D1706" t="s">
        <v>1152</v>
      </c>
      <c r="E1706" t="s">
        <v>244</v>
      </c>
      <c r="F1706" t="s">
        <v>245</v>
      </c>
      <c r="G1706" s="1">
        <v>57054</v>
      </c>
      <c r="H1706" s="1" t="s">
        <v>1173</v>
      </c>
      <c r="I1706" t="s">
        <v>10</v>
      </c>
    </row>
    <row r="1707" spans="1:9">
      <c r="A1707">
        <v>2020</v>
      </c>
      <c r="B1707" t="s">
        <v>45</v>
      </c>
      <c r="C1707" t="s">
        <v>1076</v>
      </c>
      <c r="D1707" t="s">
        <v>1152</v>
      </c>
      <c r="E1707" t="s">
        <v>304</v>
      </c>
      <c r="F1707" t="s">
        <v>310</v>
      </c>
      <c r="G1707" s="1">
        <v>56930</v>
      </c>
      <c r="H1707" t="s">
        <v>1388</v>
      </c>
      <c r="I1707" t="s">
        <v>10</v>
      </c>
    </row>
    <row r="1708" spans="1:9">
      <c r="A1708">
        <v>2020</v>
      </c>
      <c r="B1708" t="s">
        <v>512</v>
      </c>
      <c r="C1708" t="s">
        <v>1386</v>
      </c>
      <c r="D1708" t="s">
        <v>1386</v>
      </c>
      <c r="E1708" t="s">
        <v>183</v>
      </c>
      <c r="F1708" t="s">
        <v>513</v>
      </c>
      <c r="G1708" s="1">
        <v>56700</v>
      </c>
      <c r="H1708" s="1" t="s">
        <v>1183</v>
      </c>
      <c r="I1708" t="s">
        <v>403</v>
      </c>
    </row>
    <row r="1709" spans="1:9">
      <c r="A1709">
        <v>2020</v>
      </c>
      <c r="B1709" t="s">
        <v>645</v>
      </c>
      <c r="C1709" t="s">
        <v>1386</v>
      </c>
      <c r="D1709" t="s">
        <v>1386</v>
      </c>
      <c r="E1709" t="s">
        <v>190</v>
      </c>
      <c r="F1709" t="s">
        <v>646</v>
      </c>
      <c r="G1709" s="1">
        <v>56662</v>
      </c>
      <c r="H1709" s="1" t="s">
        <v>1183</v>
      </c>
      <c r="I1709" t="s">
        <v>403</v>
      </c>
    </row>
    <row r="1710" spans="1:9">
      <c r="A1710">
        <v>2020</v>
      </c>
      <c r="B1710" t="s">
        <v>11</v>
      </c>
      <c r="C1710" t="s">
        <v>1107</v>
      </c>
      <c r="D1710" t="s">
        <v>1351</v>
      </c>
      <c r="E1710" t="s">
        <v>239</v>
      </c>
      <c r="F1710" t="s">
        <v>239</v>
      </c>
      <c r="G1710" s="1">
        <v>56345</v>
      </c>
      <c r="H1710" s="1" t="s">
        <v>1214</v>
      </c>
      <c r="I1710" t="s">
        <v>10</v>
      </c>
    </row>
    <row r="1711" spans="1:9">
      <c r="A1711">
        <v>2020</v>
      </c>
      <c r="B1711" t="s">
        <v>667</v>
      </c>
      <c r="C1711" t="s">
        <v>1386</v>
      </c>
      <c r="D1711" t="s">
        <v>1386</v>
      </c>
      <c r="E1711" t="s">
        <v>190</v>
      </c>
      <c r="F1711" t="s">
        <v>667</v>
      </c>
      <c r="G1711" s="1">
        <v>56236</v>
      </c>
      <c r="H1711" s="1" t="s">
        <v>1183</v>
      </c>
      <c r="I1711" t="s">
        <v>403</v>
      </c>
    </row>
    <row r="1712" spans="1:9">
      <c r="A1712">
        <v>2020</v>
      </c>
      <c r="B1712" t="s">
        <v>178</v>
      </c>
      <c r="C1712" t="s">
        <v>1080</v>
      </c>
      <c r="D1712" t="s">
        <v>1155</v>
      </c>
      <c r="E1712" t="s">
        <v>312</v>
      </c>
      <c r="F1712" t="s">
        <v>313</v>
      </c>
      <c r="G1712" s="1">
        <v>56107</v>
      </c>
      <c r="H1712" t="s">
        <v>1355</v>
      </c>
      <c r="I1712" t="s">
        <v>10</v>
      </c>
    </row>
    <row r="1713" spans="1:9">
      <c r="A1713">
        <v>2020</v>
      </c>
      <c r="B1713" t="s">
        <v>85</v>
      </c>
      <c r="C1713" t="s">
        <v>1077</v>
      </c>
      <c r="D1713" t="s">
        <v>1155</v>
      </c>
      <c r="E1713" t="s">
        <v>155</v>
      </c>
      <c r="F1713" t="s">
        <v>171</v>
      </c>
      <c r="G1713" s="1">
        <v>56000</v>
      </c>
      <c r="H1713" s="1" t="s">
        <v>1165</v>
      </c>
      <c r="I1713" t="s">
        <v>10</v>
      </c>
    </row>
    <row r="1714" spans="1:9">
      <c r="A1714">
        <v>2020</v>
      </c>
      <c r="B1714" t="s">
        <v>85</v>
      </c>
      <c r="C1714" t="s">
        <v>1077</v>
      </c>
      <c r="D1714" t="s">
        <v>1155</v>
      </c>
      <c r="E1714" t="s">
        <v>282</v>
      </c>
      <c r="F1714" t="s">
        <v>293</v>
      </c>
      <c r="G1714" s="1">
        <v>55747</v>
      </c>
      <c r="H1714" s="1" t="s">
        <v>1172</v>
      </c>
      <c r="I1714" t="s">
        <v>10</v>
      </c>
    </row>
    <row r="1715" spans="1:9">
      <c r="A1715">
        <v>2020</v>
      </c>
      <c r="B1715" t="s">
        <v>11</v>
      </c>
      <c r="C1715" t="s">
        <v>1107</v>
      </c>
      <c r="D1715" t="s">
        <v>1351</v>
      </c>
      <c r="E1715" t="s">
        <v>34</v>
      </c>
      <c r="F1715" t="s">
        <v>35</v>
      </c>
      <c r="G1715" s="1">
        <v>55463</v>
      </c>
      <c r="H1715" s="1" t="s">
        <v>1167</v>
      </c>
      <c r="I1715" t="s">
        <v>10</v>
      </c>
    </row>
    <row r="1716" spans="1:9">
      <c r="A1716">
        <v>2020</v>
      </c>
      <c r="B1716" t="s">
        <v>11</v>
      </c>
      <c r="C1716" t="s">
        <v>1107</v>
      </c>
      <c r="D1716" t="s">
        <v>1351</v>
      </c>
      <c r="E1716" t="s">
        <v>180</v>
      </c>
      <c r="F1716" t="s">
        <v>181</v>
      </c>
      <c r="G1716" s="1">
        <v>55420</v>
      </c>
      <c r="H1716" s="1" t="s">
        <v>1165</v>
      </c>
      <c r="I1716" t="s">
        <v>10</v>
      </c>
    </row>
    <row r="1717" spans="1:9">
      <c r="A1717">
        <v>2020</v>
      </c>
      <c r="B1717" t="s">
        <v>11</v>
      </c>
      <c r="C1717" t="s">
        <v>1107</v>
      </c>
      <c r="D1717" t="s">
        <v>1351</v>
      </c>
      <c r="E1717" t="s">
        <v>155</v>
      </c>
      <c r="F1717" t="s">
        <v>161</v>
      </c>
      <c r="G1717" s="1">
        <v>55000</v>
      </c>
      <c r="H1717" s="1" t="s">
        <v>1165</v>
      </c>
      <c r="I1717" t="s">
        <v>10</v>
      </c>
    </row>
    <row r="1718" spans="1:9">
      <c r="A1718">
        <v>2020</v>
      </c>
      <c r="B1718" t="s">
        <v>11</v>
      </c>
      <c r="C1718" t="s">
        <v>1107</v>
      </c>
      <c r="D1718" t="s">
        <v>1351</v>
      </c>
      <c r="E1718" t="s">
        <v>244</v>
      </c>
      <c r="F1718" t="s">
        <v>245</v>
      </c>
      <c r="G1718" s="1">
        <v>55000</v>
      </c>
      <c r="H1718" s="1" t="s">
        <v>1173</v>
      </c>
      <c r="I1718" t="s">
        <v>10</v>
      </c>
    </row>
    <row r="1719" spans="1:9">
      <c r="A1719">
        <v>2020</v>
      </c>
      <c r="B1719" t="s">
        <v>11</v>
      </c>
      <c r="C1719" t="s">
        <v>1107</v>
      </c>
      <c r="D1719" t="s">
        <v>1351</v>
      </c>
      <c r="E1719" t="s">
        <v>317</v>
      </c>
      <c r="F1719" t="s">
        <v>317</v>
      </c>
      <c r="G1719" s="1">
        <v>55000</v>
      </c>
      <c r="H1719" s="1" t="s">
        <v>1223</v>
      </c>
      <c r="I1719" t="s">
        <v>10</v>
      </c>
    </row>
    <row r="1720" spans="1:9">
      <c r="A1720">
        <v>2020</v>
      </c>
      <c r="B1720" t="s">
        <v>33</v>
      </c>
      <c r="C1720" t="s">
        <v>1082</v>
      </c>
      <c r="D1720" t="s">
        <v>1155</v>
      </c>
      <c r="E1720" t="s">
        <v>317</v>
      </c>
      <c r="F1720" t="s">
        <v>317</v>
      </c>
      <c r="G1720" s="1">
        <v>55000</v>
      </c>
      <c r="H1720" s="1" t="s">
        <v>1223</v>
      </c>
      <c r="I1720" t="s">
        <v>10</v>
      </c>
    </row>
    <row r="1721" spans="1:9">
      <c r="A1721">
        <v>2020</v>
      </c>
      <c r="B1721" t="s">
        <v>11</v>
      </c>
      <c r="C1721" t="s">
        <v>1107</v>
      </c>
      <c r="D1721" t="s">
        <v>1351</v>
      </c>
      <c r="E1721" t="s">
        <v>256</v>
      </c>
      <c r="F1721" t="s">
        <v>256</v>
      </c>
      <c r="G1721" s="1">
        <v>54821</v>
      </c>
      <c r="H1721" s="1" t="s">
        <v>1167</v>
      </c>
      <c r="I1721" t="s">
        <v>10</v>
      </c>
    </row>
    <row r="1722" spans="1:9">
      <c r="A1722">
        <v>2020</v>
      </c>
      <c r="B1722" t="s">
        <v>281</v>
      </c>
      <c r="C1722" t="s">
        <v>1093</v>
      </c>
      <c r="D1722" t="s">
        <v>1155</v>
      </c>
      <c r="E1722" t="s">
        <v>317</v>
      </c>
      <c r="F1722" t="s">
        <v>317</v>
      </c>
      <c r="G1722" s="1">
        <v>54748</v>
      </c>
      <c r="H1722" s="1" t="s">
        <v>1223</v>
      </c>
      <c r="I1722" t="s">
        <v>10</v>
      </c>
    </row>
    <row r="1723" spans="1:9">
      <c r="A1723">
        <v>2020</v>
      </c>
      <c r="B1723" t="s">
        <v>1000</v>
      </c>
      <c r="C1723" t="s">
        <v>1386</v>
      </c>
      <c r="D1723" t="s">
        <v>1386</v>
      </c>
      <c r="E1723" t="s">
        <v>144</v>
      </c>
      <c r="F1723" t="s">
        <v>1014</v>
      </c>
      <c r="G1723" s="1">
        <v>54450</v>
      </c>
      <c r="H1723" s="1" t="s">
        <v>1165</v>
      </c>
      <c r="I1723" t="s">
        <v>1000</v>
      </c>
    </row>
    <row r="1724" spans="1:9">
      <c r="A1724">
        <v>2020</v>
      </c>
      <c r="B1724" t="s">
        <v>11</v>
      </c>
      <c r="C1724" t="s">
        <v>1107</v>
      </c>
      <c r="D1724" t="s">
        <v>1351</v>
      </c>
      <c r="E1724" t="s">
        <v>239</v>
      </c>
      <c r="F1724" t="s">
        <v>239</v>
      </c>
      <c r="G1724" s="1">
        <v>54324</v>
      </c>
      <c r="H1724" s="1" t="s">
        <v>1214</v>
      </c>
      <c r="I1724" t="s">
        <v>10</v>
      </c>
    </row>
    <row r="1725" spans="1:9">
      <c r="A1725">
        <v>2020</v>
      </c>
      <c r="B1725" t="s">
        <v>46</v>
      </c>
      <c r="C1725" t="s">
        <v>1079</v>
      </c>
      <c r="D1725" t="s">
        <v>1152</v>
      </c>
      <c r="E1725" t="s">
        <v>317</v>
      </c>
      <c r="F1725" t="s">
        <v>317</v>
      </c>
      <c r="G1725" s="1">
        <v>54120</v>
      </c>
      <c r="H1725" s="1" t="s">
        <v>1223</v>
      </c>
      <c r="I1725" t="s">
        <v>10</v>
      </c>
    </row>
    <row r="1726" spans="1:9">
      <c r="A1726">
        <v>2020</v>
      </c>
      <c r="B1726" t="s">
        <v>11</v>
      </c>
      <c r="C1726" t="s">
        <v>1107</v>
      </c>
      <c r="D1726" t="s">
        <v>1351</v>
      </c>
      <c r="E1726" t="s">
        <v>282</v>
      </c>
      <c r="F1726" t="s">
        <v>290</v>
      </c>
      <c r="G1726" s="1">
        <v>54054</v>
      </c>
      <c r="H1726" s="1" t="s">
        <v>1172</v>
      </c>
      <c r="I1726" t="s">
        <v>10</v>
      </c>
    </row>
    <row r="1727" spans="1:9">
      <c r="A1727">
        <v>2020</v>
      </c>
      <c r="B1727" t="s">
        <v>11</v>
      </c>
      <c r="C1727" t="s">
        <v>1107</v>
      </c>
      <c r="D1727" t="s">
        <v>1351</v>
      </c>
      <c r="E1727" t="s">
        <v>253</v>
      </c>
      <c r="F1727" t="s">
        <v>253</v>
      </c>
      <c r="G1727" s="1">
        <v>54000</v>
      </c>
      <c r="H1727" s="1" t="s">
        <v>1167</v>
      </c>
      <c r="I1727" t="s">
        <v>10</v>
      </c>
    </row>
    <row r="1728" spans="1:9">
      <c r="A1728">
        <v>2020</v>
      </c>
      <c r="B1728" t="s">
        <v>48</v>
      </c>
      <c r="C1728" t="s">
        <v>1370</v>
      </c>
      <c r="D1728" t="s">
        <v>1152</v>
      </c>
      <c r="E1728" t="s">
        <v>149</v>
      </c>
      <c r="F1728" t="s">
        <v>150</v>
      </c>
      <c r="G1728" s="1">
        <v>54000</v>
      </c>
      <c r="H1728" s="1" t="s">
        <v>1165</v>
      </c>
      <c r="I1728" t="s">
        <v>10</v>
      </c>
    </row>
    <row r="1729" spans="1:9">
      <c r="A1729">
        <v>2020</v>
      </c>
      <c r="B1729" t="s">
        <v>667</v>
      </c>
      <c r="C1729" t="s">
        <v>1386</v>
      </c>
      <c r="D1729" t="s">
        <v>1386</v>
      </c>
      <c r="E1729" t="s">
        <v>190</v>
      </c>
      <c r="F1729" t="s">
        <v>667</v>
      </c>
      <c r="G1729" s="1">
        <v>53674</v>
      </c>
      <c r="H1729" s="1" t="s">
        <v>1183</v>
      </c>
      <c r="I1729" t="s">
        <v>403</v>
      </c>
    </row>
    <row r="1730" spans="1:9">
      <c r="A1730">
        <v>2020</v>
      </c>
      <c r="B1730" t="s">
        <v>45</v>
      </c>
      <c r="C1730" t="s">
        <v>1076</v>
      </c>
      <c r="D1730" t="s">
        <v>1152</v>
      </c>
      <c r="E1730" t="s">
        <v>317</v>
      </c>
      <c r="F1730" t="s">
        <v>317</v>
      </c>
      <c r="G1730" s="1">
        <v>53600</v>
      </c>
      <c r="H1730" s="1" t="s">
        <v>1223</v>
      </c>
      <c r="I1730" t="s">
        <v>10</v>
      </c>
    </row>
    <row r="1731" spans="1:9">
      <c r="A1731">
        <v>2020</v>
      </c>
      <c r="B1731" t="s">
        <v>85</v>
      </c>
      <c r="C1731" t="s">
        <v>1077</v>
      </c>
      <c r="D1731" t="s">
        <v>1155</v>
      </c>
      <c r="E1731" t="s">
        <v>155</v>
      </c>
      <c r="F1731" t="s">
        <v>171</v>
      </c>
      <c r="G1731" s="1">
        <v>53040</v>
      </c>
      <c r="H1731" s="1" t="s">
        <v>1165</v>
      </c>
      <c r="I1731" t="s">
        <v>10</v>
      </c>
    </row>
    <row r="1732" spans="1:9">
      <c r="A1732">
        <v>2020</v>
      </c>
      <c r="B1732" t="s">
        <v>48</v>
      </c>
      <c r="C1732" t="s">
        <v>1370</v>
      </c>
      <c r="D1732" t="s">
        <v>1152</v>
      </c>
      <c r="E1732" t="s">
        <v>144</v>
      </c>
      <c r="F1732" t="s">
        <v>144</v>
      </c>
      <c r="G1732" s="1">
        <v>53007</v>
      </c>
      <c r="H1732" s="1" t="s">
        <v>1165</v>
      </c>
      <c r="I1732" t="s">
        <v>10</v>
      </c>
    </row>
    <row r="1733" spans="1:9">
      <c r="A1733">
        <v>2020</v>
      </c>
      <c r="B1733" t="s">
        <v>11</v>
      </c>
      <c r="C1733" t="s">
        <v>1107</v>
      </c>
      <c r="D1733" t="s">
        <v>1351</v>
      </c>
      <c r="E1733" t="s">
        <v>282</v>
      </c>
      <c r="F1733" t="s">
        <v>291</v>
      </c>
      <c r="G1733" s="1">
        <v>52900</v>
      </c>
      <c r="H1733" s="1" t="s">
        <v>1172</v>
      </c>
      <c r="I1733" t="s">
        <v>10</v>
      </c>
    </row>
    <row r="1734" spans="1:9">
      <c r="A1734">
        <v>2020</v>
      </c>
      <c r="B1734" t="s">
        <v>11</v>
      </c>
      <c r="C1734" t="s">
        <v>1107</v>
      </c>
      <c r="D1734" t="s">
        <v>1351</v>
      </c>
      <c r="E1734" t="s">
        <v>144</v>
      </c>
      <c r="F1734" t="s">
        <v>144</v>
      </c>
      <c r="G1734" s="1">
        <v>52853</v>
      </c>
      <c r="H1734" s="1" t="s">
        <v>1165</v>
      </c>
      <c r="I1734" t="s">
        <v>10</v>
      </c>
    </row>
    <row r="1735" spans="1:9">
      <c r="A1735">
        <v>2020</v>
      </c>
      <c r="B1735" t="s">
        <v>11</v>
      </c>
      <c r="C1735" t="s">
        <v>1107</v>
      </c>
      <c r="D1735" t="s">
        <v>1351</v>
      </c>
      <c r="E1735" t="s">
        <v>118</v>
      </c>
      <c r="F1735" t="s">
        <v>118</v>
      </c>
      <c r="G1735" s="1">
        <v>52755</v>
      </c>
      <c r="H1735" s="1" t="s">
        <v>1165</v>
      </c>
      <c r="I1735" t="s">
        <v>10</v>
      </c>
    </row>
    <row r="1736" spans="1:9">
      <c r="A1736">
        <v>2020</v>
      </c>
      <c r="B1736" t="s">
        <v>48</v>
      </c>
      <c r="C1736" t="s">
        <v>1370</v>
      </c>
      <c r="D1736" t="s">
        <v>1152</v>
      </c>
      <c r="E1736" t="s">
        <v>155</v>
      </c>
      <c r="F1736" t="s">
        <v>171</v>
      </c>
      <c r="G1736" s="1">
        <v>52722</v>
      </c>
      <c r="H1736" s="1" t="s">
        <v>1165</v>
      </c>
      <c r="I1736" t="s">
        <v>10</v>
      </c>
    </row>
    <row r="1737" spans="1:9">
      <c r="A1737">
        <v>2020</v>
      </c>
      <c r="B1737" t="s">
        <v>11</v>
      </c>
      <c r="C1737" t="s">
        <v>1107</v>
      </c>
      <c r="D1737" t="s">
        <v>1351</v>
      </c>
      <c r="E1737" t="s">
        <v>212</v>
      </c>
      <c r="F1737" t="s">
        <v>213</v>
      </c>
      <c r="G1737" s="1">
        <v>52575</v>
      </c>
      <c r="H1737" s="1" t="s">
        <v>1189</v>
      </c>
      <c r="I1737" t="s">
        <v>10</v>
      </c>
    </row>
    <row r="1738" spans="1:9">
      <c r="A1738">
        <v>2020</v>
      </c>
      <c r="B1738" t="s">
        <v>672</v>
      </c>
      <c r="C1738" t="s">
        <v>1386</v>
      </c>
      <c r="D1738" t="s">
        <v>1386</v>
      </c>
      <c r="E1738" t="s">
        <v>190</v>
      </c>
      <c r="F1738" t="s">
        <v>672</v>
      </c>
      <c r="G1738" s="1">
        <v>52500</v>
      </c>
      <c r="H1738" s="1" t="s">
        <v>1183</v>
      </c>
      <c r="I1738" t="s">
        <v>403</v>
      </c>
    </row>
    <row r="1739" spans="1:9">
      <c r="A1739">
        <v>2020</v>
      </c>
      <c r="B1739" t="s">
        <v>515</v>
      </c>
      <c r="C1739" t="s">
        <v>1386</v>
      </c>
      <c r="D1739" t="s">
        <v>1386</v>
      </c>
      <c r="E1739" t="s">
        <v>183</v>
      </c>
      <c r="F1739" t="s">
        <v>515</v>
      </c>
      <c r="G1739" s="1">
        <v>52150</v>
      </c>
      <c r="H1739" s="1" t="s">
        <v>1183</v>
      </c>
      <c r="I1739" t="s">
        <v>403</v>
      </c>
    </row>
    <row r="1740" spans="1:9">
      <c r="A1740">
        <v>2020</v>
      </c>
      <c r="B1740" t="s">
        <v>11</v>
      </c>
      <c r="C1740" t="s">
        <v>1107</v>
      </c>
      <c r="D1740" t="s">
        <v>1351</v>
      </c>
      <c r="E1740" t="s">
        <v>12</v>
      </c>
      <c r="F1740" t="s">
        <v>13</v>
      </c>
      <c r="G1740" s="1">
        <v>52000</v>
      </c>
      <c r="H1740" s="1" t="s">
        <v>1165</v>
      </c>
      <c r="I1740" t="s">
        <v>10</v>
      </c>
    </row>
    <row r="1741" spans="1:9">
      <c r="A1741">
        <v>2020</v>
      </c>
      <c r="B1741" t="s">
        <v>48</v>
      </c>
      <c r="C1741" t="s">
        <v>1370</v>
      </c>
      <c r="D1741" t="s">
        <v>1152</v>
      </c>
      <c r="E1741" t="s">
        <v>71</v>
      </c>
      <c r="F1741" t="s">
        <v>299</v>
      </c>
      <c r="G1741" s="1">
        <v>52000</v>
      </c>
      <c r="H1741" t="s">
        <v>1387</v>
      </c>
      <c r="I1741" t="s">
        <v>10</v>
      </c>
    </row>
    <row r="1742" spans="1:9">
      <c r="A1742">
        <v>2020</v>
      </c>
      <c r="B1742" t="s">
        <v>45</v>
      </c>
      <c r="C1742" t="s">
        <v>1076</v>
      </c>
      <c r="D1742" t="s">
        <v>1152</v>
      </c>
      <c r="E1742" t="s">
        <v>304</v>
      </c>
      <c r="F1742" t="s">
        <v>267</v>
      </c>
      <c r="G1742" s="1">
        <v>52000</v>
      </c>
      <c r="H1742" t="s">
        <v>1388</v>
      </c>
      <c r="I1742" t="s">
        <v>10</v>
      </c>
    </row>
    <row r="1743" spans="1:9">
      <c r="A1743">
        <v>2020</v>
      </c>
      <c r="B1743" t="s">
        <v>602</v>
      </c>
      <c r="C1743" t="s">
        <v>1386</v>
      </c>
      <c r="D1743" t="s">
        <v>1386</v>
      </c>
      <c r="E1743" t="s">
        <v>183</v>
      </c>
      <c r="F1743" t="s">
        <v>602</v>
      </c>
      <c r="G1743" s="1">
        <v>52000</v>
      </c>
      <c r="H1743" s="1" t="s">
        <v>1183</v>
      </c>
      <c r="I1743" t="s">
        <v>403</v>
      </c>
    </row>
    <row r="1744" spans="1:9">
      <c r="A1744">
        <v>2020</v>
      </c>
      <c r="B1744" t="s">
        <v>45</v>
      </c>
      <c r="C1744" t="s">
        <v>1076</v>
      </c>
      <c r="D1744" t="s">
        <v>1152</v>
      </c>
      <c r="E1744" t="s">
        <v>140</v>
      </c>
      <c r="F1744" t="s">
        <v>141</v>
      </c>
      <c r="G1744" s="1">
        <v>51212</v>
      </c>
      <c r="H1744" s="1" t="s">
        <v>1165</v>
      </c>
      <c r="I1744" t="s">
        <v>10</v>
      </c>
    </row>
    <row r="1745" spans="1:9">
      <c r="A1745">
        <v>2020</v>
      </c>
      <c r="B1745" t="s">
        <v>45</v>
      </c>
      <c r="C1745" t="s">
        <v>1076</v>
      </c>
      <c r="D1745" t="s">
        <v>1152</v>
      </c>
      <c r="E1745" t="s">
        <v>144</v>
      </c>
      <c r="F1745" t="s">
        <v>144</v>
      </c>
      <c r="G1745" s="1">
        <v>51130</v>
      </c>
      <c r="H1745" s="1" t="s">
        <v>1165</v>
      </c>
      <c r="I1745" t="s">
        <v>10</v>
      </c>
    </row>
    <row r="1746" spans="1:9">
      <c r="A1746">
        <v>2020</v>
      </c>
      <c r="B1746" t="s">
        <v>703</v>
      </c>
      <c r="C1746" t="s">
        <v>1386</v>
      </c>
      <c r="D1746" t="s">
        <v>1386</v>
      </c>
      <c r="E1746" t="s">
        <v>190</v>
      </c>
      <c r="F1746" t="s">
        <v>701</v>
      </c>
      <c r="G1746" s="1">
        <v>50797</v>
      </c>
      <c r="H1746" s="1" t="s">
        <v>1183</v>
      </c>
      <c r="I1746" t="s">
        <v>403</v>
      </c>
    </row>
    <row r="1747" spans="1:9">
      <c r="A1747">
        <v>2020</v>
      </c>
      <c r="B1747" t="s">
        <v>599</v>
      </c>
      <c r="C1747" t="s">
        <v>1386</v>
      </c>
      <c r="D1747" t="s">
        <v>1386</v>
      </c>
      <c r="E1747" t="s">
        <v>183</v>
      </c>
      <c r="F1747" t="s">
        <v>580</v>
      </c>
      <c r="G1747" s="1">
        <v>50600</v>
      </c>
      <c r="H1747" s="1" t="s">
        <v>1183</v>
      </c>
      <c r="I1747" t="s">
        <v>403</v>
      </c>
    </row>
    <row r="1748" spans="1:9">
      <c r="A1748">
        <v>2020</v>
      </c>
      <c r="B1748" t="s">
        <v>85</v>
      </c>
      <c r="C1748" t="s">
        <v>1077</v>
      </c>
      <c r="D1748" t="s">
        <v>1155</v>
      </c>
      <c r="E1748" t="s">
        <v>266</v>
      </c>
      <c r="F1748" t="s">
        <v>278</v>
      </c>
      <c r="G1748" s="1">
        <v>50500</v>
      </c>
      <c r="H1748" s="1" t="s">
        <v>1172</v>
      </c>
      <c r="I1748" t="s">
        <v>10</v>
      </c>
    </row>
    <row r="1749" spans="1:9">
      <c r="A1749">
        <v>2020</v>
      </c>
      <c r="B1749" t="s">
        <v>47</v>
      </c>
      <c r="C1749" t="s">
        <v>1364</v>
      </c>
      <c r="D1749" t="s">
        <v>1152</v>
      </c>
      <c r="E1749" t="s">
        <v>244</v>
      </c>
      <c r="F1749" t="s">
        <v>245</v>
      </c>
      <c r="G1749" s="1">
        <v>50450</v>
      </c>
      <c r="H1749" s="1" t="s">
        <v>1173</v>
      </c>
      <c r="I1749" t="s">
        <v>10</v>
      </c>
    </row>
    <row r="1750" spans="1:9">
      <c r="A1750">
        <v>2020</v>
      </c>
      <c r="B1750" t="s">
        <v>1000</v>
      </c>
      <c r="C1750" t="s">
        <v>1386</v>
      </c>
      <c r="D1750" t="s">
        <v>1386</v>
      </c>
      <c r="E1750" t="s">
        <v>190</v>
      </c>
      <c r="F1750" t="s">
        <v>1029</v>
      </c>
      <c r="G1750" s="1">
        <v>50379</v>
      </c>
      <c r="H1750" s="1" t="s">
        <v>1183</v>
      </c>
      <c r="I1750" t="s">
        <v>1000</v>
      </c>
    </row>
    <row r="1751" spans="1:9">
      <c r="A1751">
        <v>2020</v>
      </c>
      <c r="B1751" t="s">
        <v>48</v>
      </c>
      <c r="C1751" t="s">
        <v>1370</v>
      </c>
      <c r="D1751" t="s">
        <v>1152</v>
      </c>
      <c r="E1751" t="s">
        <v>244</v>
      </c>
      <c r="F1751" t="s">
        <v>245</v>
      </c>
      <c r="G1751" s="1">
        <v>50105</v>
      </c>
      <c r="H1751" s="1" t="s">
        <v>1173</v>
      </c>
      <c r="I1751" t="s">
        <v>10</v>
      </c>
    </row>
    <row r="1752" spans="1:9">
      <c r="A1752">
        <v>2020</v>
      </c>
      <c r="B1752" t="s">
        <v>11</v>
      </c>
      <c r="C1752" t="s">
        <v>1107</v>
      </c>
      <c r="D1752" t="s">
        <v>1351</v>
      </c>
      <c r="E1752" t="s">
        <v>256</v>
      </c>
      <c r="F1752" t="s">
        <v>256</v>
      </c>
      <c r="G1752" s="1">
        <v>50016</v>
      </c>
      <c r="H1752" s="1" t="s">
        <v>1167</v>
      </c>
      <c r="I1752" t="s">
        <v>10</v>
      </c>
    </row>
    <row r="1753" spans="1:9">
      <c r="A1753">
        <v>2020</v>
      </c>
      <c r="B1753" t="s">
        <v>100</v>
      </c>
      <c r="C1753" t="s">
        <v>1088</v>
      </c>
      <c r="D1753" t="s">
        <v>1155</v>
      </c>
      <c r="E1753" t="s">
        <v>89</v>
      </c>
      <c r="F1753" t="s">
        <v>90</v>
      </c>
      <c r="G1753" s="1">
        <v>50000</v>
      </c>
      <c r="H1753" s="1" t="s">
        <v>1189</v>
      </c>
      <c r="I1753" t="s">
        <v>10</v>
      </c>
    </row>
    <row r="1754" spans="1:9">
      <c r="A1754">
        <v>2020</v>
      </c>
      <c r="B1754" t="s">
        <v>11</v>
      </c>
      <c r="C1754" t="s">
        <v>1107</v>
      </c>
      <c r="D1754" t="s">
        <v>1351</v>
      </c>
      <c r="E1754" t="s">
        <v>54</v>
      </c>
      <c r="F1754" t="s">
        <v>60</v>
      </c>
      <c r="G1754" s="1">
        <v>50000</v>
      </c>
      <c r="H1754" s="1" t="s">
        <v>1165</v>
      </c>
      <c r="I1754" t="s">
        <v>10</v>
      </c>
    </row>
    <row r="1755" spans="1:9">
      <c r="A1755">
        <v>2020</v>
      </c>
      <c r="B1755" t="s">
        <v>11</v>
      </c>
      <c r="C1755" t="s">
        <v>1107</v>
      </c>
      <c r="D1755" t="s">
        <v>1351</v>
      </c>
      <c r="E1755" t="s">
        <v>54</v>
      </c>
      <c r="F1755" t="s">
        <v>60</v>
      </c>
      <c r="G1755" s="1">
        <v>50000</v>
      </c>
      <c r="H1755" s="1" t="s">
        <v>1165</v>
      </c>
      <c r="I1755" t="s">
        <v>10</v>
      </c>
    </row>
    <row r="1756" spans="1:9">
      <c r="A1756">
        <v>2020</v>
      </c>
      <c r="B1756" t="s">
        <v>11</v>
      </c>
      <c r="C1756" t="s">
        <v>1107</v>
      </c>
      <c r="D1756" t="s">
        <v>1351</v>
      </c>
      <c r="E1756" t="s">
        <v>89</v>
      </c>
      <c r="F1756" t="s">
        <v>90</v>
      </c>
      <c r="G1756" s="1">
        <v>50000</v>
      </c>
      <c r="H1756" s="1" t="s">
        <v>1189</v>
      </c>
      <c r="I1756" t="s">
        <v>10</v>
      </c>
    </row>
    <row r="1757" spans="1:9">
      <c r="A1757">
        <v>2020</v>
      </c>
      <c r="B1757" t="s">
        <v>11</v>
      </c>
      <c r="C1757" t="s">
        <v>1107</v>
      </c>
      <c r="D1757" t="s">
        <v>1351</v>
      </c>
      <c r="E1757" t="s">
        <v>183</v>
      </c>
      <c r="F1757" t="s">
        <v>184</v>
      </c>
      <c r="G1757" s="1">
        <v>50000</v>
      </c>
      <c r="H1757" s="1" t="s">
        <v>1183</v>
      </c>
      <c r="I1757" t="s">
        <v>10</v>
      </c>
    </row>
    <row r="1758" spans="1:9">
      <c r="A1758">
        <v>2020</v>
      </c>
      <c r="B1758" t="s">
        <v>11</v>
      </c>
      <c r="C1758" t="s">
        <v>1107</v>
      </c>
      <c r="D1758" t="s">
        <v>1351</v>
      </c>
      <c r="E1758" t="s">
        <v>252</v>
      </c>
      <c r="F1758" t="s">
        <v>252</v>
      </c>
      <c r="G1758" s="1">
        <v>50000</v>
      </c>
      <c r="H1758" s="1" t="s">
        <v>1174</v>
      </c>
      <c r="I1758" t="s">
        <v>10</v>
      </c>
    </row>
    <row r="1759" spans="1:9">
      <c r="A1759">
        <v>2020</v>
      </c>
      <c r="B1759" t="s">
        <v>11</v>
      </c>
      <c r="C1759" t="s">
        <v>1107</v>
      </c>
      <c r="D1759" t="s">
        <v>1351</v>
      </c>
      <c r="E1759" t="s">
        <v>253</v>
      </c>
      <c r="F1759" t="s">
        <v>253</v>
      </c>
      <c r="G1759" s="1">
        <v>50000</v>
      </c>
      <c r="H1759" s="1" t="s">
        <v>1167</v>
      </c>
      <c r="I1759" t="s">
        <v>10</v>
      </c>
    </row>
    <row r="1760" spans="1:9">
      <c r="A1760">
        <v>2020</v>
      </c>
      <c r="B1760" t="s">
        <v>11</v>
      </c>
      <c r="C1760" t="s">
        <v>1107</v>
      </c>
      <c r="D1760" t="s">
        <v>1351</v>
      </c>
      <c r="E1760" t="s">
        <v>253</v>
      </c>
      <c r="F1760" t="s">
        <v>253</v>
      </c>
      <c r="G1760" s="1">
        <v>50000</v>
      </c>
      <c r="H1760" s="1" t="s">
        <v>1167</v>
      </c>
      <c r="I1760" t="s">
        <v>10</v>
      </c>
    </row>
    <row r="1761" spans="1:9">
      <c r="A1761">
        <v>2020</v>
      </c>
      <c r="B1761" t="s">
        <v>11</v>
      </c>
      <c r="C1761" t="s">
        <v>1107</v>
      </c>
      <c r="D1761" t="s">
        <v>1351</v>
      </c>
      <c r="E1761" t="s">
        <v>266</v>
      </c>
      <c r="F1761" t="s">
        <v>274</v>
      </c>
      <c r="G1761" s="1">
        <v>50000</v>
      </c>
      <c r="H1761" s="1" t="s">
        <v>1172</v>
      </c>
      <c r="I1761" t="s">
        <v>10</v>
      </c>
    </row>
    <row r="1762" spans="1:9">
      <c r="A1762">
        <v>2020</v>
      </c>
      <c r="B1762" t="s">
        <v>11</v>
      </c>
      <c r="C1762" t="s">
        <v>1107</v>
      </c>
      <c r="D1762" t="s">
        <v>1351</v>
      </c>
      <c r="E1762" t="s">
        <v>282</v>
      </c>
      <c r="F1762" t="s">
        <v>267</v>
      </c>
      <c r="G1762" s="1">
        <v>50000</v>
      </c>
      <c r="H1762" s="1" t="s">
        <v>1172</v>
      </c>
      <c r="I1762" t="s">
        <v>10</v>
      </c>
    </row>
    <row r="1763" spans="1:9">
      <c r="A1763">
        <v>2020</v>
      </c>
      <c r="B1763" t="s">
        <v>11</v>
      </c>
      <c r="C1763" t="s">
        <v>1107</v>
      </c>
      <c r="D1763" t="s">
        <v>1351</v>
      </c>
      <c r="E1763" t="s">
        <v>317</v>
      </c>
      <c r="F1763" t="s">
        <v>317</v>
      </c>
      <c r="G1763" s="1">
        <v>50000</v>
      </c>
      <c r="H1763" s="1" t="s">
        <v>1223</v>
      </c>
      <c r="I1763" t="s">
        <v>10</v>
      </c>
    </row>
    <row r="1764" spans="1:9">
      <c r="A1764">
        <v>2020</v>
      </c>
      <c r="B1764" t="s">
        <v>47</v>
      </c>
      <c r="C1764" t="s">
        <v>1364</v>
      </c>
      <c r="D1764" t="s">
        <v>1152</v>
      </c>
      <c r="E1764" t="s">
        <v>140</v>
      </c>
      <c r="F1764" t="s">
        <v>141</v>
      </c>
      <c r="G1764" s="1">
        <v>50000</v>
      </c>
      <c r="H1764" s="1" t="s">
        <v>1165</v>
      </c>
      <c r="I1764" t="s">
        <v>10</v>
      </c>
    </row>
    <row r="1765" spans="1:9">
      <c r="A1765">
        <v>2020</v>
      </c>
      <c r="B1765" t="s">
        <v>47</v>
      </c>
      <c r="C1765" t="s">
        <v>1364</v>
      </c>
      <c r="D1765" t="s">
        <v>1152</v>
      </c>
      <c r="E1765" t="s">
        <v>71</v>
      </c>
      <c r="F1765" t="s">
        <v>294</v>
      </c>
      <c r="G1765" s="1">
        <v>50000</v>
      </c>
      <c r="H1765" t="s">
        <v>1387</v>
      </c>
      <c r="I1765" t="s">
        <v>10</v>
      </c>
    </row>
    <row r="1766" spans="1:9">
      <c r="A1766">
        <v>2020</v>
      </c>
      <c r="B1766" t="s">
        <v>46</v>
      </c>
      <c r="C1766" t="s">
        <v>1079</v>
      </c>
      <c r="D1766" t="s">
        <v>1152</v>
      </c>
      <c r="E1766" t="s">
        <v>253</v>
      </c>
      <c r="F1766" t="s">
        <v>253</v>
      </c>
      <c r="G1766" s="1">
        <v>50000</v>
      </c>
      <c r="H1766" s="1" t="s">
        <v>1167</v>
      </c>
      <c r="I1766" t="s">
        <v>10</v>
      </c>
    </row>
    <row r="1767" spans="1:9">
      <c r="A1767">
        <v>2020</v>
      </c>
      <c r="B1767" t="s">
        <v>46</v>
      </c>
      <c r="C1767" t="s">
        <v>1079</v>
      </c>
      <c r="D1767" t="s">
        <v>1152</v>
      </c>
      <c r="E1767" t="s">
        <v>304</v>
      </c>
      <c r="F1767" t="s">
        <v>310</v>
      </c>
      <c r="G1767" s="1">
        <v>50000</v>
      </c>
      <c r="H1767" t="s">
        <v>1388</v>
      </c>
      <c r="I1767" t="s">
        <v>10</v>
      </c>
    </row>
    <row r="1768" spans="1:9">
      <c r="A1768">
        <v>2020</v>
      </c>
      <c r="B1768" t="s">
        <v>33</v>
      </c>
      <c r="C1768" t="s">
        <v>1082</v>
      </c>
      <c r="D1768" t="s">
        <v>1155</v>
      </c>
      <c r="E1768" t="s">
        <v>103</v>
      </c>
      <c r="F1768" t="s">
        <v>104</v>
      </c>
      <c r="G1768" s="1">
        <v>50000</v>
      </c>
      <c r="H1768" t="s">
        <v>1389</v>
      </c>
      <c r="I1768" t="s">
        <v>10</v>
      </c>
    </row>
    <row r="1769" spans="1:9">
      <c r="A1769">
        <v>2020</v>
      </c>
      <c r="B1769" t="s">
        <v>85</v>
      </c>
      <c r="C1769" t="s">
        <v>1077</v>
      </c>
      <c r="D1769" t="s">
        <v>1155</v>
      </c>
      <c r="E1769" t="s">
        <v>282</v>
      </c>
      <c r="F1769" t="s">
        <v>284</v>
      </c>
      <c r="G1769" s="1">
        <v>50000</v>
      </c>
      <c r="H1769" s="1" t="s">
        <v>1172</v>
      </c>
      <c r="I1769" t="s">
        <v>10</v>
      </c>
    </row>
    <row r="1770" spans="1:9">
      <c r="A1770">
        <v>2020</v>
      </c>
      <c r="B1770" t="s">
        <v>45</v>
      </c>
      <c r="C1770" t="s">
        <v>1076</v>
      </c>
      <c r="D1770" t="s">
        <v>1152</v>
      </c>
      <c r="E1770" t="s">
        <v>140</v>
      </c>
      <c r="F1770" t="s">
        <v>141</v>
      </c>
      <c r="G1770" s="1">
        <v>50000</v>
      </c>
      <c r="H1770" s="1" t="s">
        <v>1165</v>
      </c>
      <c r="I1770" t="s">
        <v>10</v>
      </c>
    </row>
    <row r="1771" spans="1:9">
      <c r="A1771">
        <v>2020</v>
      </c>
      <c r="B1771" t="s">
        <v>725</v>
      </c>
      <c r="C1771" t="s">
        <v>1386</v>
      </c>
      <c r="D1771" t="s">
        <v>1386</v>
      </c>
      <c r="E1771" t="s">
        <v>190</v>
      </c>
      <c r="F1771" t="s">
        <v>701</v>
      </c>
      <c r="G1771" s="1">
        <v>50000</v>
      </c>
      <c r="H1771" s="1" t="s">
        <v>1183</v>
      </c>
      <c r="I1771" t="s">
        <v>403</v>
      </c>
    </row>
    <row r="1772" spans="1:9">
      <c r="A1772">
        <v>2020</v>
      </c>
      <c r="B1772" t="s">
        <v>740</v>
      </c>
      <c r="C1772" t="s">
        <v>1386</v>
      </c>
      <c r="D1772" t="s">
        <v>1386</v>
      </c>
      <c r="E1772" t="s">
        <v>190</v>
      </c>
      <c r="F1772" t="s">
        <v>701</v>
      </c>
      <c r="G1772" s="1">
        <v>50000</v>
      </c>
      <c r="H1772" s="1" t="s">
        <v>1183</v>
      </c>
      <c r="I1772" t="s">
        <v>403</v>
      </c>
    </row>
    <row r="1773" spans="1:9">
      <c r="A1773">
        <v>2020</v>
      </c>
      <c r="B1773" t="s">
        <v>703</v>
      </c>
      <c r="C1773" t="s">
        <v>1386</v>
      </c>
      <c r="D1773" t="s">
        <v>1386</v>
      </c>
      <c r="E1773" t="s">
        <v>190</v>
      </c>
      <c r="F1773" t="s">
        <v>701</v>
      </c>
      <c r="G1773" s="1">
        <v>50000</v>
      </c>
      <c r="H1773" s="1" t="s">
        <v>1183</v>
      </c>
      <c r="I1773" t="s">
        <v>403</v>
      </c>
    </row>
    <row r="1774" spans="1:9">
      <c r="A1774">
        <v>2020</v>
      </c>
      <c r="B1774" t="s">
        <v>703</v>
      </c>
      <c r="C1774" t="s">
        <v>1386</v>
      </c>
      <c r="D1774" t="s">
        <v>1386</v>
      </c>
      <c r="E1774" t="s">
        <v>190</v>
      </c>
      <c r="F1774" t="s">
        <v>701</v>
      </c>
      <c r="G1774" s="1">
        <v>50000</v>
      </c>
      <c r="H1774" s="1" t="s">
        <v>1183</v>
      </c>
      <c r="I1774" t="s">
        <v>403</v>
      </c>
    </row>
    <row r="1775" spans="1:9">
      <c r="A1775">
        <v>2020</v>
      </c>
      <c r="B1775" t="s">
        <v>703</v>
      </c>
      <c r="C1775" t="s">
        <v>1386</v>
      </c>
      <c r="D1775" t="s">
        <v>1386</v>
      </c>
      <c r="E1775" t="s">
        <v>190</v>
      </c>
      <c r="F1775" t="s">
        <v>701</v>
      </c>
      <c r="G1775" s="1">
        <v>50000</v>
      </c>
      <c r="H1775" s="1" t="s">
        <v>1183</v>
      </c>
      <c r="I1775" t="s">
        <v>403</v>
      </c>
    </row>
    <row r="1776" spans="1:9">
      <c r="A1776">
        <v>2020</v>
      </c>
      <c r="B1776" t="s">
        <v>703</v>
      </c>
      <c r="C1776" t="s">
        <v>1386</v>
      </c>
      <c r="D1776" t="s">
        <v>1386</v>
      </c>
      <c r="E1776" t="s">
        <v>190</v>
      </c>
      <c r="F1776" t="s">
        <v>701</v>
      </c>
      <c r="G1776" s="1">
        <v>50000</v>
      </c>
      <c r="H1776" s="1" t="s">
        <v>1183</v>
      </c>
      <c r="I1776" t="s">
        <v>403</v>
      </c>
    </row>
    <row r="1777" spans="1:9">
      <c r="A1777">
        <v>2020</v>
      </c>
      <c r="B1777" t="s">
        <v>502</v>
      </c>
      <c r="C1777" t="s">
        <v>1386</v>
      </c>
      <c r="D1777" t="s">
        <v>1386</v>
      </c>
      <c r="E1777" t="s">
        <v>183</v>
      </c>
      <c r="F1777" t="s">
        <v>503</v>
      </c>
      <c r="G1777" s="1">
        <v>49924</v>
      </c>
      <c r="H1777" s="1" t="s">
        <v>1183</v>
      </c>
      <c r="I1777" t="s">
        <v>403</v>
      </c>
    </row>
    <row r="1778" spans="1:9">
      <c r="A1778">
        <v>2020</v>
      </c>
      <c r="B1778" t="s">
        <v>672</v>
      </c>
      <c r="C1778" t="s">
        <v>1386</v>
      </c>
      <c r="D1778" t="s">
        <v>1386</v>
      </c>
      <c r="E1778" t="s">
        <v>190</v>
      </c>
      <c r="F1778" t="s">
        <v>672</v>
      </c>
      <c r="G1778" s="1">
        <v>49567</v>
      </c>
      <c r="H1778" s="1" t="s">
        <v>1183</v>
      </c>
      <c r="I1778" t="s">
        <v>403</v>
      </c>
    </row>
    <row r="1779" spans="1:9">
      <c r="A1779">
        <v>2020</v>
      </c>
      <c r="B1779" t="s">
        <v>11</v>
      </c>
      <c r="C1779" t="s">
        <v>1107</v>
      </c>
      <c r="D1779" t="s">
        <v>1351</v>
      </c>
      <c r="E1779" t="s">
        <v>155</v>
      </c>
      <c r="F1779" t="s">
        <v>171</v>
      </c>
      <c r="G1779" s="1">
        <v>49320</v>
      </c>
      <c r="H1779" s="1" t="s">
        <v>1165</v>
      </c>
      <c r="I1779" t="s">
        <v>10</v>
      </c>
    </row>
    <row r="1780" spans="1:9">
      <c r="A1780">
        <v>2020</v>
      </c>
      <c r="B1780" t="s">
        <v>47</v>
      </c>
      <c r="C1780" t="s">
        <v>1364</v>
      </c>
      <c r="D1780" t="s">
        <v>1152</v>
      </c>
      <c r="E1780" t="s">
        <v>140</v>
      </c>
      <c r="F1780" t="s">
        <v>141</v>
      </c>
      <c r="G1780" s="1">
        <v>49218</v>
      </c>
      <c r="H1780" s="1" t="s">
        <v>1165</v>
      </c>
      <c r="I1780" t="s">
        <v>10</v>
      </c>
    </row>
    <row r="1781" spans="1:9">
      <c r="A1781">
        <v>2020</v>
      </c>
      <c r="B1781" t="s">
        <v>11</v>
      </c>
      <c r="C1781" t="s">
        <v>1107</v>
      </c>
      <c r="D1781" t="s">
        <v>1351</v>
      </c>
      <c r="E1781" t="s">
        <v>60</v>
      </c>
      <c r="F1781" t="s">
        <v>129</v>
      </c>
      <c r="G1781" s="1">
        <v>49100</v>
      </c>
      <c r="H1781" s="1" t="s">
        <v>1165</v>
      </c>
      <c r="I1781" t="s">
        <v>10</v>
      </c>
    </row>
    <row r="1782" spans="1:9">
      <c r="A1782">
        <v>2020</v>
      </c>
      <c r="B1782" t="s">
        <v>45</v>
      </c>
      <c r="C1782" t="s">
        <v>1076</v>
      </c>
      <c r="D1782" t="s">
        <v>1152</v>
      </c>
      <c r="E1782" t="s">
        <v>304</v>
      </c>
      <c r="F1782" t="s">
        <v>308</v>
      </c>
      <c r="G1782" s="1">
        <v>48995</v>
      </c>
      <c r="H1782" t="s">
        <v>1388</v>
      </c>
      <c r="I1782" t="s">
        <v>10</v>
      </c>
    </row>
    <row r="1783" spans="1:9">
      <c r="A1783">
        <v>2020</v>
      </c>
      <c r="B1783" t="s">
        <v>11</v>
      </c>
      <c r="C1783" t="s">
        <v>1107</v>
      </c>
      <c r="D1783" t="s">
        <v>1351</v>
      </c>
      <c r="E1783" t="s">
        <v>144</v>
      </c>
      <c r="F1783" t="s">
        <v>144</v>
      </c>
      <c r="G1783" s="1">
        <v>48935</v>
      </c>
      <c r="H1783" s="1" t="s">
        <v>1165</v>
      </c>
      <c r="I1783" t="s">
        <v>10</v>
      </c>
    </row>
    <row r="1784" spans="1:9">
      <c r="A1784">
        <v>2020</v>
      </c>
      <c r="B1784" t="s">
        <v>47</v>
      </c>
      <c r="C1784" t="s">
        <v>1364</v>
      </c>
      <c r="D1784" t="s">
        <v>1152</v>
      </c>
      <c r="E1784" t="s">
        <v>71</v>
      </c>
      <c r="F1784" t="s">
        <v>294</v>
      </c>
      <c r="G1784" s="1">
        <v>48800</v>
      </c>
      <c r="H1784" t="s">
        <v>1387</v>
      </c>
      <c r="I1784" t="s">
        <v>10</v>
      </c>
    </row>
    <row r="1785" spans="1:9">
      <c r="A1785">
        <v>2020</v>
      </c>
      <c r="B1785" t="s">
        <v>796</v>
      </c>
      <c r="C1785" t="s">
        <v>1386</v>
      </c>
      <c r="D1785" t="s">
        <v>1386</v>
      </c>
      <c r="E1785" t="s">
        <v>219</v>
      </c>
      <c r="F1785" t="s">
        <v>796</v>
      </c>
      <c r="G1785" s="1">
        <v>48675</v>
      </c>
      <c r="H1785" s="1" t="s">
        <v>1174</v>
      </c>
      <c r="I1785" t="s">
        <v>403</v>
      </c>
    </row>
    <row r="1786" spans="1:9">
      <c r="A1786">
        <v>2020</v>
      </c>
      <c r="B1786" t="s">
        <v>33</v>
      </c>
      <c r="C1786" t="s">
        <v>1082</v>
      </c>
      <c r="D1786" t="s">
        <v>1155</v>
      </c>
      <c r="E1786" t="s">
        <v>103</v>
      </c>
      <c r="F1786" t="s">
        <v>104</v>
      </c>
      <c r="G1786" s="1">
        <v>48600</v>
      </c>
      <c r="H1786" t="s">
        <v>1389</v>
      </c>
      <c r="I1786" t="s">
        <v>10</v>
      </c>
    </row>
    <row r="1787" spans="1:9">
      <c r="A1787">
        <v>2020</v>
      </c>
      <c r="B1787" t="s">
        <v>85</v>
      </c>
      <c r="C1787" t="s">
        <v>1077</v>
      </c>
      <c r="D1787" t="s">
        <v>1155</v>
      </c>
      <c r="E1787" t="s">
        <v>266</v>
      </c>
      <c r="F1787" t="s">
        <v>269</v>
      </c>
      <c r="G1787" s="1">
        <v>48000</v>
      </c>
      <c r="H1787" s="1" t="s">
        <v>1172</v>
      </c>
      <c r="I1787" t="s">
        <v>10</v>
      </c>
    </row>
    <row r="1788" spans="1:9">
      <c r="A1788">
        <v>2020</v>
      </c>
      <c r="B1788" t="s">
        <v>499</v>
      </c>
      <c r="C1788" t="s">
        <v>1386</v>
      </c>
      <c r="D1788" t="s">
        <v>1386</v>
      </c>
      <c r="E1788" t="s">
        <v>183</v>
      </c>
      <c r="F1788" t="s">
        <v>500</v>
      </c>
      <c r="G1788" s="1">
        <v>47993</v>
      </c>
      <c r="H1788" s="1" t="s">
        <v>1183</v>
      </c>
      <c r="I1788" t="s">
        <v>403</v>
      </c>
    </row>
    <row r="1789" spans="1:9">
      <c r="A1789">
        <v>2020</v>
      </c>
      <c r="B1789" t="s">
        <v>47</v>
      </c>
      <c r="C1789" t="s">
        <v>1364</v>
      </c>
      <c r="D1789" t="s">
        <v>1152</v>
      </c>
      <c r="E1789" t="s">
        <v>317</v>
      </c>
      <c r="F1789" t="s">
        <v>317</v>
      </c>
      <c r="G1789" s="1">
        <v>47917</v>
      </c>
      <c r="H1789" s="1" t="s">
        <v>1223</v>
      </c>
      <c r="I1789" t="s">
        <v>10</v>
      </c>
    </row>
    <row r="1790" spans="1:9">
      <c r="A1790">
        <v>2020</v>
      </c>
      <c r="B1790" t="s">
        <v>11</v>
      </c>
      <c r="C1790" t="s">
        <v>1107</v>
      </c>
      <c r="D1790" t="s">
        <v>1351</v>
      </c>
      <c r="E1790" t="s">
        <v>34</v>
      </c>
      <c r="F1790" t="s">
        <v>35</v>
      </c>
      <c r="G1790" s="1">
        <v>47810</v>
      </c>
      <c r="H1790" s="1" t="s">
        <v>1167</v>
      </c>
      <c r="I1790" t="s">
        <v>10</v>
      </c>
    </row>
    <row r="1791" spans="1:9">
      <c r="A1791">
        <v>2020</v>
      </c>
      <c r="B1791" t="s">
        <v>703</v>
      </c>
      <c r="C1791" t="s">
        <v>1386</v>
      </c>
      <c r="D1791" t="s">
        <v>1386</v>
      </c>
      <c r="E1791" t="s">
        <v>190</v>
      </c>
      <c r="F1791" t="s">
        <v>701</v>
      </c>
      <c r="G1791" s="1">
        <v>47789</v>
      </c>
      <c r="H1791" s="1" t="s">
        <v>1183</v>
      </c>
      <c r="I1791" t="s">
        <v>403</v>
      </c>
    </row>
    <row r="1792" spans="1:9">
      <c r="A1792">
        <v>2020</v>
      </c>
      <c r="B1792" t="s">
        <v>561</v>
      </c>
      <c r="C1792" t="s">
        <v>1386</v>
      </c>
      <c r="D1792" t="s">
        <v>1386</v>
      </c>
      <c r="E1792" t="s">
        <v>183</v>
      </c>
      <c r="F1792" t="s">
        <v>562</v>
      </c>
      <c r="G1792" s="1">
        <v>47368</v>
      </c>
      <c r="H1792" s="1" t="s">
        <v>1183</v>
      </c>
      <c r="I1792" t="s">
        <v>403</v>
      </c>
    </row>
    <row r="1793" spans="1:9">
      <c r="A1793">
        <v>2020</v>
      </c>
      <c r="B1793" t="s">
        <v>11</v>
      </c>
      <c r="C1793" t="s">
        <v>1107</v>
      </c>
      <c r="D1793" t="s">
        <v>1351</v>
      </c>
      <c r="E1793" t="s">
        <v>34</v>
      </c>
      <c r="F1793" t="s">
        <v>35</v>
      </c>
      <c r="G1793" s="1">
        <v>47212</v>
      </c>
      <c r="H1793" s="1" t="s">
        <v>1167</v>
      </c>
      <c r="I1793" t="s">
        <v>10</v>
      </c>
    </row>
    <row r="1794" spans="1:9">
      <c r="A1794">
        <v>2020</v>
      </c>
      <c r="B1794" t="s">
        <v>763</v>
      </c>
      <c r="C1794" t="s">
        <v>1386</v>
      </c>
      <c r="D1794" t="s">
        <v>1386</v>
      </c>
      <c r="E1794" t="s">
        <v>209</v>
      </c>
      <c r="F1794" t="s">
        <v>764</v>
      </c>
      <c r="G1794" s="1">
        <v>46989</v>
      </c>
      <c r="H1794" s="1" t="s">
        <v>1183</v>
      </c>
      <c r="I1794" t="s">
        <v>403</v>
      </c>
    </row>
    <row r="1795" spans="1:9">
      <c r="A1795">
        <v>2020</v>
      </c>
      <c r="B1795" t="s">
        <v>11</v>
      </c>
      <c r="C1795" t="s">
        <v>1107</v>
      </c>
      <c r="D1795" t="s">
        <v>1351</v>
      </c>
      <c r="E1795" t="s">
        <v>54</v>
      </c>
      <c r="F1795" t="s">
        <v>73</v>
      </c>
      <c r="G1795" s="1">
        <v>46500</v>
      </c>
      <c r="H1795" s="1" t="s">
        <v>1165</v>
      </c>
      <c r="I1795" t="s">
        <v>10</v>
      </c>
    </row>
    <row r="1796" spans="1:9">
      <c r="A1796">
        <v>2020</v>
      </c>
      <c r="B1796" t="s">
        <v>480</v>
      </c>
      <c r="C1796" t="s">
        <v>1386</v>
      </c>
      <c r="D1796" t="s">
        <v>1386</v>
      </c>
      <c r="E1796" t="s">
        <v>183</v>
      </c>
      <c r="F1796" t="s">
        <v>481</v>
      </c>
      <c r="G1796" s="1">
        <v>46353</v>
      </c>
      <c r="H1796" s="1" t="s">
        <v>1183</v>
      </c>
      <c r="I1796" t="s">
        <v>403</v>
      </c>
    </row>
    <row r="1797" spans="1:9">
      <c r="A1797">
        <v>2020</v>
      </c>
      <c r="B1797" t="s">
        <v>48</v>
      </c>
      <c r="C1797" t="s">
        <v>1370</v>
      </c>
      <c r="D1797" t="s">
        <v>1152</v>
      </c>
      <c r="E1797" t="s">
        <v>219</v>
      </c>
      <c r="F1797" t="s">
        <v>220</v>
      </c>
      <c r="G1797" s="1">
        <v>46350</v>
      </c>
      <c r="H1797" s="1" t="s">
        <v>1174</v>
      </c>
      <c r="I1797" t="s">
        <v>10</v>
      </c>
    </row>
    <row r="1798" spans="1:9">
      <c r="A1798">
        <v>2020</v>
      </c>
      <c r="B1798" t="s">
        <v>703</v>
      </c>
      <c r="C1798" t="s">
        <v>1386</v>
      </c>
      <c r="D1798" t="s">
        <v>1386</v>
      </c>
      <c r="E1798" t="s">
        <v>190</v>
      </c>
      <c r="F1798" t="s">
        <v>701</v>
      </c>
      <c r="G1798" s="1">
        <v>46289</v>
      </c>
      <c r="H1798" s="1" t="s">
        <v>1183</v>
      </c>
      <c r="I1798" t="s">
        <v>403</v>
      </c>
    </row>
    <row r="1799" spans="1:9">
      <c r="A1799">
        <v>2020</v>
      </c>
      <c r="B1799" t="s">
        <v>11</v>
      </c>
      <c r="C1799" t="s">
        <v>1107</v>
      </c>
      <c r="D1799" t="s">
        <v>1351</v>
      </c>
      <c r="E1799" t="s">
        <v>190</v>
      </c>
      <c r="F1799" t="s">
        <v>191</v>
      </c>
      <c r="G1799" s="1">
        <v>46220</v>
      </c>
      <c r="H1799" s="1" t="s">
        <v>1183</v>
      </c>
      <c r="I1799" t="s">
        <v>10</v>
      </c>
    </row>
    <row r="1800" spans="1:9">
      <c r="A1800">
        <v>2020</v>
      </c>
      <c r="B1800" t="s">
        <v>11</v>
      </c>
      <c r="C1800" t="s">
        <v>1107</v>
      </c>
      <c r="D1800" t="s">
        <v>1351</v>
      </c>
      <c r="E1800" t="s">
        <v>188</v>
      </c>
      <c r="F1800" t="s">
        <v>188</v>
      </c>
      <c r="G1800" s="1">
        <v>46000</v>
      </c>
      <c r="H1800" s="1" t="s">
        <v>1183</v>
      </c>
      <c r="I1800" t="s">
        <v>10</v>
      </c>
    </row>
    <row r="1801" spans="1:9">
      <c r="A1801">
        <v>2020</v>
      </c>
      <c r="B1801" t="s">
        <v>509</v>
      </c>
      <c r="C1801" t="s">
        <v>1386</v>
      </c>
      <c r="D1801" t="s">
        <v>1386</v>
      </c>
      <c r="E1801" t="s">
        <v>183</v>
      </c>
      <c r="F1801" t="s">
        <v>510</v>
      </c>
      <c r="G1801" s="1">
        <v>46000</v>
      </c>
      <c r="H1801" s="1" t="s">
        <v>1183</v>
      </c>
      <c r="I1801" t="s">
        <v>403</v>
      </c>
    </row>
    <row r="1802" spans="1:9">
      <c r="A1802">
        <v>2020</v>
      </c>
      <c r="B1802" t="s">
        <v>11</v>
      </c>
      <c r="C1802" t="s">
        <v>1107</v>
      </c>
      <c r="D1802" t="s">
        <v>1351</v>
      </c>
      <c r="E1802" t="s">
        <v>155</v>
      </c>
      <c r="F1802" t="s">
        <v>171</v>
      </c>
      <c r="G1802" s="1">
        <v>45489</v>
      </c>
      <c r="H1802" s="1" t="s">
        <v>1165</v>
      </c>
      <c r="I1802" t="s">
        <v>10</v>
      </c>
    </row>
    <row r="1803" spans="1:9">
      <c r="A1803">
        <v>2020</v>
      </c>
      <c r="B1803" t="s">
        <v>47</v>
      </c>
      <c r="C1803" t="s">
        <v>1364</v>
      </c>
      <c r="D1803" t="s">
        <v>1152</v>
      </c>
      <c r="E1803" t="s">
        <v>71</v>
      </c>
      <c r="F1803" t="s">
        <v>294</v>
      </c>
      <c r="G1803" s="1">
        <v>45300</v>
      </c>
      <c r="H1803" t="s">
        <v>1387</v>
      </c>
      <c r="I1803" t="s">
        <v>10</v>
      </c>
    </row>
    <row r="1804" spans="1:9">
      <c r="A1804">
        <v>2020</v>
      </c>
      <c r="B1804" t="s">
        <v>11</v>
      </c>
      <c r="C1804" t="s">
        <v>1107</v>
      </c>
      <c r="D1804" t="s">
        <v>1351</v>
      </c>
      <c r="E1804" t="s">
        <v>155</v>
      </c>
      <c r="F1804" t="s">
        <v>171</v>
      </c>
      <c r="G1804" s="1">
        <v>45200</v>
      </c>
      <c r="H1804" s="1" t="s">
        <v>1165</v>
      </c>
      <c r="I1804" t="s">
        <v>10</v>
      </c>
    </row>
    <row r="1805" spans="1:9">
      <c r="A1805">
        <v>2020</v>
      </c>
      <c r="B1805" t="s">
        <v>33</v>
      </c>
      <c r="C1805" t="s">
        <v>1082</v>
      </c>
      <c r="D1805" t="s">
        <v>1155</v>
      </c>
      <c r="E1805" t="s">
        <v>103</v>
      </c>
      <c r="F1805" t="s">
        <v>104</v>
      </c>
      <c r="G1805" s="1">
        <v>45200</v>
      </c>
      <c r="H1805" t="s">
        <v>1389</v>
      </c>
      <c r="I1805" t="s">
        <v>10</v>
      </c>
    </row>
    <row r="1806" spans="1:9">
      <c r="A1806">
        <v>2020</v>
      </c>
      <c r="B1806" t="s">
        <v>11</v>
      </c>
      <c r="C1806" t="s">
        <v>1107</v>
      </c>
      <c r="D1806" t="s">
        <v>1351</v>
      </c>
      <c r="E1806" t="s">
        <v>60</v>
      </c>
      <c r="F1806" t="s">
        <v>129</v>
      </c>
      <c r="G1806" s="1">
        <v>45150</v>
      </c>
      <c r="H1806" s="1" t="s">
        <v>1165</v>
      </c>
      <c r="I1806" t="s">
        <v>10</v>
      </c>
    </row>
    <row r="1807" spans="1:9">
      <c r="A1807">
        <v>2020</v>
      </c>
      <c r="B1807" t="s">
        <v>11</v>
      </c>
      <c r="C1807" t="s">
        <v>1107</v>
      </c>
      <c r="D1807" t="s">
        <v>1351</v>
      </c>
      <c r="E1807" t="s">
        <v>155</v>
      </c>
      <c r="F1807" t="s">
        <v>171</v>
      </c>
      <c r="G1807" s="1">
        <v>45140</v>
      </c>
      <c r="H1807" s="1" t="s">
        <v>1165</v>
      </c>
      <c r="I1807" t="s">
        <v>10</v>
      </c>
    </row>
    <row r="1808" spans="1:9">
      <c r="A1808">
        <v>2020</v>
      </c>
      <c r="B1808" t="s">
        <v>766</v>
      </c>
      <c r="C1808" t="s">
        <v>1386</v>
      </c>
      <c r="D1808" t="s">
        <v>1386</v>
      </c>
      <c r="E1808" t="s">
        <v>209</v>
      </c>
      <c r="F1808" t="s">
        <v>767</v>
      </c>
      <c r="G1808" s="1">
        <v>45047</v>
      </c>
      <c r="H1808" s="1" t="s">
        <v>1183</v>
      </c>
      <c r="I1808" t="s">
        <v>403</v>
      </c>
    </row>
    <row r="1809" spans="1:9">
      <c r="A1809">
        <v>2020</v>
      </c>
      <c r="B1809" t="s">
        <v>45</v>
      </c>
      <c r="C1809" t="s">
        <v>1076</v>
      </c>
      <c r="D1809" t="s">
        <v>1152</v>
      </c>
      <c r="E1809" t="s">
        <v>155</v>
      </c>
      <c r="F1809" t="s">
        <v>171</v>
      </c>
      <c r="G1809" s="1">
        <v>45022</v>
      </c>
      <c r="H1809" s="1" t="s">
        <v>1165</v>
      </c>
      <c r="I1809" t="s">
        <v>10</v>
      </c>
    </row>
    <row r="1810" spans="1:9">
      <c r="A1810">
        <v>2020</v>
      </c>
      <c r="B1810" t="s">
        <v>11</v>
      </c>
      <c r="C1810" t="s">
        <v>1107</v>
      </c>
      <c r="D1810" t="s">
        <v>1351</v>
      </c>
      <c r="E1810" t="s">
        <v>155</v>
      </c>
      <c r="F1810" t="s">
        <v>161</v>
      </c>
      <c r="G1810" s="1">
        <v>45000</v>
      </c>
      <c r="H1810" s="1" t="s">
        <v>1165</v>
      </c>
      <c r="I1810" t="s">
        <v>10</v>
      </c>
    </row>
    <row r="1811" spans="1:9">
      <c r="A1811">
        <v>2020</v>
      </c>
      <c r="B1811" t="s">
        <v>11</v>
      </c>
      <c r="C1811" t="s">
        <v>1107</v>
      </c>
      <c r="D1811" t="s">
        <v>1351</v>
      </c>
      <c r="E1811" t="s">
        <v>244</v>
      </c>
      <c r="F1811" t="s">
        <v>245</v>
      </c>
      <c r="G1811" s="1">
        <v>45000</v>
      </c>
      <c r="H1811" s="1" t="s">
        <v>1173</v>
      </c>
      <c r="I1811" t="s">
        <v>10</v>
      </c>
    </row>
    <row r="1812" spans="1:9">
      <c r="A1812">
        <v>2020</v>
      </c>
      <c r="B1812" t="s">
        <v>47</v>
      </c>
      <c r="C1812" t="s">
        <v>1364</v>
      </c>
      <c r="D1812" t="s">
        <v>1152</v>
      </c>
      <c r="E1812" t="s">
        <v>244</v>
      </c>
      <c r="F1812" t="s">
        <v>245</v>
      </c>
      <c r="G1812" s="1">
        <v>45000</v>
      </c>
      <c r="H1812" s="1" t="s">
        <v>1173</v>
      </c>
      <c r="I1812" t="s">
        <v>10</v>
      </c>
    </row>
    <row r="1813" spans="1:9">
      <c r="A1813">
        <v>2020</v>
      </c>
      <c r="B1813" t="s">
        <v>48</v>
      </c>
      <c r="C1813" t="s">
        <v>1370</v>
      </c>
      <c r="D1813" t="s">
        <v>1152</v>
      </c>
      <c r="E1813" t="s">
        <v>317</v>
      </c>
      <c r="F1813" t="s">
        <v>317</v>
      </c>
      <c r="G1813" s="1">
        <v>45000</v>
      </c>
      <c r="H1813" s="1" t="s">
        <v>1223</v>
      </c>
      <c r="I1813" t="s">
        <v>10</v>
      </c>
    </row>
    <row r="1814" spans="1:9">
      <c r="A1814">
        <v>2020</v>
      </c>
      <c r="B1814" t="s">
        <v>33</v>
      </c>
      <c r="C1814" t="s">
        <v>1082</v>
      </c>
      <c r="D1814" t="s">
        <v>1155</v>
      </c>
      <c r="E1814" t="s">
        <v>103</v>
      </c>
      <c r="F1814" t="s">
        <v>104</v>
      </c>
      <c r="G1814" s="1">
        <v>45000</v>
      </c>
      <c r="H1814" t="s">
        <v>1389</v>
      </c>
      <c r="I1814" t="s">
        <v>10</v>
      </c>
    </row>
    <row r="1815" spans="1:9">
      <c r="A1815">
        <v>2020</v>
      </c>
      <c r="B1815" t="s">
        <v>33</v>
      </c>
      <c r="C1815" t="s">
        <v>1082</v>
      </c>
      <c r="D1815" t="s">
        <v>1155</v>
      </c>
      <c r="E1815" t="s">
        <v>103</v>
      </c>
      <c r="F1815" t="s">
        <v>104</v>
      </c>
      <c r="G1815" s="1">
        <v>45000</v>
      </c>
      <c r="H1815" t="s">
        <v>1389</v>
      </c>
      <c r="I1815" t="s">
        <v>10</v>
      </c>
    </row>
    <row r="1816" spans="1:9">
      <c r="A1816">
        <v>2020</v>
      </c>
      <c r="B1816" t="s">
        <v>33</v>
      </c>
      <c r="C1816" t="s">
        <v>1082</v>
      </c>
      <c r="D1816" t="s">
        <v>1155</v>
      </c>
      <c r="E1816" t="s">
        <v>103</v>
      </c>
      <c r="F1816" t="s">
        <v>104</v>
      </c>
      <c r="G1816" s="1">
        <v>45000</v>
      </c>
      <c r="H1816" t="s">
        <v>1389</v>
      </c>
      <c r="I1816" t="s">
        <v>10</v>
      </c>
    </row>
    <row r="1817" spans="1:9">
      <c r="A1817">
        <v>2020</v>
      </c>
      <c r="B1817" t="s">
        <v>682</v>
      </c>
      <c r="C1817" t="s">
        <v>1386</v>
      </c>
      <c r="D1817" t="s">
        <v>1386</v>
      </c>
      <c r="E1817" t="s">
        <v>190</v>
      </c>
      <c r="F1817" t="s">
        <v>682</v>
      </c>
      <c r="G1817" s="1">
        <v>45000</v>
      </c>
      <c r="H1817" s="1" t="s">
        <v>1183</v>
      </c>
      <c r="I1817" t="s">
        <v>403</v>
      </c>
    </row>
    <row r="1818" spans="1:9">
      <c r="A1818">
        <v>2020</v>
      </c>
      <c r="B1818" t="s">
        <v>47</v>
      </c>
      <c r="C1818" t="s">
        <v>1364</v>
      </c>
      <c r="D1818" t="s">
        <v>1152</v>
      </c>
      <c r="E1818" t="s">
        <v>71</v>
      </c>
      <c r="F1818" t="s">
        <v>294</v>
      </c>
      <c r="G1818" s="1">
        <v>44400</v>
      </c>
      <c r="H1818" t="s">
        <v>1387</v>
      </c>
      <c r="I1818" t="s">
        <v>10</v>
      </c>
    </row>
    <row r="1819" spans="1:9">
      <c r="A1819">
        <v>2020</v>
      </c>
      <c r="B1819" t="s">
        <v>11</v>
      </c>
      <c r="C1819" t="s">
        <v>1107</v>
      </c>
      <c r="D1819" t="s">
        <v>1351</v>
      </c>
      <c r="E1819" t="s">
        <v>239</v>
      </c>
      <c r="F1819" t="s">
        <v>239</v>
      </c>
      <c r="G1819" s="1">
        <v>44280</v>
      </c>
      <c r="H1819" s="1" t="s">
        <v>1214</v>
      </c>
      <c r="I1819" t="s">
        <v>10</v>
      </c>
    </row>
    <row r="1820" spans="1:9">
      <c r="A1820">
        <v>2020</v>
      </c>
      <c r="B1820" t="s">
        <v>46</v>
      </c>
      <c r="C1820" t="s">
        <v>1079</v>
      </c>
      <c r="D1820" t="s">
        <v>1152</v>
      </c>
      <c r="E1820" t="s">
        <v>317</v>
      </c>
      <c r="F1820" t="s">
        <v>317</v>
      </c>
      <c r="G1820" s="1">
        <v>44000</v>
      </c>
      <c r="H1820" s="1" t="s">
        <v>1223</v>
      </c>
      <c r="I1820" t="s">
        <v>10</v>
      </c>
    </row>
    <row r="1821" spans="1:9">
      <c r="A1821">
        <v>2020</v>
      </c>
      <c r="B1821" t="s">
        <v>839</v>
      </c>
      <c r="C1821" t="s">
        <v>1386</v>
      </c>
      <c r="D1821" t="s">
        <v>1386</v>
      </c>
      <c r="E1821" t="s">
        <v>219</v>
      </c>
      <c r="F1821" t="s">
        <v>839</v>
      </c>
      <c r="G1821" s="1">
        <v>44000</v>
      </c>
      <c r="H1821" s="1" t="s">
        <v>1174</v>
      </c>
      <c r="I1821" t="s">
        <v>403</v>
      </c>
    </row>
    <row r="1822" spans="1:9">
      <c r="A1822">
        <v>2020</v>
      </c>
      <c r="B1822" t="s">
        <v>11</v>
      </c>
      <c r="C1822" t="s">
        <v>1107</v>
      </c>
      <c r="D1822" t="s">
        <v>1351</v>
      </c>
      <c r="E1822" t="s">
        <v>183</v>
      </c>
      <c r="F1822" t="s">
        <v>184</v>
      </c>
      <c r="G1822" s="1">
        <v>43700</v>
      </c>
      <c r="H1822" s="1" t="s">
        <v>1183</v>
      </c>
      <c r="I1822" t="s">
        <v>10</v>
      </c>
    </row>
    <row r="1823" spans="1:9">
      <c r="A1823">
        <v>2020</v>
      </c>
      <c r="B1823" t="s">
        <v>11</v>
      </c>
      <c r="C1823" t="s">
        <v>1107</v>
      </c>
      <c r="D1823" t="s">
        <v>1351</v>
      </c>
      <c r="E1823" t="s">
        <v>34</v>
      </c>
      <c r="F1823" t="s">
        <v>35</v>
      </c>
      <c r="G1823" s="1">
        <v>43674</v>
      </c>
      <c r="H1823" s="1" t="s">
        <v>1167</v>
      </c>
      <c r="I1823" t="s">
        <v>10</v>
      </c>
    </row>
    <row r="1824" spans="1:9">
      <c r="A1824">
        <v>2020</v>
      </c>
      <c r="B1824" t="s">
        <v>11</v>
      </c>
      <c r="C1824" t="s">
        <v>1107</v>
      </c>
      <c r="D1824" t="s">
        <v>1351</v>
      </c>
      <c r="E1824" t="s">
        <v>155</v>
      </c>
      <c r="F1824" t="s">
        <v>175</v>
      </c>
      <c r="G1824" s="1">
        <v>43619</v>
      </c>
      <c r="H1824" s="1" t="s">
        <v>1165</v>
      </c>
      <c r="I1824" t="s">
        <v>10</v>
      </c>
    </row>
    <row r="1825" spans="1:9">
      <c r="A1825">
        <v>2020</v>
      </c>
      <c r="B1825" t="s">
        <v>703</v>
      </c>
      <c r="C1825" t="s">
        <v>1386</v>
      </c>
      <c r="D1825" t="s">
        <v>1386</v>
      </c>
      <c r="E1825" t="s">
        <v>190</v>
      </c>
      <c r="F1825" t="s">
        <v>701</v>
      </c>
      <c r="G1825" s="1">
        <v>43359</v>
      </c>
      <c r="H1825" s="1" t="s">
        <v>1183</v>
      </c>
      <c r="I1825" t="s">
        <v>403</v>
      </c>
    </row>
    <row r="1826" spans="1:9">
      <c r="A1826">
        <v>2020</v>
      </c>
      <c r="B1826" t="s">
        <v>211</v>
      </c>
      <c r="C1826" t="s">
        <v>1081</v>
      </c>
      <c r="D1826" t="s">
        <v>1155</v>
      </c>
      <c r="E1826" t="s">
        <v>239</v>
      </c>
      <c r="F1826" t="s">
        <v>239</v>
      </c>
      <c r="G1826" s="1">
        <v>43200</v>
      </c>
      <c r="H1826" s="1" t="s">
        <v>1214</v>
      </c>
      <c r="I1826" t="s">
        <v>10</v>
      </c>
    </row>
    <row r="1827" spans="1:9">
      <c r="A1827">
        <v>2020</v>
      </c>
      <c r="B1827" t="s">
        <v>423</v>
      </c>
      <c r="C1827" t="s">
        <v>1386</v>
      </c>
      <c r="D1827" t="s">
        <v>1386</v>
      </c>
      <c r="E1827" t="s">
        <v>212</v>
      </c>
      <c r="F1827" t="s">
        <v>435</v>
      </c>
      <c r="G1827" s="1">
        <v>43081</v>
      </c>
      <c r="H1827" s="1" t="s">
        <v>1189</v>
      </c>
      <c r="I1827" t="s">
        <v>403</v>
      </c>
    </row>
    <row r="1828" spans="1:9">
      <c r="A1828">
        <v>2020</v>
      </c>
      <c r="B1828" t="s">
        <v>417</v>
      </c>
      <c r="C1828" t="s">
        <v>1386</v>
      </c>
      <c r="D1828" t="s">
        <v>1386</v>
      </c>
      <c r="E1828" t="s">
        <v>50</v>
      </c>
      <c r="F1828" t="s">
        <v>418</v>
      </c>
      <c r="G1828" s="1">
        <v>42711</v>
      </c>
      <c r="H1828" s="1" t="s">
        <v>1165</v>
      </c>
      <c r="I1828" t="s">
        <v>403</v>
      </c>
    </row>
    <row r="1829" spans="1:9">
      <c r="A1829">
        <v>2020</v>
      </c>
      <c r="B1829" t="s">
        <v>47</v>
      </c>
      <c r="C1829" t="s">
        <v>1364</v>
      </c>
      <c r="D1829" t="s">
        <v>1152</v>
      </c>
      <c r="E1829" t="s">
        <v>317</v>
      </c>
      <c r="F1829" t="s">
        <v>317</v>
      </c>
      <c r="G1829" s="1">
        <v>42571</v>
      </c>
      <c r="H1829" s="1" t="s">
        <v>1223</v>
      </c>
      <c r="I1829" t="s">
        <v>10</v>
      </c>
    </row>
    <row r="1830" spans="1:9">
      <c r="A1830">
        <v>2020</v>
      </c>
      <c r="B1830" t="s">
        <v>11</v>
      </c>
      <c r="C1830" t="s">
        <v>1107</v>
      </c>
      <c r="D1830" t="s">
        <v>1351</v>
      </c>
      <c r="E1830" t="s">
        <v>34</v>
      </c>
      <c r="F1830" t="s">
        <v>35</v>
      </c>
      <c r="G1830" s="1">
        <v>42500</v>
      </c>
      <c r="H1830" s="1" t="s">
        <v>1167</v>
      </c>
      <c r="I1830" t="s">
        <v>10</v>
      </c>
    </row>
    <row r="1831" spans="1:9">
      <c r="A1831">
        <v>2020</v>
      </c>
      <c r="B1831" t="s">
        <v>11</v>
      </c>
      <c r="C1831" t="s">
        <v>1107</v>
      </c>
      <c r="D1831" t="s">
        <v>1351</v>
      </c>
      <c r="E1831" t="s">
        <v>12</v>
      </c>
      <c r="F1831" t="s">
        <v>13</v>
      </c>
      <c r="G1831" s="1">
        <v>42408</v>
      </c>
      <c r="H1831" s="1" t="s">
        <v>1165</v>
      </c>
      <c r="I1831" t="s">
        <v>10</v>
      </c>
    </row>
    <row r="1832" spans="1:9">
      <c r="A1832">
        <v>2020</v>
      </c>
      <c r="B1832" t="s">
        <v>11</v>
      </c>
      <c r="C1832" t="s">
        <v>1107</v>
      </c>
      <c r="D1832" t="s">
        <v>1351</v>
      </c>
      <c r="E1832" t="s">
        <v>190</v>
      </c>
      <c r="F1832" t="s">
        <v>191</v>
      </c>
      <c r="G1832" s="1">
        <v>42340</v>
      </c>
      <c r="H1832" s="1" t="s">
        <v>1183</v>
      </c>
      <c r="I1832" t="s">
        <v>10</v>
      </c>
    </row>
    <row r="1833" spans="1:9">
      <c r="A1833">
        <v>2020</v>
      </c>
      <c r="B1833" t="s">
        <v>85</v>
      </c>
      <c r="C1833" t="s">
        <v>1077</v>
      </c>
      <c r="D1833" t="s">
        <v>1155</v>
      </c>
      <c r="E1833" t="s">
        <v>282</v>
      </c>
      <c r="F1833" t="s">
        <v>293</v>
      </c>
      <c r="G1833" s="1">
        <v>42293</v>
      </c>
      <c r="H1833" s="1" t="s">
        <v>1172</v>
      </c>
      <c r="I1833" t="s">
        <v>10</v>
      </c>
    </row>
    <row r="1834" spans="1:9">
      <c r="A1834">
        <v>2020</v>
      </c>
      <c r="B1834" t="s">
        <v>11</v>
      </c>
      <c r="C1834" t="s">
        <v>1107</v>
      </c>
      <c r="D1834" t="s">
        <v>1351</v>
      </c>
      <c r="E1834" t="s">
        <v>266</v>
      </c>
      <c r="F1834" t="s">
        <v>274</v>
      </c>
      <c r="G1834" s="1">
        <v>42250</v>
      </c>
      <c r="H1834" s="1" t="s">
        <v>1172</v>
      </c>
      <c r="I1834" t="s">
        <v>10</v>
      </c>
    </row>
    <row r="1835" spans="1:9">
      <c r="A1835">
        <v>2020</v>
      </c>
      <c r="B1835" t="s">
        <v>85</v>
      </c>
      <c r="C1835" t="s">
        <v>1077</v>
      </c>
      <c r="D1835" t="s">
        <v>1155</v>
      </c>
      <c r="E1835" t="s">
        <v>282</v>
      </c>
      <c r="F1835" t="s">
        <v>293</v>
      </c>
      <c r="G1835" s="1">
        <v>42192</v>
      </c>
      <c r="H1835" s="1" t="s">
        <v>1172</v>
      </c>
      <c r="I1835" t="s">
        <v>10</v>
      </c>
    </row>
    <row r="1836" spans="1:9">
      <c r="A1836">
        <v>2020</v>
      </c>
      <c r="B1836" t="s">
        <v>1000</v>
      </c>
      <c r="C1836" t="s">
        <v>1386</v>
      </c>
      <c r="D1836" t="s">
        <v>1386</v>
      </c>
      <c r="E1836" t="s">
        <v>89</v>
      </c>
      <c r="F1836" t="s">
        <v>1010</v>
      </c>
      <c r="G1836" s="1">
        <v>42150</v>
      </c>
      <c r="H1836" s="1" t="s">
        <v>1189</v>
      </c>
      <c r="I1836" t="s">
        <v>1000</v>
      </c>
    </row>
    <row r="1837" spans="1:9">
      <c r="A1837">
        <v>2020</v>
      </c>
      <c r="B1837" t="s">
        <v>682</v>
      </c>
      <c r="C1837" t="s">
        <v>1386</v>
      </c>
      <c r="D1837" t="s">
        <v>1386</v>
      </c>
      <c r="E1837" t="s">
        <v>190</v>
      </c>
      <c r="F1837" t="s">
        <v>682</v>
      </c>
      <c r="G1837" s="1">
        <v>42000</v>
      </c>
      <c r="H1837" s="1" t="s">
        <v>1183</v>
      </c>
      <c r="I1837" t="s">
        <v>403</v>
      </c>
    </row>
    <row r="1838" spans="1:9">
      <c r="A1838">
        <v>2020</v>
      </c>
      <c r="B1838" t="s">
        <v>11</v>
      </c>
      <c r="C1838" t="s">
        <v>1107</v>
      </c>
      <c r="D1838" t="s">
        <v>1351</v>
      </c>
      <c r="E1838" t="s">
        <v>149</v>
      </c>
      <c r="F1838" t="s">
        <v>150</v>
      </c>
      <c r="G1838" s="1">
        <v>41955</v>
      </c>
      <c r="H1838" s="1" t="s">
        <v>1165</v>
      </c>
      <c r="I1838" t="s">
        <v>10</v>
      </c>
    </row>
    <row r="1839" spans="1:9">
      <c r="A1839">
        <v>2020</v>
      </c>
      <c r="B1839" t="s">
        <v>85</v>
      </c>
      <c r="C1839" t="s">
        <v>1077</v>
      </c>
      <c r="D1839" t="s">
        <v>1155</v>
      </c>
      <c r="E1839" t="s">
        <v>266</v>
      </c>
      <c r="F1839" t="s">
        <v>272</v>
      </c>
      <c r="G1839" s="1">
        <v>41760</v>
      </c>
      <c r="H1839" s="1" t="s">
        <v>1172</v>
      </c>
      <c r="I1839" t="s">
        <v>10</v>
      </c>
    </row>
    <row r="1840" spans="1:9">
      <c r="A1840">
        <v>2020</v>
      </c>
      <c r="B1840" t="s">
        <v>11</v>
      </c>
      <c r="C1840" t="s">
        <v>1107</v>
      </c>
      <c r="D1840" t="s">
        <v>1351</v>
      </c>
      <c r="E1840" t="s">
        <v>149</v>
      </c>
      <c r="F1840" t="s">
        <v>150</v>
      </c>
      <c r="G1840" s="1">
        <v>41378</v>
      </c>
      <c r="H1840" s="1" t="s">
        <v>1165</v>
      </c>
      <c r="I1840" t="s">
        <v>10</v>
      </c>
    </row>
    <row r="1841" spans="1:9">
      <c r="A1841">
        <v>2020</v>
      </c>
      <c r="B1841" t="s">
        <v>85</v>
      </c>
      <c r="C1841" t="s">
        <v>1077</v>
      </c>
      <c r="D1841" t="s">
        <v>1155</v>
      </c>
      <c r="E1841" t="s">
        <v>282</v>
      </c>
      <c r="F1841" t="s">
        <v>284</v>
      </c>
      <c r="G1841" s="1">
        <v>41378</v>
      </c>
      <c r="H1841" s="1" t="s">
        <v>1172</v>
      </c>
      <c r="I1841" t="s">
        <v>10</v>
      </c>
    </row>
    <row r="1842" spans="1:9">
      <c r="A1842">
        <v>2020</v>
      </c>
      <c r="B1842" t="s">
        <v>48</v>
      </c>
      <c r="C1842" t="s">
        <v>1370</v>
      </c>
      <c r="D1842" t="s">
        <v>1152</v>
      </c>
      <c r="E1842" t="s">
        <v>71</v>
      </c>
      <c r="F1842" t="s">
        <v>299</v>
      </c>
      <c r="G1842" s="1">
        <v>41200</v>
      </c>
      <c r="H1842" t="s">
        <v>1387</v>
      </c>
      <c r="I1842" t="s">
        <v>10</v>
      </c>
    </row>
    <row r="1843" spans="1:9">
      <c r="A1843">
        <v>2020</v>
      </c>
      <c r="B1843" t="s">
        <v>607</v>
      </c>
      <c r="C1843" t="s">
        <v>1386</v>
      </c>
      <c r="D1843" t="s">
        <v>1386</v>
      </c>
      <c r="E1843" t="s">
        <v>183</v>
      </c>
      <c r="F1843" t="s">
        <v>607</v>
      </c>
      <c r="G1843" s="1">
        <v>41193</v>
      </c>
      <c r="H1843" s="1" t="s">
        <v>1183</v>
      </c>
      <c r="I1843" t="s">
        <v>403</v>
      </c>
    </row>
    <row r="1844" spans="1:9">
      <c r="A1844">
        <v>2020</v>
      </c>
      <c r="B1844" t="s">
        <v>11</v>
      </c>
      <c r="C1844" t="s">
        <v>1107</v>
      </c>
      <c r="D1844" t="s">
        <v>1351</v>
      </c>
      <c r="E1844" t="s">
        <v>212</v>
      </c>
      <c r="F1844" t="s">
        <v>213</v>
      </c>
      <c r="G1844" s="1">
        <v>41107</v>
      </c>
      <c r="H1844" s="1" t="s">
        <v>1189</v>
      </c>
      <c r="I1844" t="s">
        <v>10</v>
      </c>
    </row>
    <row r="1845" spans="1:9">
      <c r="A1845">
        <v>2020</v>
      </c>
      <c r="B1845" t="s">
        <v>11</v>
      </c>
      <c r="C1845" t="s">
        <v>1107</v>
      </c>
      <c r="D1845" t="s">
        <v>1351</v>
      </c>
      <c r="E1845" t="s">
        <v>282</v>
      </c>
      <c r="F1845" t="s">
        <v>288</v>
      </c>
      <c r="G1845" s="1">
        <v>41081</v>
      </c>
      <c r="H1845" s="1" t="s">
        <v>1172</v>
      </c>
      <c r="I1845" t="s">
        <v>10</v>
      </c>
    </row>
    <row r="1846" spans="1:9">
      <c r="A1846">
        <v>2020</v>
      </c>
      <c r="B1846" t="s">
        <v>1000</v>
      </c>
      <c r="C1846" t="s">
        <v>1386</v>
      </c>
      <c r="D1846" t="s">
        <v>1386</v>
      </c>
      <c r="E1846" t="s">
        <v>183</v>
      </c>
      <c r="F1846" t="s">
        <v>1016</v>
      </c>
      <c r="G1846" s="1">
        <v>41073</v>
      </c>
      <c r="H1846" s="1" t="s">
        <v>1183</v>
      </c>
      <c r="I1846" t="s">
        <v>1000</v>
      </c>
    </row>
    <row r="1847" spans="1:9">
      <c r="A1847">
        <v>2020</v>
      </c>
      <c r="B1847" t="s">
        <v>48</v>
      </c>
      <c r="C1847" t="s">
        <v>1370</v>
      </c>
      <c r="D1847" t="s">
        <v>1152</v>
      </c>
      <c r="E1847" t="s">
        <v>155</v>
      </c>
      <c r="F1847" t="s">
        <v>161</v>
      </c>
      <c r="G1847" s="1">
        <v>41064</v>
      </c>
      <c r="H1847" s="1" t="s">
        <v>1165</v>
      </c>
      <c r="I1847" t="s">
        <v>10</v>
      </c>
    </row>
    <row r="1848" spans="1:9">
      <c r="A1848">
        <v>2020</v>
      </c>
      <c r="B1848" t="s">
        <v>11</v>
      </c>
      <c r="C1848" t="s">
        <v>1107</v>
      </c>
      <c r="D1848" t="s">
        <v>1351</v>
      </c>
      <c r="E1848" t="s">
        <v>253</v>
      </c>
      <c r="F1848" t="s">
        <v>253</v>
      </c>
      <c r="G1848" s="1">
        <v>41000</v>
      </c>
      <c r="H1848" s="1" t="s">
        <v>1167</v>
      </c>
      <c r="I1848" t="s">
        <v>10</v>
      </c>
    </row>
    <row r="1849" spans="1:9">
      <c r="A1849">
        <v>2020</v>
      </c>
      <c r="B1849" t="s">
        <v>766</v>
      </c>
      <c r="C1849" t="s">
        <v>1386</v>
      </c>
      <c r="D1849" t="s">
        <v>1386</v>
      </c>
      <c r="E1849" t="s">
        <v>219</v>
      </c>
      <c r="F1849" t="s">
        <v>767</v>
      </c>
      <c r="G1849" s="1">
        <v>40730</v>
      </c>
      <c r="H1849" s="1" t="s">
        <v>1174</v>
      </c>
      <c r="I1849" t="s">
        <v>403</v>
      </c>
    </row>
    <row r="1850" spans="1:9">
      <c r="A1850">
        <v>2020</v>
      </c>
      <c r="B1850" t="s">
        <v>45</v>
      </c>
      <c r="C1850" t="s">
        <v>1076</v>
      </c>
      <c r="D1850" t="s">
        <v>1152</v>
      </c>
      <c r="E1850" t="s">
        <v>304</v>
      </c>
      <c r="F1850" t="s">
        <v>267</v>
      </c>
      <c r="G1850" s="1">
        <v>40580</v>
      </c>
      <c r="H1850" t="s">
        <v>1388</v>
      </c>
      <c r="I1850" t="s">
        <v>10</v>
      </c>
    </row>
    <row r="1851" spans="1:9">
      <c r="A1851">
        <v>2020</v>
      </c>
      <c r="B1851" t="s">
        <v>677</v>
      </c>
      <c r="C1851" t="s">
        <v>1386</v>
      </c>
      <c r="D1851" t="s">
        <v>1386</v>
      </c>
      <c r="E1851" t="s">
        <v>190</v>
      </c>
      <c r="F1851" t="s">
        <v>677</v>
      </c>
      <c r="G1851" s="1">
        <v>40500</v>
      </c>
      <c r="H1851" s="1" t="s">
        <v>1183</v>
      </c>
      <c r="I1851" t="s">
        <v>403</v>
      </c>
    </row>
    <row r="1852" spans="1:9">
      <c r="A1852">
        <v>2020</v>
      </c>
      <c r="B1852" t="s">
        <v>45</v>
      </c>
      <c r="C1852" t="s">
        <v>1076</v>
      </c>
      <c r="D1852" t="s">
        <v>1152</v>
      </c>
      <c r="E1852" t="s">
        <v>140</v>
      </c>
      <c r="F1852" t="s">
        <v>141</v>
      </c>
      <c r="G1852" s="1">
        <v>40238</v>
      </c>
      <c r="H1852" s="1" t="s">
        <v>1165</v>
      </c>
      <c r="I1852" t="s">
        <v>10</v>
      </c>
    </row>
    <row r="1853" spans="1:9">
      <c r="A1853">
        <v>2020</v>
      </c>
      <c r="B1853" t="s">
        <v>599</v>
      </c>
      <c r="C1853" t="s">
        <v>1386</v>
      </c>
      <c r="D1853" t="s">
        <v>1386</v>
      </c>
      <c r="E1853" t="s">
        <v>183</v>
      </c>
      <c r="F1853" t="s">
        <v>580</v>
      </c>
      <c r="G1853" s="1">
        <v>40195</v>
      </c>
      <c r="H1853" s="1" t="s">
        <v>1183</v>
      </c>
      <c r="I1853" t="s">
        <v>403</v>
      </c>
    </row>
    <row r="1854" spans="1:9">
      <c r="A1854">
        <v>2020</v>
      </c>
      <c r="B1854" t="s">
        <v>85</v>
      </c>
      <c r="C1854" t="s">
        <v>1077</v>
      </c>
      <c r="D1854" t="s">
        <v>1155</v>
      </c>
      <c r="E1854" t="s">
        <v>266</v>
      </c>
      <c r="F1854" t="s">
        <v>278</v>
      </c>
      <c r="G1854" s="1">
        <v>40189</v>
      </c>
      <c r="H1854" s="1" t="s">
        <v>1172</v>
      </c>
      <c r="I1854" t="s">
        <v>10</v>
      </c>
    </row>
    <row r="1855" spans="1:9">
      <c r="A1855">
        <v>2020</v>
      </c>
      <c r="B1855" t="s">
        <v>11</v>
      </c>
      <c r="C1855" t="s">
        <v>1107</v>
      </c>
      <c r="D1855" t="s">
        <v>1351</v>
      </c>
      <c r="E1855" t="s">
        <v>12</v>
      </c>
      <c r="F1855" t="s">
        <v>13</v>
      </c>
      <c r="G1855" s="1">
        <v>40000</v>
      </c>
      <c r="H1855" s="1" t="s">
        <v>1165</v>
      </c>
      <c r="I1855" t="s">
        <v>10</v>
      </c>
    </row>
    <row r="1856" spans="1:9">
      <c r="A1856">
        <v>2020</v>
      </c>
      <c r="B1856" t="s">
        <v>11</v>
      </c>
      <c r="C1856" t="s">
        <v>1107</v>
      </c>
      <c r="D1856" t="s">
        <v>1351</v>
      </c>
      <c r="E1856" t="s">
        <v>60</v>
      </c>
      <c r="F1856" t="s">
        <v>129</v>
      </c>
      <c r="G1856" s="1">
        <v>40000</v>
      </c>
      <c r="H1856" s="1" t="s">
        <v>1165</v>
      </c>
      <c r="I1856" t="s">
        <v>10</v>
      </c>
    </row>
    <row r="1857" spans="1:9">
      <c r="A1857">
        <v>2020</v>
      </c>
      <c r="B1857" t="s">
        <v>11</v>
      </c>
      <c r="C1857" t="s">
        <v>1107</v>
      </c>
      <c r="D1857" t="s">
        <v>1351</v>
      </c>
      <c r="E1857" t="s">
        <v>146</v>
      </c>
      <c r="F1857" t="s">
        <v>147</v>
      </c>
      <c r="G1857" s="1">
        <v>40000</v>
      </c>
      <c r="H1857" s="1" t="s">
        <v>1165</v>
      </c>
      <c r="I1857" t="s">
        <v>10</v>
      </c>
    </row>
    <row r="1858" spans="1:9">
      <c r="A1858">
        <v>2020</v>
      </c>
      <c r="B1858" t="s">
        <v>11</v>
      </c>
      <c r="C1858" t="s">
        <v>1107</v>
      </c>
      <c r="D1858" t="s">
        <v>1351</v>
      </c>
      <c r="E1858" t="s">
        <v>190</v>
      </c>
      <c r="F1858" t="s">
        <v>191</v>
      </c>
      <c r="G1858" s="1">
        <v>40000</v>
      </c>
      <c r="H1858" s="1" t="s">
        <v>1183</v>
      </c>
      <c r="I1858" t="s">
        <v>10</v>
      </c>
    </row>
    <row r="1859" spans="1:9">
      <c r="A1859">
        <v>2020</v>
      </c>
      <c r="B1859" t="s">
        <v>11</v>
      </c>
      <c r="C1859" t="s">
        <v>1107</v>
      </c>
      <c r="D1859" t="s">
        <v>1351</v>
      </c>
      <c r="E1859" t="s">
        <v>219</v>
      </c>
      <c r="F1859" t="s">
        <v>220</v>
      </c>
      <c r="G1859" s="1">
        <v>40000</v>
      </c>
      <c r="H1859" s="1" t="s">
        <v>1174</v>
      </c>
      <c r="I1859" t="s">
        <v>10</v>
      </c>
    </row>
    <row r="1860" spans="1:9">
      <c r="A1860">
        <v>2020</v>
      </c>
      <c r="B1860" t="s">
        <v>11</v>
      </c>
      <c r="C1860" t="s">
        <v>1107</v>
      </c>
      <c r="D1860" t="s">
        <v>1351</v>
      </c>
      <c r="E1860" t="s">
        <v>282</v>
      </c>
      <c r="F1860" t="s">
        <v>287</v>
      </c>
      <c r="G1860" s="1">
        <v>40000</v>
      </c>
      <c r="H1860" s="1" t="s">
        <v>1172</v>
      </c>
      <c r="I1860" t="s">
        <v>10</v>
      </c>
    </row>
    <row r="1861" spans="1:9">
      <c r="A1861">
        <v>2020</v>
      </c>
      <c r="B1861" t="s">
        <v>47</v>
      </c>
      <c r="C1861" t="s">
        <v>1364</v>
      </c>
      <c r="D1861" t="s">
        <v>1152</v>
      </c>
      <c r="E1861" t="s">
        <v>71</v>
      </c>
      <c r="F1861" t="s">
        <v>294</v>
      </c>
      <c r="G1861" s="1">
        <v>40000</v>
      </c>
      <c r="H1861" t="s">
        <v>1387</v>
      </c>
      <c r="I1861" t="s">
        <v>10</v>
      </c>
    </row>
    <row r="1862" spans="1:9">
      <c r="A1862">
        <v>2020</v>
      </c>
      <c r="B1862" t="s">
        <v>216</v>
      </c>
      <c r="C1862" t="s">
        <v>1096</v>
      </c>
      <c r="D1862" t="s">
        <v>1155</v>
      </c>
      <c r="E1862" t="s">
        <v>212</v>
      </c>
      <c r="F1862" t="s">
        <v>213</v>
      </c>
      <c r="G1862" s="1">
        <v>40000</v>
      </c>
      <c r="H1862" s="1" t="s">
        <v>1189</v>
      </c>
      <c r="I1862" t="s">
        <v>10</v>
      </c>
    </row>
    <row r="1863" spans="1:9">
      <c r="A1863">
        <v>2020</v>
      </c>
      <c r="B1863" t="s">
        <v>48</v>
      </c>
      <c r="C1863" t="s">
        <v>1370</v>
      </c>
      <c r="D1863" t="s">
        <v>1152</v>
      </c>
      <c r="E1863" t="s">
        <v>71</v>
      </c>
      <c r="F1863" t="s">
        <v>299</v>
      </c>
      <c r="G1863" s="1">
        <v>40000</v>
      </c>
      <c r="H1863" t="s">
        <v>1387</v>
      </c>
      <c r="I1863" t="s">
        <v>10</v>
      </c>
    </row>
    <row r="1864" spans="1:9">
      <c r="A1864">
        <v>2020</v>
      </c>
      <c r="B1864" t="s">
        <v>46</v>
      </c>
      <c r="C1864" t="s">
        <v>1079</v>
      </c>
      <c r="D1864" t="s">
        <v>1152</v>
      </c>
      <c r="E1864" t="s">
        <v>304</v>
      </c>
      <c r="F1864" t="s">
        <v>306</v>
      </c>
      <c r="G1864" s="1">
        <v>40000</v>
      </c>
      <c r="H1864" t="s">
        <v>1388</v>
      </c>
      <c r="I1864" t="s">
        <v>10</v>
      </c>
    </row>
    <row r="1865" spans="1:9">
      <c r="A1865">
        <v>2020</v>
      </c>
      <c r="B1865" t="s">
        <v>85</v>
      </c>
      <c r="C1865" t="s">
        <v>1077</v>
      </c>
      <c r="D1865" t="s">
        <v>1155</v>
      </c>
      <c r="E1865" t="s">
        <v>118</v>
      </c>
      <c r="F1865" t="s">
        <v>118</v>
      </c>
      <c r="G1865" s="1">
        <v>40000</v>
      </c>
      <c r="H1865" s="1" t="s">
        <v>1165</v>
      </c>
      <c r="I1865" t="s">
        <v>10</v>
      </c>
    </row>
    <row r="1866" spans="1:9">
      <c r="A1866">
        <v>2020</v>
      </c>
      <c r="B1866" t="s">
        <v>45</v>
      </c>
      <c r="C1866" t="s">
        <v>1076</v>
      </c>
      <c r="D1866" t="s">
        <v>1152</v>
      </c>
      <c r="E1866" t="s">
        <v>317</v>
      </c>
      <c r="F1866" t="s">
        <v>317</v>
      </c>
      <c r="G1866" s="1">
        <v>40000</v>
      </c>
      <c r="H1866" s="1" t="s">
        <v>1223</v>
      </c>
      <c r="I1866" t="s">
        <v>10</v>
      </c>
    </row>
    <row r="1867" spans="1:9">
      <c r="A1867">
        <v>2020</v>
      </c>
      <c r="B1867" t="s">
        <v>989</v>
      </c>
      <c r="C1867" t="s">
        <v>1386</v>
      </c>
      <c r="D1867" t="s">
        <v>1386</v>
      </c>
      <c r="E1867" t="s">
        <v>312</v>
      </c>
      <c r="F1867" t="s">
        <v>990</v>
      </c>
      <c r="G1867" s="1">
        <v>40000</v>
      </c>
      <c r="H1867" s="1" t="s">
        <v>1355</v>
      </c>
      <c r="I1867" t="s">
        <v>403</v>
      </c>
    </row>
    <row r="1868" spans="1:9">
      <c r="A1868">
        <v>2020</v>
      </c>
      <c r="B1868" t="s">
        <v>637</v>
      </c>
      <c r="C1868" t="s">
        <v>1386</v>
      </c>
      <c r="D1868" t="s">
        <v>1386</v>
      </c>
      <c r="E1868" t="s">
        <v>188</v>
      </c>
      <c r="F1868" t="s">
        <v>637</v>
      </c>
      <c r="G1868" s="1">
        <v>40000</v>
      </c>
      <c r="H1868" s="1" t="s">
        <v>1183</v>
      </c>
      <c r="I1868" t="s">
        <v>403</v>
      </c>
    </row>
    <row r="1869" spans="1:9">
      <c r="A1869">
        <v>2020</v>
      </c>
      <c r="B1869" t="s">
        <v>85</v>
      </c>
      <c r="C1869" t="s">
        <v>1077</v>
      </c>
      <c r="D1869" t="s">
        <v>1155</v>
      </c>
      <c r="E1869" t="s">
        <v>155</v>
      </c>
      <c r="F1869" t="s">
        <v>158</v>
      </c>
      <c r="G1869" s="1">
        <v>39579</v>
      </c>
      <c r="H1869" s="1" t="s">
        <v>1165</v>
      </c>
      <c r="I1869" t="s">
        <v>10</v>
      </c>
    </row>
    <row r="1870" spans="1:9">
      <c r="A1870">
        <v>2020</v>
      </c>
      <c r="B1870" t="s">
        <v>33</v>
      </c>
      <c r="C1870" t="s">
        <v>1082</v>
      </c>
      <c r="D1870" t="s">
        <v>1155</v>
      </c>
      <c r="E1870" t="s">
        <v>103</v>
      </c>
      <c r="F1870" t="s">
        <v>104</v>
      </c>
      <c r="G1870" s="1">
        <v>39500</v>
      </c>
      <c r="H1870" t="s">
        <v>1389</v>
      </c>
      <c r="I1870" t="s">
        <v>10</v>
      </c>
    </row>
    <row r="1871" spans="1:9">
      <c r="A1871">
        <v>2020</v>
      </c>
      <c r="B1871" t="s">
        <v>654</v>
      </c>
      <c r="C1871" t="s">
        <v>1386</v>
      </c>
      <c r="D1871" t="s">
        <v>1386</v>
      </c>
      <c r="E1871" t="s">
        <v>190</v>
      </c>
      <c r="F1871" t="s">
        <v>655</v>
      </c>
      <c r="G1871" s="1">
        <v>39410</v>
      </c>
      <c r="H1871" s="1" t="s">
        <v>1183</v>
      </c>
      <c r="I1871" t="s">
        <v>403</v>
      </c>
    </row>
    <row r="1872" spans="1:9">
      <c r="A1872">
        <v>2020</v>
      </c>
      <c r="B1872" t="s">
        <v>750</v>
      </c>
      <c r="C1872" t="s">
        <v>1386</v>
      </c>
      <c r="D1872" t="s">
        <v>1386</v>
      </c>
      <c r="E1872" t="s">
        <v>190</v>
      </c>
      <c r="F1872" t="s">
        <v>662</v>
      </c>
      <c r="G1872" s="1">
        <v>39410</v>
      </c>
      <c r="H1872" s="1" t="s">
        <v>1183</v>
      </c>
      <c r="I1872" t="s">
        <v>403</v>
      </c>
    </row>
    <row r="1873" spans="1:9">
      <c r="A1873">
        <v>2020</v>
      </c>
      <c r="B1873" t="s">
        <v>489</v>
      </c>
      <c r="C1873" t="s">
        <v>1386</v>
      </c>
      <c r="D1873" t="s">
        <v>1386</v>
      </c>
      <c r="E1873" t="s">
        <v>183</v>
      </c>
      <c r="F1873" t="s">
        <v>491</v>
      </c>
      <c r="G1873" s="1">
        <v>39363</v>
      </c>
      <c r="H1873" s="1" t="s">
        <v>1183</v>
      </c>
      <c r="I1873" t="s">
        <v>403</v>
      </c>
    </row>
    <row r="1874" spans="1:9">
      <c r="A1874">
        <v>2020</v>
      </c>
      <c r="B1874" t="s">
        <v>11</v>
      </c>
      <c r="C1874" t="s">
        <v>1107</v>
      </c>
      <c r="D1874" t="s">
        <v>1351</v>
      </c>
      <c r="E1874" t="s">
        <v>264</v>
      </c>
      <c r="F1874" t="s">
        <v>265</v>
      </c>
      <c r="G1874" s="1">
        <v>39000</v>
      </c>
      <c r="H1874" s="1" t="s">
        <v>1167</v>
      </c>
      <c r="I1874" t="s">
        <v>10</v>
      </c>
    </row>
    <row r="1875" spans="1:9">
      <c r="A1875">
        <v>2020</v>
      </c>
      <c r="B1875" t="s">
        <v>47</v>
      </c>
      <c r="C1875" t="s">
        <v>1364</v>
      </c>
      <c r="D1875" t="s">
        <v>1152</v>
      </c>
      <c r="E1875" t="s">
        <v>71</v>
      </c>
      <c r="F1875" t="s">
        <v>294</v>
      </c>
      <c r="G1875" s="1">
        <v>39000</v>
      </c>
      <c r="H1875" t="s">
        <v>1387</v>
      </c>
      <c r="I1875" t="s">
        <v>10</v>
      </c>
    </row>
    <row r="1876" spans="1:9">
      <c r="A1876">
        <v>2020</v>
      </c>
      <c r="B1876" t="s">
        <v>47</v>
      </c>
      <c r="C1876" t="s">
        <v>1364</v>
      </c>
      <c r="D1876" t="s">
        <v>1152</v>
      </c>
      <c r="E1876" t="s">
        <v>71</v>
      </c>
      <c r="F1876" t="s">
        <v>294</v>
      </c>
      <c r="G1876" s="1">
        <v>38700</v>
      </c>
      <c r="H1876" t="s">
        <v>1387</v>
      </c>
      <c r="I1876" t="s">
        <v>10</v>
      </c>
    </row>
    <row r="1877" spans="1:9">
      <c r="A1877">
        <v>2020</v>
      </c>
      <c r="B1877" t="s">
        <v>11</v>
      </c>
      <c r="C1877" t="s">
        <v>1107</v>
      </c>
      <c r="D1877" t="s">
        <v>1351</v>
      </c>
      <c r="E1877" t="s">
        <v>219</v>
      </c>
      <c r="F1877" t="s">
        <v>220</v>
      </c>
      <c r="G1877" s="1">
        <v>38250</v>
      </c>
      <c r="H1877" s="1" t="s">
        <v>1174</v>
      </c>
      <c r="I1877" t="s">
        <v>10</v>
      </c>
    </row>
    <row r="1878" spans="1:9">
      <c r="A1878">
        <v>2020</v>
      </c>
      <c r="B1878" t="s">
        <v>11</v>
      </c>
      <c r="C1878" t="s">
        <v>1107</v>
      </c>
      <c r="D1878" t="s">
        <v>1351</v>
      </c>
      <c r="E1878" t="s">
        <v>54</v>
      </c>
      <c r="F1878" t="s">
        <v>54</v>
      </c>
      <c r="G1878" s="1">
        <v>38160</v>
      </c>
      <c r="H1878" s="1" t="s">
        <v>1165</v>
      </c>
      <c r="I1878" t="s">
        <v>10</v>
      </c>
    </row>
    <row r="1879" spans="1:9">
      <c r="A1879">
        <v>2020</v>
      </c>
      <c r="B1879" t="s">
        <v>11</v>
      </c>
      <c r="C1879" t="s">
        <v>1107</v>
      </c>
      <c r="D1879" t="s">
        <v>1351</v>
      </c>
      <c r="E1879" t="s">
        <v>266</v>
      </c>
      <c r="F1879" t="s">
        <v>274</v>
      </c>
      <c r="G1879" s="1">
        <v>38000</v>
      </c>
      <c r="H1879" s="1" t="s">
        <v>1172</v>
      </c>
      <c r="I1879" t="s">
        <v>10</v>
      </c>
    </row>
    <row r="1880" spans="1:9">
      <c r="A1880">
        <v>2020</v>
      </c>
      <c r="B1880" t="s">
        <v>48</v>
      </c>
      <c r="C1880" t="s">
        <v>1370</v>
      </c>
      <c r="D1880" t="s">
        <v>1152</v>
      </c>
      <c r="E1880" t="s">
        <v>60</v>
      </c>
      <c r="F1880" t="s">
        <v>125</v>
      </c>
      <c r="G1880" s="1">
        <v>38000</v>
      </c>
      <c r="H1880" s="1" t="s">
        <v>1165</v>
      </c>
      <c r="I1880" t="s">
        <v>10</v>
      </c>
    </row>
    <row r="1881" spans="1:9">
      <c r="A1881">
        <v>2020</v>
      </c>
      <c r="B1881" t="s">
        <v>11</v>
      </c>
      <c r="C1881" t="s">
        <v>1107</v>
      </c>
      <c r="D1881" t="s">
        <v>1351</v>
      </c>
      <c r="E1881" t="s">
        <v>256</v>
      </c>
      <c r="F1881" t="s">
        <v>256</v>
      </c>
      <c r="G1881" s="1">
        <v>37686</v>
      </c>
      <c r="H1881" s="1" t="s">
        <v>1167</v>
      </c>
      <c r="I1881" t="s">
        <v>10</v>
      </c>
    </row>
    <row r="1882" spans="1:9">
      <c r="A1882">
        <v>2020</v>
      </c>
      <c r="B1882" t="s">
        <v>11</v>
      </c>
      <c r="C1882" t="s">
        <v>1107</v>
      </c>
      <c r="D1882" t="s">
        <v>1351</v>
      </c>
      <c r="E1882" t="s">
        <v>140</v>
      </c>
      <c r="F1882" t="s">
        <v>141</v>
      </c>
      <c r="G1882" s="1">
        <v>37657</v>
      </c>
      <c r="H1882" s="1" t="s">
        <v>1165</v>
      </c>
      <c r="I1882" t="s">
        <v>10</v>
      </c>
    </row>
    <row r="1883" spans="1:9">
      <c r="A1883">
        <v>2020</v>
      </c>
      <c r="B1883" t="s">
        <v>45</v>
      </c>
      <c r="C1883" t="s">
        <v>1076</v>
      </c>
      <c r="D1883" t="s">
        <v>1152</v>
      </c>
      <c r="E1883" t="s">
        <v>304</v>
      </c>
      <c r="F1883" t="s">
        <v>306</v>
      </c>
      <c r="G1883" s="1">
        <v>37607</v>
      </c>
      <c r="H1883" t="s">
        <v>1388</v>
      </c>
      <c r="I1883" t="s">
        <v>10</v>
      </c>
    </row>
    <row r="1884" spans="1:9">
      <c r="A1884">
        <v>2020</v>
      </c>
      <c r="B1884" t="s">
        <v>11</v>
      </c>
      <c r="C1884" t="s">
        <v>1107</v>
      </c>
      <c r="D1884" t="s">
        <v>1351</v>
      </c>
      <c r="E1884" t="s">
        <v>50</v>
      </c>
      <c r="F1884" t="s">
        <v>50</v>
      </c>
      <c r="G1884" s="1">
        <v>37500</v>
      </c>
      <c r="H1884" s="1" t="s">
        <v>1165</v>
      </c>
      <c r="I1884" t="s">
        <v>10</v>
      </c>
    </row>
    <row r="1885" spans="1:9">
      <c r="A1885">
        <v>2020</v>
      </c>
      <c r="B1885" t="s">
        <v>1000</v>
      </c>
      <c r="C1885" t="s">
        <v>1386</v>
      </c>
      <c r="D1885" t="s">
        <v>1386</v>
      </c>
      <c r="E1885" t="s">
        <v>60</v>
      </c>
      <c r="F1885" t="s">
        <v>123</v>
      </c>
      <c r="G1885" s="1">
        <v>37500</v>
      </c>
      <c r="H1885" s="1" t="s">
        <v>1165</v>
      </c>
      <c r="I1885" t="s">
        <v>1000</v>
      </c>
    </row>
    <row r="1886" spans="1:9">
      <c r="A1886">
        <v>2020</v>
      </c>
      <c r="B1886" t="s">
        <v>695</v>
      </c>
      <c r="C1886" t="s">
        <v>1386</v>
      </c>
      <c r="D1886" t="s">
        <v>1386</v>
      </c>
      <c r="E1886" t="s">
        <v>190</v>
      </c>
      <c r="F1886" t="s">
        <v>696</v>
      </c>
      <c r="G1886" s="1">
        <v>37419</v>
      </c>
      <c r="H1886" s="1" t="s">
        <v>1183</v>
      </c>
      <c r="I1886" t="s">
        <v>403</v>
      </c>
    </row>
    <row r="1887" spans="1:9">
      <c r="A1887">
        <v>2020</v>
      </c>
      <c r="B1887" t="s">
        <v>11</v>
      </c>
      <c r="C1887" t="s">
        <v>1107</v>
      </c>
      <c r="D1887" t="s">
        <v>1351</v>
      </c>
      <c r="E1887" t="s">
        <v>142</v>
      </c>
      <c r="F1887" t="s">
        <v>142</v>
      </c>
      <c r="G1887" s="1">
        <v>37403</v>
      </c>
      <c r="H1887" s="1" t="s">
        <v>1165</v>
      </c>
      <c r="I1887" t="s">
        <v>10</v>
      </c>
    </row>
    <row r="1888" spans="1:9">
      <c r="A1888">
        <v>2020</v>
      </c>
      <c r="B1888" t="s">
        <v>11</v>
      </c>
      <c r="C1888" t="s">
        <v>1107</v>
      </c>
      <c r="D1888" t="s">
        <v>1351</v>
      </c>
      <c r="E1888" t="s">
        <v>144</v>
      </c>
      <c r="F1888" t="s">
        <v>144</v>
      </c>
      <c r="G1888" s="1">
        <v>37376</v>
      </c>
      <c r="H1888" s="1" t="s">
        <v>1165</v>
      </c>
      <c r="I1888" t="s">
        <v>10</v>
      </c>
    </row>
    <row r="1889" spans="1:9">
      <c r="A1889">
        <v>2020</v>
      </c>
      <c r="B1889" t="s">
        <v>85</v>
      </c>
      <c r="C1889" t="s">
        <v>1077</v>
      </c>
      <c r="D1889" t="s">
        <v>1155</v>
      </c>
      <c r="E1889" t="s">
        <v>144</v>
      </c>
      <c r="F1889" t="s">
        <v>144</v>
      </c>
      <c r="G1889" s="1">
        <v>37360</v>
      </c>
      <c r="H1889" s="1" t="s">
        <v>1165</v>
      </c>
      <c r="I1889" t="s">
        <v>10</v>
      </c>
    </row>
    <row r="1890" spans="1:9">
      <c r="A1890">
        <v>2020</v>
      </c>
      <c r="B1890" t="s">
        <v>45</v>
      </c>
      <c r="C1890" t="s">
        <v>1076</v>
      </c>
      <c r="D1890" t="s">
        <v>1152</v>
      </c>
      <c r="E1890" t="s">
        <v>317</v>
      </c>
      <c r="F1890" t="s">
        <v>317</v>
      </c>
      <c r="G1890" s="1">
        <v>37191</v>
      </c>
      <c r="H1890" s="1" t="s">
        <v>1223</v>
      </c>
      <c r="I1890" t="s">
        <v>10</v>
      </c>
    </row>
    <row r="1891" spans="1:9">
      <c r="A1891">
        <v>2020</v>
      </c>
      <c r="B1891" t="s">
        <v>11</v>
      </c>
      <c r="C1891" t="s">
        <v>1107</v>
      </c>
      <c r="D1891" t="s">
        <v>1351</v>
      </c>
      <c r="E1891" t="s">
        <v>190</v>
      </c>
      <c r="F1891" t="s">
        <v>191</v>
      </c>
      <c r="G1891" s="1">
        <v>37000</v>
      </c>
      <c r="H1891" s="1" t="s">
        <v>1183</v>
      </c>
      <c r="I1891" t="s">
        <v>10</v>
      </c>
    </row>
    <row r="1892" spans="1:9">
      <c r="A1892">
        <v>2020</v>
      </c>
      <c r="B1892" t="s">
        <v>905</v>
      </c>
      <c r="C1892" t="s">
        <v>1386</v>
      </c>
      <c r="D1892" t="s">
        <v>1386</v>
      </c>
      <c r="E1892" t="s">
        <v>244</v>
      </c>
      <c r="F1892" t="s">
        <v>905</v>
      </c>
      <c r="G1892" s="1">
        <v>37000</v>
      </c>
      <c r="H1892" s="1" t="s">
        <v>1173</v>
      </c>
      <c r="I1892" t="s">
        <v>403</v>
      </c>
    </row>
    <row r="1893" spans="1:9">
      <c r="A1893">
        <v>2020</v>
      </c>
      <c r="B1893" t="s">
        <v>716</v>
      </c>
      <c r="C1893" t="s">
        <v>1386</v>
      </c>
      <c r="D1893" t="s">
        <v>1386</v>
      </c>
      <c r="E1893" t="s">
        <v>190</v>
      </c>
      <c r="F1893" t="s">
        <v>716</v>
      </c>
      <c r="G1893" s="1">
        <v>37000</v>
      </c>
      <c r="H1893" s="1" t="s">
        <v>1183</v>
      </c>
      <c r="I1893" t="s">
        <v>403</v>
      </c>
    </row>
    <row r="1894" spans="1:9">
      <c r="A1894">
        <v>2020</v>
      </c>
      <c r="B1894" t="s">
        <v>408</v>
      </c>
      <c r="C1894" t="s">
        <v>1386</v>
      </c>
      <c r="D1894" t="s">
        <v>1386</v>
      </c>
      <c r="E1894" t="s">
        <v>12</v>
      </c>
      <c r="F1894" t="s">
        <v>409</v>
      </c>
      <c r="G1894" s="1">
        <v>36870</v>
      </c>
      <c r="H1894" s="1" t="s">
        <v>1165</v>
      </c>
      <c r="I1894" t="s">
        <v>403</v>
      </c>
    </row>
    <row r="1895" spans="1:9">
      <c r="A1895">
        <v>2020</v>
      </c>
      <c r="B1895" t="s">
        <v>48</v>
      </c>
      <c r="C1895" t="s">
        <v>1370</v>
      </c>
      <c r="D1895" t="s">
        <v>1152</v>
      </c>
      <c r="E1895" t="s">
        <v>317</v>
      </c>
      <c r="F1895" t="s">
        <v>317</v>
      </c>
      <c r="G1895" s="1">
        <v>36820</v>
      </c>
      <c r="H1895" s="1" t="s">
        <v>1223</v>
      </c>
      <c r="I1895" t="s">
        <v>10</v>
      </c>
    </row>
    <row r="1896" spans="1:9">
      <c r="A1896">
        <v>2020</v>
      </c>
      <c r="B1896" t="s">
        <v>1000</v>
      </c>
      <c r="C1896" t="s">
        <v>1386</v>
      </c>
      <c r="D1896" t="s">
        <v>1386</v>
      </c>
      <c r="E1896" t="s">
        <v>212</v>
      </c>
      <c r="F1896" t="s">
        <v>1030</v>
      </c>
      <c r="G1896" s="1">
        <v>36741</v>
      </c>
      <c r="H1896" s="1" t="s">
        <v>1189</v>
      </c>
      <c r="I1896" t="s">
        <v>1000</v>
      </c>
    </row>
    <row r="1897" spans="1:9">
      <c r="A1897">
        <v>2020</v>
      </c>
      <c r="B1897" t="s">
        <v>605</v>
      </c>
      <c r="C1897" t="s">
        <v>1386</v>
      </c>
      <c r="D1897" t="s">
        <v>1386</v>
      </c>
      <c r="E1897" t="s">
        <v>183</v>
      </c>
      <c r="F1897" t="s">
        <v>605</v>
      </c>
      <c r="G1897" s="1">
        <v>36654</v>
      </c>
      <c r="H1897" s="1" t="s">
        <v>1183</v>
      </c>
      <c r="I1897" t="s">
        <v>403</v>
      </c>
    </row>
    <row r="1898" spans="1:9">
      <c r="A1898">
        <v>2020</v>
      </c>
      <c r="B1898" t="s">
        <v>11</v>
      </c>
      <c r="C1898" t="s">
        <v>1107</v>
      </c>
      <c r="D1898" t="s">
        <v>1351</v>
      </c>
      <c r="E1898" t="s">
        <v>219</v>
      </c>
      <c r="F1898" t="s">
        <v>220</v>
      </c>
      <c r="G1898" s="1">
        <v>36600</v>
      </c>
      <c r="H1898" s="1" t="s">
        <v>1174</v>
      </c>
      <c r="I1898" t="s">
        <v>10</v>
      </c>
    </row>
    <row r="1899" spans="1:9">
      <c r="A1899">
        <v>2020</v>
      </c>
      <c r="B1899" t="s">
        <v>11</v>
      </c>
      <c r="C1899" t="s">
        <v>1107</v>
      </c>
      <c r="D1899" t="s">
        <v>1351</v>
      </c>
      <c r="E1899" t="s">
        <v>183</v>
      </c>
      <c r="F1899" t="s">
        <v>184</v>
      </c>
      <c r="G1899" s="1">
        <v>36588</v>
      </c>
      <c r="H1899" s="1" t="s">
        <v>1183</v>
      </c>
      <c r="I1899" t="s">
        <v>10</v>
      </c>
    </row>
    <row r="1900" spans="1:9">
      <c r="A1900">
        <v>2020</v>
      </c>
      <c r="B1900" t="s">
        <v>11</v>
      </c>
      <c r="C1900" t="s">
        <v>1107</v>
      </c>
      <c r="D1900" t="s">
        <v>1351</v>
      </c>
      <c r="E1900" t="s">
        <v>155</v>
      </c>
      <c r="F1900" t="s">
        <v>161</v>
      </c>
      <c r="G1900" s="1">
        <v>36557</v>
      </c>
      <c r="H1900" s="1" t="s">
        <v>1165</v>
      </c>
      <c r="I1900" t="s">
        <v>10</v>
      </c>
    </row>
    <row r="1901" spans="1:9">
      <c r="A1901">
        <v>2020</v>
      </c>
      <c r="B1901" t="s">
        <v>11</v>
      </c>
      <c r="C1901" t="s">
        <v>1107</v>
      </c>
      <c r="D1901" t="s">
        <v>1351</v>
      </c>
      <c r="E1901" t="s">
        <v>212</v>
      </c>
      <c r="F1901" t="s">
        <v>213</v>
      </c>
      <c r="G1901" s="1">
        <v>36195</v>
      </c>
      <c r="H1901" s="1" t="s">
        <v>1189</v>
      </c>
      <c r="I1901" t="s">
        <v>10</v>
      </c>
    </row>
    <row r="1902" spans="1:9">
      <c r="A1902">
        <v>2020</v>
      </c>
      <c r="B1902" t="s">
        <v>769</v>
      </c>
      <c r="C1902" t="s">
        <v>1386</v>
      </c>
      <c r="D1902" t="s">
        <v>1386</v>
      </c>
      <c r="E1902" t="s">
        <v>212</v>
      </c>
      <c r="F1902" t="s">
        <v>770</v>
      </c>
      <c r="G1902" s="1">
        <v>36149</v>
      </c>
      <c r="H1902" s="1" t="s">
        <v>1189</v>
      </c>
      <c r="I1902" t="s">
        <v>403</v>
      </c>
    </row>
    <row r="1903" spans="1:9">
      <c r="A1903">
        <v>2020</v>
      </c>
      <c r="B1903" t="s">
        <v>477</v>
      </c>
      <c r="C1903" t="s">
        <v>1386</v>
      </c>
      <c r="D1903" t="s">
        <v>1386</v>
      </c>
      <c r="E1903" t="s">
        <v>155</v>
      </c>
      <c r="F1903" t="s">
        <v>478</v>
      </c>
      <c r="G1903" s="1">
        <v>36044</v>
      </c>
      <c r="H1903" s="1" t="s">
        <v>1165</v>
      </c>
      <c r="I1903" t="s">
        <v>403</v>
      </c>
    </row>
    <row r="1904" spans="1:9">
      <c r="A1904">
        <v>2020</v>
      </c>
      <c r="B1904" t="s">
        <v>11</v>
      </c>
      <c r="C1904" t="s">
        <v>1107</v>
      </c>
      <c r="D1904" t="s">
        <v>1351</v>
      </c>
      <c r="E1904" t="s">
        <v>260</v>
      </c>
      <c r="F1904" t="s">
        <v>261</v>
      </c>
      <c r="G1904" s="1">
        <v>36000</v>
      </c>
      <c r="H1904" s="1" t="s">
        <v>1167</v>
      </c>
      <c r="I1904" t="s">
        <v>10</v>
      </c>
    </row>
    <row r="1905" spans="1:9">
      <c r="A1905">
        <v>2020</v>
      </c>
      <c r="B1905" t="s">
        <v>11</v>
      </c>
      <c r="C1905" t="s">
        <v>1107</v>
      </c>
      <c r="D1905" t="s">
        <v>1351</v>
      </c>
      <c r="E1905" t="s">
        <v>256</v>
      </c>
      <c r="F1905" t="s">
        <v>256</v>
      </c>
      <c r="G1905" s="1">
        <v>35964</v>
      </c>
      <c r="H1905" s="1" t="s">
        <v>1167</v>
      </c>
      <c r="I1905" t="s">
        <v>10</v>
      </c>
    </row>
    <row r="1906" spans="1:9">
      <c r="A1906">
        <v>2020</v>
      </c>
      <c r="B1906" t="s">
        <v>11</v>
      </c>
      <c r="C1906" t="s">
        <v>1107</v>
      </c>
      <c r="D1906" t="s">
        <v>1351</v>
      </c>
      <c r="E1906" t="s">
        <v>253</v>
      </c>
      <c r="F1906" t="s">
        <v>253</v>
      </c>
      <c r="G1906" s="1">
        <v>35862</v>
      </c>
      <c r="H1906" s="1" t="s">
        <v>1167</v>
      </c>
      <c r="I1906" t="s">
        <v>10</v>
      </c>
    </row>
    <row r="1907" spans="1:9">
      <c r="A1907">
        <v>2020</v>
      </c>
      <c r="B1907" t="s">
        <v>11</v>
      </c>
      <c r="C1907" t="s">
        <v>1107</v>
      </c>
      <c r="D1907" t="s">
        <v>1351</v>
      </c>
      <c r="E1907" t="s">
        <v>187</v>
      </c>
      <c r="F1907" t="s">
        <v>187</v>
      </c>
      <c r="G1907" s="1">
        <v>35767</v>
      </c>
      <c r="H1907" s="1" t="s">
        <v>1183</v>
      </c>
      <c r="I1907" t="s">
        <v>10</v>
      </c>
    </row>
    <row r="1908" spans="1:9">
      <c r="A1908">
        <v>2020</v>
      </c>
      <c r="B1908" t="s">
        <v>45</v>
      </c>
      <c r="C1908" t="s">
        <v>1076</v>
      </c>
      <c r="D1908" t="s">
        <v>1152</v>
      </c>
      <c r="E1908" t="s">
        <v>253</v>
      </c>
      <c r="F1908" t="s">
        <v>253</v>
      </c>
      <c r="G1908" s="1">
        <v>35629</v>
      </c>
      <c r="H1908" s="1" t="s">
        <v>1167</v>
      </c>
      <c r="I1908" t="s">
        <v>10</v>
      </c>
    </row>
    <row r="1909" spans="1:9">
      <c r="A1909">
        <v>2020</v>
      </c>
      <c r="B1909" t="s">
        <v>48</v>
      </c>
      <c r="C1909" t="s">
        <v>1370</v>
      </c>
      <c r="D1909" t="s">
        <v>1152</v>
      </c>
      <c r="E1909" t="s">
        <v>239</v>
      </c>
      <c r="F1909" t="s">
        <v>239</v>
      </c>
      <c r="G1909" s="1">
        <v>35611</v>
      </c>
      <c r="H1909" s="1" t="s">
        <v>1214</v>
      </c>
      <c r="I1909" t="s">
        <v>10</v>
      </c>
    </row>
    <row r="1910" spans="1:9">
      <c r="A1910">
        <v>2020</v>
      </c>
      <c r="B1910" t="s">
        <v>11</v>
      </c>
      <c r="C1910" t="s">
        <v>1107</v>
      </c>
      <c r="D1910" t="s">
        <v>1351</v>
      </c>
      <c r="E1910" t="s">
        <v>54</v>
      </c>
      <c r="F1910" t="s">
        <v>60</v>
      </c>
      <c r="G1910" s="1">
        <v>35500</v>
      </c>
      <c r="H1910" s="1" t="s">
        <v>1165</v>
      </c>
      <c r="I1910" t="s">
        <v>10</v>
      </c>
    </row>
    <row r="1911" spans="1:9">
      <c r="A1911">
        <v>2020</v>
      </c>
      <c r="B1911" t="s">
        <v>596</v>
      </c>
      <c r="C1911" t="s">
        <v>1386</v>
      </c>
      <c r="D1911" t="s">
        <v>1386</v>
      </c>
      <c r="E1911" t="s">
        <v>183</v>
      </c>
      <c r="F1911" t="s">
        <v>556</v>
      </c>
      <c r="G1911" s="1">
        <v>35476</v>
      </c>
      <c r="H1911" s="1" t="s">
        <v>1183</v>
      </c>
      <c r="I1911" t="s">
        <v>403</v>
      </c>
    </row>
    <row r="1912" spans="1:9">
      <c r="A1912">
        <v>2020</v>
      </c>
      <c r="B1912" t="s">
        <v>11</v>
      </c>
      <c r="C1912" t="s">
        <v>1107</v>
      </c>
      <c r="D1912" t="s">
        <v>1351</v>
      </c>
      <c r="E1912" t="s">
        <v>282</v>
      </c>
      <c r="F1912" t="s">
        <v>291</v>
      </c>
      <c r="G1912" s="1">
        <v>35365</v>
      </c>
      <c r="H1912" s="1" t="s">
        <v>1172</v>
      </c>
      <c r="I1912" t="s">
        <v>10</v>
      </c>
    </row>
    <row r="1913" spans="1:9">
      <c r="A1913">
        <v>2020</v>
      </c>
      <c r="B1913" t="s">
        <v>85</v>
      </c>
      <c r="C1913" t="s">
        <v>1077</v>
      </c>
      <c r="D1913" t="s">
        <v>1155</v>
      </c>
      <c r="E1913" t="s">
        <v>144</v>
      </c>
      <c r="F1913" t="s">
        <v>144</v>
      </c>
      <c r="G1913" s="1">
        <v>35352</v>
      </c>
      <c r="H1913" s="1" t="s">
        <v>1165</v>
      </c>
      <c r="I1913" t="s">
        <v>10</v>
      </c>
    </row>
    <row r="1914" spans="1:9">
      <c r="A1914">
        <v>2020</v>
      </c>
      <c r="B1914" t="s">
        <v>11</v>
      </c>
      <c r="C1914" t="s">
        <v>1107</v>
      </c>
      <c r="D1914" t="s">
        <v>1351</v>
      </c>
      <c r="E1914" t="s">
        <v>54</v>
      </c>
      <c r="F1914" t="s">
        <v>60</v>
      </c>
      <c r="G1914" s="1">
        <v>35000</v>
      </c>
      <c r="H1914" s="1" t="s">
        <v>1165</v>
      </c>
      <c r="I1914" t="s">
        <v>10</v>
      </c>
    </row>
    <row r="1915" spans="1:9">
      <c r="A1915">
        <v>2020</v>
      </c>
      <c r="B1915" t="s">
        <v>47</v>
      </c>
      <c r="C1915" t="s">
        <v>1364</v>
      </c>
      <c r="D1915" t="s">
        <v>1152</v>
      </c>
      <c r="E1915" t="s">
        <v>71</v>
      </c>
      <c r="F1915" t="s">
        <v>294</v>
      </c>
      <c r="G1915" s="1">
        <v>35000</v>
      </c>
      <c r="H1915" t="s">
        <v>1387</v>
      </c>
      <c r="I1915" t="s">
        <v>10</v>
      </c>
    </row>
    <row r="1916" spans="1:9">
      <c r="A1916">
        <v>2020</v>
      </c>
      <c r="B1916" t="s">
        <v>48</v>
      </c>
      <c r="C1916" t="s">
        <v>1370</v>
      </c>
      <c r="D1916" t="s">
        <v>1152</v>
      </c>
      <c r="E1916" t="s">
        <v>71</v>
      </c>
      <c r="F1916" t="s">
        <v>299</v>
      </c>
      <c r="G1916" s="1">
        <v>35000</v>
      </c>
      <c r="H1916" t="s">
        <v>1387</v>
      </c>
      <c r="I1916" t="s">
        <v>10</v>
      </c>
    </row>
    <row r="1917" spans="1:9">
      <c r="A1917">
        <v>2020</v>
      </c>
      <c r="B1917" t="s">
        <v>85</v>
      </c>
      <c r="C1917" t="s">
        <v>1077</v>
      </c>
      <c r="D1917" t="s">
        <v>1155</v>
      </c>
      <c r="E1917" t="s">
        <v>282</v>
      </c>
      <c r="F1917" t="s">
        <v>291</v>
      </c>
      <c r="G1917" s="1">
        <v>35000</v>
      </c>
      <c r="H1917" s="1" t="s">
        <v>1172</v>
      </c>
      <c r="I1917" t="s">
        <v>10</v>
      </c>
    </row>
    <row r="1918" spans="1:9">
      <c r="A1918">
        <v>2020</v>
      </c>
      <c r="B1918" t="s">
        <v>658</v>
      </c>
      <c r="C1918" t="s">
        <v>1386</v>
      </c>
      <c r="D1918" t="s">
        <v>1386</v>
      </c>
      <c r="E1918" t="s">
        <v>190</v>
      </c>
      <c r="F1918" t="s">
        <v>659</v>
      </c>
      <c r="G1918" s="1">
        <v>35000</v>
      </c>
      <c r="H1918" s="1" t="s">
        <v>1183</v>
      </c>
      <c r="I1918" t="s">
        <v>403</v>
      </c>
    </row>
    <row r="1919" spans="1:9">
      <c r="A1919">
        <v>2020</v>
      </c>
      <c r="B1919" t="s">
        <v>642</v>
      </c>
      <c r="C1919" t="s">
        <v>1386</v>
      </c>
      <c r="D1919" t="s">
        <v>1386</v>
      </c>
      <c r="E1919" t="s">
        <v>190</v>
      </c>
      <c r="F1919" t="s">
        <v>643</v>
      </c>
      <c r="G1919" s="1">
        <v>35000</v>
      </c>
      <c r="H1919" s="1" t="s">
        <v>1183</v>
      </c>
      <c r="I1919" t="s">
        <v>403</v>
      </c>
    </row>
    <row r="1920" spans="1:9">
      <c r="A1920">
        <v>2020</v>
      </c>
      <c r="B1920" t="s">
        <v>1000</v>
      </c>
      <c r="C1920" t="s">
        <v>1386</v>
      </c>
      <c r="D1920" t="s">
        <v>1386</v>
      </c>
      <c r="E1920" t="s">
        <v>253</v>
      </c>
      <c r="F1920" t="s">
        <v>1031</v>
      </c>
      <c r="G1920" s="1">
        <v>35000</v>
      </c>
      <c r="H1920" s="1" t="s">
        <v>1167</v>
      </c>
      <c r="I1920" t="s">
        <v>1000</v>
      </c>
    </row>
    <row r="1921" spans="1:9">
      <c r="A1921">
        <v>2020</v>
      </c>
      <c r="B1921" t="s">
        <v>11</v>
      </c>
      <c r="C1921" t="s">
        <v>1107</v>
      </c>
      <c r="D1921" t="s">
        <v>1351</v>
      </c>
      <c r="E1921" t="s">
        <v>190</v>
      </c>
      <c r="F1921" t="s">
        <v>191</v>
      </c>
      <c r="G1921" s="1">
        <v>34698</v>
      </c>
      <c r="H1921" s="1" t="s">
        <v>1183</v>
      </c>
      <c r="I1921" t="s">
        <v>10</v>
      </c>
    </row>
    <row r="1922" spans="1:9">
      <c r="A1922">
        <v>2020</v>
      </c>
      <c r="B1922" t="s">
        <v>11</v>
      </c>
      <c r="C1922" t="s">
        <v>1107</v>
      </c>
      <c r="D1922" t="s">
        <v>1351</v>
      </c>
      <c r="E1922" t="s">
        <v>34</v>
      </c>
      <c r="F1922" t="s">
        <v>35</v>
      </c>
      <c r="G1922" s="1">
        <v>34656</v>
      </c>
      <c r="H1922" s="1" t="s">
        <v>1167</v>
      </c>
      <c r="I1922" t="s">
        <v>10</v>
      </c>
    </row>
    <row r="1923" spans="1:9">
      <c r="A1923">
        <v>2020</v>
      </c>
      <c r="B1923" t="s">
        <v>11</v>
      </c>
      <c r="C1923" t="s">
        <v>1107</v>
      </c>
      <c r="D1923" t="s">
        <v>1351</v>
      </c>
      <c r="E1923" t="s">
        <v>149</v>
      </c>
      <c r="F1923" t="s">
        <v>150</v>
      </c>
      <c r="G1923" s="1">
        <v>34500</v>
      </c>
      <c r="H1923" s="1" t="s">
        <v>1165</v>
      </c>
      <c r="I1923" t="s">
        <v>10</v>
      </c>
    </row>
    <row r="1924" spans="1:9">
      <c r="A1924">
        <v>2020</v>
      </c>
      <c r="B1924" t="s">
        <v>748</v>
      </c>
      <c r="C1924" t="s">
        <v>1386</v>
      </c>
      <c r="D1924" t="s">
        <v>1386</v>
      </c>
      <c r="E1924" t="s">
        <v>190</v>
      </c>
      <c r="F1924" t="s">
        <v>677</v>
      </c>
      <c r="G1924" s="1">
        <v>34240</v>
      </c>
      <c r="H1924" s="1" t="s">
        <v>1183</v>
      </c>
      <c r="I1924" t="s">
        <v>403</v>
      </c>
    </row>
    <row r="1925" spans="1:9">
      <c r="A1925">
        <v>2020</v>
      </c>
      <c r="B1925" t="s">
        <v>11</v>
      </c>
      <c r="C1925" t="s">
        <v>1107</v>
      </c>
      <c r="D1925" t="s">
        <v>1351</v>
      </c>
      <c r="E1925" t="s">
        <v>144</v>
      </c>
      <c r="F1925" t="s">
        <v>144</v>
      </c>
      <c r="G1925" s="1">
        <v>34107</v>
      </c>
      <c r="H1925" s="1" t="s">
        <v>1165</v>
      </c>
      <c r="I1925" t="s">
        <v>10</v>
      </c>
    </row>
    <row r="1926" spans="1:9">
      <c r="A1926">
        <v>2020</v>
      </c>
      <c r="B1926" t="s">
        <v>11</v>
      </c>
      <c r="C1926" t="s">
        <v>1107</v>
      </c>
      <c r="D1926" t="s">
        <v>1351</v>
      </c>
      <c r="E1926" t="s">
        <v>60</v>
      </c>
      <c r="F1926" t="s">
        <v>129</v>
      </c>
      <c r="G1926" s="1">
        <v>34045</v>
      </c>
      <c r="H1926" s="1" t="s">
        <v>1165</v>
      </c>
      <c r="I1926" t="s">
        <v>10</v>
      </c>
    </row>
    <row r="1927" spans="1:9">
      <c r="A1927">
        <v>2020</v>
      </c>
      <c r="B1927" t="s">
        <v>11</v>
      </c>
      <c r="C1927" t="s">
        <v>1107</v>
      </c>
      <c r="D1927" t="s">
        <v>1351</v>
      </c>
      <c r="E1927" t="s">
        <v>282</v>
      </c>
      <c r="F1927" t="s">
        <v>290</v>
      </c>
      <c r="G1927" s="1">
        <v>33955</v>
      </c>
      <c r="H1927" s="1" t="s">
        <v>1172</v>
      </c>
      <c r="I1927" t="s">
        <v>10</v>
      </c>
    </row>
    <row r="1928" spans="1:9">
      <c r="A1928">
        <v>2020</v>
      </c>
      <c r="B1928" t="s">
        <v>11</v>
      </c>
      <c r="C1928" t="s">
        <v>1107</v>
      </c>
      <c r="D1928" t="s">
        <v>1351</v>
      </c>
      <c r="E1928" t="s">
        <v>144</v>
      </c>
      <c r="F1928" t="s">
        <v>144</v>
      </c>
      <c r="G1928" s="1">
        <v>33667</v>
      </c>
      <c r="H1928" s="1" t="s">
        <v>1165</v>
      </c>
      <c r="I1928" t="s">
        <v>10</v>
      </c>
    </row>
    <row r="1929" spans="1:9">
      <c r="A1929">
        <v>2020</v>
      </c>
      <c r="B1929" t="s">
        <v>677</v>
      </c>
      <c r="C1929" t="s">
        <v>1386</v>
      </c>
      <c r="D1929" t="s">
        <v>1386</v>
      </c>
      <c r="E1929" t="s">
        <v>190</v>
      </c>
      <c r="F1929" t="s">
        <v>677</v>
      </c>
      <c r="G1929" s="1">
        <v>33500</v>
      </c>
      <c r="H1929" s="1" t="s">
        <v>1183</v>
      </c>
      <c r="I1929" t="s">
        <v>403</v>
      </c>
    </row>
    <row r="1930" spans="1:9">
      <c r="A1930">
        <v>2020</v>
      </c>
      <c r="B1930" t="s">
        <v>11</v>
      </c>
      <c r="C1930" t="s">
        <v>1107</v>
      </c>
      <c r="D1930" t="s">
        <v>1351</v>
      </c>
      <c r="E1930" t="s">
        <v>266</v>
      </c>
      <c r="F1930" t="s">
        <v>269</v>
      </c>
      <c r="G1930" s="1">
        <v>33464</v>
      </c>
      <c r="H1930" s="1" t="s">
        <v>1172</v>
      </c>
      <c r="I1930" t="s">
        <v>10</v>
      </c>
    </row>
    <row r="1931" spans="1:9">
      <c r="A1931">
        <v>2020</v>
      </c>
      <c r="B1931" t="s">
        <v>11</v>
      </c>
      <c r="C1931" t="s">
        <v>1107</v>
      </c>
      <c r="D1931" t="s">
        <v>1351</v>
      </c>
      <c r="E1931" t="s">
        <v>266</v>
      </c>
      <c r="F1931" t="s">
        <v>269</v>
      </c>
      <c r="G1931" s="1">
        <v>33102</v>
      </c>
      <c r="H1931" s="1" t="s">
        <v>1172</v>
      </c>
      <c r="I1931" t="s">
        <v>10</v>
      </c>
    </row>
    <row r="1932" spans="1:9">
      <c r="A1932">
        <v>2020</v>
      </c>
      <c r="B1932" t="s">
        <v>48</v>
      </c>
      <c r="C1932" t="s">
        <v>1370</v>
      </c>
      <c r="D1932" t="s">
        <v>1152</v>
      </c>
      <c r="E1932" t="s">
        <v>219</v>
      </c>
      <c r="F1932" t="s">
        <v>220</v>
      </c>
      <c r="G1932" s="1">
        <v>33068</v>
      </c>
      <c r="H1932" s="1" t="s">
        <v>1174</v>
      </c>
      <c r="I1932" t="s">
        <v>10</v>
      </c>
    </row>
    <row r="1933" spans="1:9">
      <c r="A1933">
        <v>2020</v>
      </c>
      <c r="B1933" t="s">
        <v>852</v>
      </c>
      <c r="C1933" t="s">
        <v>1386</v>
      </c>
      <c r="D1933" t="s">
        <v>1386</v>
      </c>
      <c r="E1933" t="s">
        <v>219</v>
      </c>
      <c r="F1933" t="s">
        <v>853</v>
      </c>
      <c r="G1933" s="1">
        <v>33051</v>
      </c>
      <c r="H1933" s="1" t="s">
        <v>1174</v>
      </c>
      <c r="I1933" t="s">
        <v>403</v>
      </c>
    </row>
    <row r="1934" spans="1:9">
      <c r="A1934">
        <v>2020</v>
      </c>
      <c r="B1934" t="s">
        <v>11</v>
      </c>
      <c r="C1934" t="s">
        <v>1107</v>
      </c>
      <c r="D1934" t="s">
        <v>1351</v>
      </c>
      <c r="E1934" t="s">
        <v>183</v>
      </c>
      <c r="F1934" t="s">
        <v>184</v>
      </c>
      <c r="G1934" s="1">
        <v>33000</v>
      </c>
      <c r="H1934" s="1" t="s">
        <v>1183</v>
      </c>
      <c r="I1934" t="s">
        <v>10</v>
      </c>
    </row>
    <row r="1935" spans="1:9">
      <c r="A1935">
        <v>2020</v>
      </c>
      <c r="B1935" t="s">
        <v>46</v>
      </c>
      <c r="C1935" t="s">
        <v>1079</v>
      </c>
      <c r="D1935" t="s">
        <v>1152</v>
      </c>
      <c r="E1935" t="s">
        <v>317</v>
      </c>
      <c r="F1935" t="s">
        <v>317</v>
      </c>
      <c r="G1935" s="1">
        <v>33000</v>
      </c>
      <c r="H1935" s="1" t="s">
        <v>1223</v>
      </c>
      <c r="I1935" t="s">
        <v>10</v>
      </c>
    </row>
    <row r="1936" spans="1:9">
      <c r="A1936">
        <v>2020</v>
      </c>
      <c r="B1936" t="s">
        <v>85</v>
      </c>
      <c r="C1936" t="s">
        <v>1077</v>
      </c>
      <c r="D1936" t="s">
        <v>1155</v>
      </c>
      <c r="E1936" t="s">
        <v>266</v>
      </c>
      <c r="F1936" t="s">
        <v>278</v>
      </c>
      <c r="G1936" s="1">
        <v>33000</v>
      </c>
      <c r="H1936" s="1" t="s">
        <v>1172</v>
      </c>
      <c r="I1936" t="s">
        <v>10</v>
      </c>
    </row>
    <row r="1937" spans="1:9">
      <c r="A1937">
        <v>2020</v>
      </c>
      <c r="B1937" t="s">
        <v>45</v>
      </c>
      <c r="C1937" t="s">
        <v>1076</v>
      </c>
      <c r="D1937" t="s">
        <v>1152</v>
      </c>
      <c r="E1937" t="s">
        <v>317</v>
      </c>
      <c r="F1937" t="s">
        <v>317</v>
      </c>
      <c r="G1937" s="1">
        <v>33000</v>
      </c>
      <c r="H1937" s="1" t="s">
        <v>1223</v>
      </c>
      <c r="I1937" t="s">
        <v>10</v>
      </c>
    </row>
    <row r="1938" spans="1:9">
      <c r="A1938">
        <v>2020</v>
      </c>
      <c r="B1938" t="s">
        <v>48</v>
      </c>
      <c r="C1938" t="s">
        <v>1370</v>
      </c>
      <c r="D1938" t="s">
        <v>1152</v>
      </c>
      <c r="E1938" t="s">
        <v>155</v>
      </c>
      <c r="F1938" t="s">
        <v>171</v>
      </c>
      <c r="G1938" s="1">
        <v>32771</v>
      </c>
      <c r="H1938" s="1" t="s">
        <v>1165</v>
      </c>
      <c r="I1938" t="s">
        <v>10</v>
      </c>
    </row>
    <row r="1939" spans="1:9">
      <c r="A1939">
        <v>2020</v>
      </c>
      <c r="B1939" t="s">
        <v>33</v>
      </c>
      <c r="C1939" t="s">
        <v>1082</v>
      </c>
      <c r="D1939" t="s">
        <v>1155</v>
      </c>
      <c r="E1939" t="s">
        <v>103</v>
      </c>
      <c r="F1939" t="s">
        <v>104</v>
      </c>
      <c r="G1939" s="1">
        <v>32766</v>
      </c>
      <c r="H1939" t="s">
        <v>1389</v>
      </c>
      <c r="I1939" t="s">
        <v>10</v>
      </c>
    </row>
    <row r="1940" spans="1:9">
      <c r="A1940">
        <v>2020</v>
      </c>
      <c r="B1940" t="s">
        <v>11</v>
      </c>
      <c r="C1940" t="s">
        <v>1107</v>
      </c>
      <c r="D1940" t="s">
        <v>1351</v>
      </c>
      <c r="E1940" t="s">
        <v>282</v>
      </c>
      <c r="F1940" t="s">
        <v>287</v>
      </c>
      <c r="G1940" s="1">
        <v>32556</v>
      </c>
      <c r="H1940" s="1" t="s">
        <v>1172</v>
      </c>
      <c r="I1940" t="s">
        <v>10</v>
      </c>
    </row>
    <row r="1941" spans="1:9">
      <c r="A1941">
        <v>2020</v>
      </c>
      <c r="B1941" t="s">
        <v>11</v>
      </c>
      <c r="C1941" t="s">
        <v>1107</v>
      </c>
      <c r="D1941" t="s">
        <v>1351</v>
      </c>
      <c r="E1941" t="s">
        <v>260</v>
      </c>
      <c r="F1941" t="s">
        <v>261</v>
      </c>
      <c r="G1941" s="1">
        <v>32550</v>
      </c>
      <c r="H1941" s="1" t="s">
        <v>1167</v>
      </c>
      <c r="I1941" t="s">
        <v>10</v>
      </c>
    </row>
    <row r="1942" spans="1:9">
      <c r="A1942">
        <v>2020</v>
      </c>
      <c r="B1942" t="s">
        <v>11</v>
      </c>
      <c r="C1942" t="s">
        <v>1107</v>
      </c>
      <c r="D1942" t="s">
        <v>1351</v>
      </c>
      <c r="E1942" t="s">
        <v>252</v>
      </c>
      <c r="F1942" t="s">
        <v>252</v>
      </c>
      <c r="G1942" s="1">
        <v>32500</v>
      </c>
      <c r="H1942" s="1" t="s">
        <v>1174</v>
      </c>
      <c r="I1942" t="s">
        <v>10</v>
      </c>
    </row>
    <row r="1943" spans="1:9">
      <c r="A1943">
        <v>2020</v>
      </c>
      <c r="B1943" t="s">
        <v>11</v>
      </c>
      <c r="C1943" t="s">
        <v>1107</v>
      </c>
      <c r="D1943" t="s">
        <v>1351</v>
      </c>
      <c r="E1943" t="s">
        <v>155</v>
      </c>
      <c r="F1943" t="s">
        <v>156</v>
      </c>
      <c r="G1943" s="1">
        <v>32000</v>
      </c>
      <c r="H1943" s="1" t="s">
        <v>1165</v>
      </c>
      <c r="I1943" t="s">
        <v>10</v>
      </c>
    </row>
    <row r="1944" spans="1:9">
      <c r="A1944">
        <v>2020</v>
      </c>
      <c r="B1944" t="s">
        <v>47</v>
      </c>
      <c r="C1944" t="s">
        <v>1364</v>
      </c>
      <c r="D1944" t="s">
        <v>1152</v>
      </c>
      <c r="E1944" t="s">
        <v>71</v>
      </c>
      <c r="F1944" t="s">
        <v>294</v>
      </c>
      <c r="G1944" s="1">
        <v>31900</v>
      </c>
      <c r="H1944" t="s">
        <v>1387</v>
      </c>
      <c r="I1944" t="s">
        <v>10</v>
      </c>
    </row>
    <row r="1945" spans="1:9">
      <c r="A1945">
        <v>2020</v>
      </c>
      <c r="B1945" t="s">
        <v>11</v>
      </c>
      <c r="C1945" t="s">
        <v>1107</v>
      </c>
      <c r="D1945" t="s">
        <v>1351</v>
      </c>
      <c r="E1945" t="s">
        <v>256</v>
      </c>
      <c r="F1945" t="s">
        <v>256</v>
      </c>
      <c r="G1945" s="1">
        <v>31760</v>
      </c>
      <c r="H1945" s="1" t="s">
        <v>1167</v>
      </c>
      <c r="I1945" t="s">
        <v>10</v>
      </c>
    </row>
    <row r="1946" spans="1:9">
      <c r="A1946">
        <v>2020</v>
      </c>
      <c r="B1946" t="s">
        <v>423</v>
      </c>
      <c r="C1946" t="s">
        <v>1386</v>
      </c>
      <c r="D1946" t="s">
        <v>1386</v>
      </c>
      <c r="E1946" t="s">
        <v>89</v>
      </c>
      <c r="F1946" t="s">
        <v>424</v>
      </c>
      <c r="G1946" s="1">
        <v>31745</v>
      </c>
      <c r="H1946" s="1" t="s">
        <v>1189</v>
      </c>
      <c r="I1946" t="s">
        <v>403</v>
      </c>
    </row>
    <row r="1947" spans="1:9">
      <c r="A1947">
        <v>2020</v>
      </c>
      <c r="B1947" t="s">
        <v>11</v>
      </c>
      <c r="C1947" t="s">
        <v>1107</v>
      </c>
      <c r="D1947" t="s">
        <v>1351</v>
      </c>
      <c r="E1947" t="s">
        <v>256</v>
      </c>
      <c r="F1947" t="s">
        <v>256</v>
      </c>
      <c r="G1947" s="1">
        <v>31709</v>
      </c>
      <c r="H1947" s="1" t="s">
        <v>1167</v>
      </c>
      <c r="I1947" t="s">
        <v>10</v>
      </c>
    </row>
    <row r="1948" spans="1:9">
      <c r="A1948">
        <v>2020</v>
      </c>
      <c r="B1948" t="s">
        <v>45</v>
      </c>
      <c r="C1948" t="s">
        <v>1076</v>
      </c>
      <c r="D1948" t="s">
        <v>1152</v>
      </c>
      <c r="E1948" t="s">
        <v>304</v>
      </c>
      <c r="F1948" t="s">
        <v>305</v>
      </c>
      <c r="G1948" s="1">
        <v>31600</v>
      </c>
      <c r="H1948" t="s">
        <v>1388</v>
      </c>
      <c r="I1948" t="s">
        <v>10</v>
      </c>
    </row>
    <row r="1949" spans="1:9">
      <c r="A1949">
        <v>2020</v>
      </c>
      <c r="B1949" t="s">
        <v>33</v>
      </c>
      <c r="C1949" t="s">
        <v>1082</v>
      </c>
      <c r="D1949" t="s">
        <v>1155</v>
      </c>
      <c r="E1949" t="s">
        <v>103</v>
      </c>
      <c r="F1949" t="s">
        <v>104</v>
      </c>
      <c r="G1949" s="1">
        <v>31524</v>
      </c>
      <c r="H1949" t="s">
        <v>1389</v>
      </c>
      <c r="I1949" t="s">
        <v>10</v>
      </c>
    </row>
    <row r="1950" spans="1:9">
      <c r="A1950">
        <v>2020</v>
      </c>
      <c r="B1950" t="s">
        <v>33</v>
      </c>
      <c r="C1950" t="s">
        <v>1082</v>
      </c>
      <c r="D1950" t="s">
        <v>1155</v>
      </c>
      <c r="E1950" t="s">
        <v>317</v>
      </c>
      <c r="F1950" t="s">
        <v>317</v>
      </c>
      <c r="G1950" s="1">
        <v>31517</v>
      </c>
      <c r="H1950" s="1" t="s">
        <v>1223</v>
      </c>
      <c r="I1950" t="s">
        <v>10</v>
      </c>
    </row>
    <row r="1951" spans="1:9">
      <c r="A1951">
        <v>2020</v>
      </c>
      <c r="B1951" t="s">
        <v>11</v>
      </c>
      <c r="C1951" t="s">
        <v>1107</v>
      </c>
      <c r="D1951" t="s">
        <v>1351</v>
      </c>
      <c r="E1951" t="s">
        <v>260</v>
      </c>
      <c r="F1951" t="s">
        <v>261</v>
      </c>
      <c r="G1951" s="1">
        <v>31462</v>
      </c>
      <c r="H1951" s="1" t="s">
        <v>1167</v>
      </c>
      <c r="I1951" t="s">
        <v>10</v>
      </c>
    </row>
    <row r="1952" spans="1:9">
      <c r="A1952">
        <v>2020</v>
      </c>
      <c r="B1952" t="s">
        <v>11</v>
      </c>
      <c r="C1952" t="s">
        <v>1107</v>
      </c>
      <c r="D1952" t="s">
        <v>1351</v>
      </c>
      <c r="E1952" t="s">
        <v>266</v>
      </c>
      <c r="F1952" t="s">
        <v>269</v>
      </c>
      <c r="G1952" s="1">
        <v>31200</v>
      </c>
      <c r="H1952" s="1" t="s">
        <v>1172</v>
      </c>
      <c r="I1952" t="s">
        <v>10</v>
      </c>
    </row>
    <row r="1953" spans="1:9">
      <c r="A1953">
        <v>2020</v>
      </c>
      <c r="B1953" t="s">
        <v>11</v>
      </c>
      <c r="C1953" t="s">
        <v>1107</v>
      </c>
      <c r="D1953" t="s">
        <v>1351</v>
      </c>
      <c r="E1953" t="s">
        <v>34</v>
      </c>
      <c r="F1953" t="s">
        <v>35</v>
      </c>
      <c r="G1953" s="1">
        <v>31036</v>
      </c>
      <c r="H1953" s="1" t="s">
        <v>1167</v>
      </c>
      <c r="I1953" t="s">
        <v>10</v>
      </c>
    </row>
    <row r="1954" spans="1:9">
      <c r="A1954">
        <v>2020</v>
      </c>
      <c r="B1954" t="s">
        <v>528</v>
      </c>
      <c r="C1954" t="s">
        <v>1386</v>
      </c>
      <c r="D1954" t="s">
        <v>1386</v>
      </c>
      <c r="E1954" t="s">
        <v>183</v>
      </c>
      <c r="F1954" t="s">
        <v>530</v>
      </c>
      <c r="G1954" s="1">
        <v>30800</v>
      </c>
      <c r="H1954" s="1" t="s">
        <v>1183</v>
      </c>
      <c r="I1954" t="s">
        <v>403</v>
      </c>
    </row>
    <row r="1955" spans="1:9">
      <c r="A1955">
        <v>2020</v>
      </c>
      <c r="B1955" t="s">
        <v>522</v>
      </c>
      <c r="C1955" t="s">
        <v>1386</v>
      </c>
      <c r="D1955" t="s">
        <v>1386</v>
      </c>
      <c r="E1955" t="s">
        <v>183</v>
      </c>
      <c r="F1955" t="s">
        <v>524</v>
      </c>
      <c r="G1955" s="1">
        <v>30690</v>
      </c>
      <c r="H1955" s="1" t="s">
        <v>1183</v>
      </c>
      <c r="I1955" t="s">
        <v>403</v>
      </c>
    </row>
    <row r="1956" spans="1:9">
      <c r="A1956">
        <v>2020</v>
      </c>
      <c r="B1956" t="s">
        <v>750</v>
      </c>
      <c r="C1956" t="s">
        <v>1386</v>
      </c>
      <c r="D1956" t="s">
        <v>1386</v>
      </c>
      <c r="E1956" t="s">
        <v>190</v>
      </c>
      <c r="F1956" t="s">
        <v>662</v>
      </c>
      <c r="G1956" s="1">
        <v>30690</v>
      </c>
      <c r="H1956" s="1" t="s">
        <v>1183</v>
      </c>
      <c r="I1956" t="s">
        <v>403</v>
      </c>
    </row>
    <row r="1957" spans="1:9">
      <c r="A1957">
        <v>2020</v>
      </c>
      <c r="B1957" t="s">
        <v>45</v>
      </c>
      <c r="C1957" t="s">
        <v>1076</v>
      </c>
      <c r="D1957" t="s">
        <v>1152</v>
      </c>
      <c r="E1957" t="s">
        <v>304</v>
      </c>
      <c r="F1957" t="s">
        <v>311</v>
      </c>
      <c r="G1957" s="1">
        <v>30500</v>
      </c>
      <c r="H1957" t="s">
        <v>1388</v>
      </c>
      <c r="I1957" t="s">
        <v>10</v>
      </c>
    </row>
    <row r="1958" spans="1:9">
      <c r="A1958">
        <v>2020</v>
      </c>
      <c r="B1958" t="s">
        <v>11</v>
      </c>
      <c r="C1958" t="s">
        <v>1107</v>
      </c>
      <c r="D1958" t="s">
        <v>1351</v>
      </c>
      <c r="E1958" t="s">
        <v>146</v>
      </c>
      <c r="F1958" t="s">
        <v>147</v>
      </c>
      <c r="G1958" s="1">
        <v>30470</v>
      </c>
      <c r="H1958" s="1" t="s">
        <v>1165</v>
      </c>
      <c r="I1958" t="s">
        <v>10</v>
      </c>
    </row>
    <row r="1959" spans="1:9">
      <c r="A1959">
        <v>2020</v>
      </c>
      <c r="B1959" t="s">
        <v>11</v>
      </c>
      <c r="C1959" t="s">
        <v>1107</v>
      </c>
      <c r="D1959" t="s">
        <v>1351</v>
      </c>
      <c r="E1959" t="s">
        <v>282</v>
      </c>
      <c r="F1959" t="s">
        <v>287</v>
      </c>
      <c r="G1959" s="1">
        <v>30286</v>
      </c>
      <c r="H1959" s="1" t="s">
        <v>1172</v>
      </c>
      <c r="I1959" t="s">
        <v>10</v>
      </c>
    </row>
    <row r="1960" spans="1:9">
      <c r="A1960">
        <v>2020</v>
      </c>
      <c r="B1960" t="s">
        <v>85</v>
      </c>
      <c r="C1960" t="s">
        <v>1077</v>
      </c>
      <c r="D1960" t="s">
        <v>1155</v>
      </c>
      <c r="E1960" t="s">
        <v>118</v>
      </c>
      <c r="F1960" t="s">
        <v>118</v>
      </c>
      <c r="G1960" s="1">
        <v>30220</v>
      </c>
      <c r="H1960" s="1" t="s">
        <v>1165</v>
      </c>
      <c r="I1960" t="s">
        <v>10</v>
      </c>
    </row>
    <row r="1961" spans="1:9">
      <c r="A1961">
        <v>2020</v>
      </c>
      <c r="B1961" t="s">
        <v>45</v>
      </c>
      <c r="C1961" t="s">
        <v>1076</v>
      </c>
      <c r="D1961" t="s">
        <v>1152</v>
      </c>
      <c r="E1961" t="s">
        <v>304</v>
      </c>
      <c r="F1961" t="s">
        <v>267</v>
      </c>
      <c r="G1961" s="1">
        <v>30171</v>
      </c>
      <c r="H1961" t="s">
        <v>1388</v>
      </c>
      <c r="I1961" t="s">
        <v>10</v>
      </c>
    </row>
    <row r="1962" spans="1:9">
      <c r="A1962">
        <v>2020</v>
      </c>
      <c r="B1962" t="s">
        <v>85</v>
      </c>
      <c r="C1962" t="s">
        <v>1077</v>
      </c>
      <c r="D1962" t="s">
        <v>1155</v>
      </c>
      <c r="E1962" t="s">
        <v>282</v>
      </c>
      <c r="F1962" t="s">
        <v>284</v>
      </c>
      <c r="G1962" s="1">
        <v>30013</v>
      </c>
      <c r="H1962" s="1" t="s">
        <v>1172</v>
      </c>
      <c r="I1962" t="s">
        <v>10</v>
      </c>
    </row>
    <row r="1963" spans="1:9">
      <c r="A1963">
        <v>2020</v>
      </c>
      <c r="B1963" t="s">
        <v>11</v>
      </c>
      <c r="C1963" t="s">
        <v>1107</v>
      </c>
      <c r="D1963" t="s">
        <v>1351</v>
      </c>
      <c r="E1963" t="s">
        <v>12</v>
      </c>
      <c r="F1963" t="s">
        <v>13</v>
      </c>
      <c r="G1963" s="1">
        <v>30000</v>
      </c>
      <c r="H1963" s="1" t="s">
        <v>1165</v>
      </c>
      <c r="I1963" t="s">
        <v>10</v>
      </c>
    </row>
    <row r="1964" spans="1:9">
      <c r="A1964">
        <v>2020</v>
      </c>
      <c r="B1964" t="s">
        <v>11</v>
      </c>
      <c r="C1964" t="s">
        <v>1107</v>
      </c>
      <c r="D1964" t="s">
        <v>1351</v>
      </c>
      <c r="E1964" t="s">
        <v>89</v>
      </c>
      <c r="F1964" t="s">
        <v>90</v>
      </c>
      <c r="G1964" s="1">
        <v>30000</v>
      </c>
      <c r="H1964" s="1" t="s">
        <v>1189</v>
      </c>
      <c r="I1964" t="s">
        <v>10</v>
      </c>
    </row>
    <row r="1965" spans="1:9">
      <c r="A1965">
        <v>2020</v>
      </c>
      <c r="B1965" t="s">
        <v>11</v>
      </c>
      <c r="C1965" t="s">
        <v>1107</v>
      </c>
      <c r="D1965" t="s">
        <v>1351</v>
      </c>
      <c r="E1965" t="s">
        <v>149</v>
      </c>
      <c r="F1965" t="s">
        <v>150</v>
      </c>
      <c r="G1965" s="1">
        <v>30000</v>
      </c>
      <c r="H1965" s="1" t="s">
        <v>1165</v>
      </c>
      <c r="I1965" t="s">
        <v>10</v>
      </c>
    </row>
    <row r="1966" spans="1:9">
      <c r="A1966">
        <v>2020</v>
      </c>
      <c r="B1966" t="s">
        <v>11</v>
      </c>
      <c r="C1966" t="s">
        <v>1107</v>
      </c>
      <c r="D1966" t="s">
        <v>1351</v>
      </c>
      <c r="E1966" t="s">
        <v>155</v>
      </c>
      <c r="F1966" t="s">
        <v>161</v>
      </c>
      <c r="G1966" s="1">
        <v>30000</v>
      </c>
      <c r="H1966" s="1" t="s">
        <v>1165</v>
      </c>
      <c r="I1966" t="s">
        <v>10</v>
      </c>
    </row>
    <row r="1967" spans="1:9">
      <c r="A1967">
        <v>2020</v>
      </c>
      <c r="B1967" t="s">
        <v>11</v>
      </c>
      <c r="C1967" t="s">
        <v>1107</v>
      </c>
      <c r="D1967" t="s">
        <v>1351</v>
      </c>
      <c r="E1967" t="s">
        <v>155</v>
      </c>
      <c r="F1967" t="s">
        <v>175</v>
      </c>
      <c r="G1967" s="1">
        <v>30000</v>
      </c>
      <c r="H1967" s="1" t="s">
        <v>1165</v>
      </c>
      <c r="I1967" t="s">
        <v>10</v>
      </c>
    </row>
    <row r="1968" spans="1:9">
      <c r="A1968">
        <v>2020</v>
      </c>
      <c r="B1968" t="s">
        <v>11</v>
      </c>
      <c r="C1968" t="s">
        <v>1107</v>
      </c>
      <c r="D1968" t="s">
        <v>1351</v>
      </c>
      <c r="E1968" t="s">
        <v>190</v>
      </c>
      <c r="F1968" t="s">
        <v>191</v>
      </c>
      <c r="G1968" s="1">
        <v>30000</v>
      </c>
      <c r="H1968" s="1" t="s">
        <v>1183</v>
      </c>
      <c r="I1968" t="s">
        <v>10</v>
      </c>
    </row>
    <row r="1969" spans="1:9">
      <c r="A1969">
        <v>2020</v>
      </c>
      <c r="B1969" t="s">
        <v>11</v>
      </c>
      <c r="C1969" t="s">
        <v>1107</v>
      </c>
      <c r="D1969" t="s">
        <v>1351</v>
      </c>
      <c r="E1969" t="s">
        <v>212</v>
      </c>
      <c r="F1969" t="s">
        <v>213</v>
      </c>
      <c r="G1969" s="1">
        <v>30000</v>
      </c>
      <c r="H1969" s="1" t="s">
        <v>1189</v>
      </c>
      <c r="I1969" t="s">
        <v>10</v>
      </c>
    </row>
    <row r="1970" spans="1:9">
      <c r="A1970">
        <v>2020</v>
      </c>
      <c r="B1970" t="s">
        <v>11</v>
      </c>
      <c r="C1970" t="s">
        <v>1107</v>
      </c>
      <c r="D1970" t="s">
        <v>1351</v>
      </c>
      <c r="E1970" t="s">
        <v>244</v>
      </c>
      <c r="F1970" t="s">
        <v>245</v>
      </c>
      <c r="G1970" s="1">
        <v>30000</v>
      </c>
      <c r="H1970" s="1" t="s">
        <v>1173</v>
      </c>
      <c r="I1970" t="s">
        <v>10</v>
      </c>
    </row>
    <row r="1971" spans="1:9">
      <c r="A1971">
        <v>2020</v>
      </c>
      <c r="B1971" t="s">
        <v>11</v>
      </c>
      <c r="C1971" t="s">
        <v>1107</v>
      </c>
      <c r="D1971" t="s">
        <v>1351</v>
      </c>
      <c r="E1971" t="s">
        <v>266</v>
      </c>
      <c r="F1971" t="s">
        <v>274</v>
      </c>
      <c r="G1971" s="1">
        <v>30000</v>
      </c>
      <c r="H1971" s="1" t="s">
        <v>1172</v>
      </c>
      <c r="I1971" t="s">
        <v>10</v>
      </c>
    </row>
    <row r="1972" spans="1:9">
      <c r="A1972">
        <v>2020</v>
      </c>
      <c r="B1972" t="s">
        <v>47</v>
      </c>
      <c r="C1972" t="s">
        <v>1364</v>
      </c>
      <c r="D1972" t="s">
        <v>1152</v>
      </c>
      <c r="E1972" t="s">
        <v>219</v>
      </c>
      <c r="F1972" t="s">
        <v>220</v>
      </c>
      <c r="G1972" s="1">
        <v>30000</v>
      </c>
      <c r="H1972" s="1" t="s">
        <v>1174</v>
      </c>
      <c r="I1972" t="s">
        <v>10</v>
      </c>
    </row>
    <row r="1973" spans="1:9">
      <c r="A1973">
        <v>2020</v>
      </c>
      <c r="B1973" t="s">
        <v>48</v>
      </c>
      <c r="C1973" t="s">
        <v>1370</v>
      </c>
      <c r="D1973" t="s">
        <v>1152</v>
      </c>
      <c r="E1973" t="s">
        <v>317</v>
      </c>
      <c r="F1973" t="s">
        <v>317</v>
      </c>
      <c r="G1973" s="1">
        <v>30000</v>
      </c>
      <c r="H1973" s="1" t="s">
        <v>1223</v>
      </c>
      <c r="I1973" t="s">
        <v>10</v>
      </c>
    </row>
    <row r="1974" spans="1:9">
      <c r="A1974">
        <v>2020</v>
      </c>
      <c r="B1974" t="s">
        <v>85</v>
      </c>
      <c r="C1974" t="s">
        <v>1077</v>
      </c>
      <c r="D1974" t="s">
        <v>1155</v>
      </c>
      <c r="E1974" t="s">
        <v>118</v>
      </c>
      <c r="F1974" t="s">
        <v>118</v>
      </c>
      <c r="G1974" s="1">
        <v>30000</v>
      </c>
      <c r="H1974" s="1" t="s">
        <v>1165</v>
      </c>
      <c r="I1974" t="s">
        <v>10</v>
      </c>
    </row>
    <row r="1975" spans="1:9">
      <c r="A1975">
        <v>2020</v>
      </c>
      <c r="B1975" t="s">
        <v>85</v>
      </c>
      <c r="C1975" t="s">
        <v>1077</v>
      </c>
      <c r="D1975" t="s">
        <v>1155</v>
      </c>
      <c r="E1975" t="s">
        <v>266</v>
      </c>
      <c r="F1975" t="s">
        <v>269</v>
      </c>
      <c r="G1975" s="1">
        <v>30000</v>
      </c>
      <c r="H1975" s="1" t="s">
        <v>1172</v>
      </c>
      <c r="I1975" t="s">
        <v>10</v>
      </c>
    </row>
    <row r="1976" spans="1:9">
      <c r="A1976">
        <v>2020</v>
      </c>
      <c r="B1976" t="s">
        <v>45</v>
      </c>
      <c r="C1976" t="s">
        <v>1076</v>
      </c>
      <c r="D1976" t="s">
        <v>1152</v>
      </c>
      <c r="E1976" t="s">
        <v>304</v>
      </c>
      <c r="F1976" t="s">
        <v>306</v>
      </c>
      <c r="G1976" s="1">
        <v>30000</v>
      </c>
      <c r="H1976" t="s">
        <v>1388</v>
      </c>
      <c r="I1976" t="s">
        <v>10</v>
      </c>
    </row>
    <row r="1977" spans="1:9">
      <c r="A1977">
        <v>2020</v>
      </c>
      <c r="B1977" t="s">
        <v>45</v>
      </c>
      <c r="C1977" t="s">
        <v>1076</v>
      </c>
      <c r="D1977" t="s">
        <v>1152</v>
      </c>
      <c r="E1977" t="s">
        <v>304</v>
      </c>
      <c r="F1977" t="s">
        <v>306</v>
      </c>
      <c r="G1977" s="1">
        <v>30000</v>
      </c>
      <c r="H1977" t="s">
        <v>1388</v>
      </c>
      <c r="I1977" t="s">
        <v>10</v>
      </c>
    </row>
    <row r="1978" spans="1:9">
      <c r="A1978">
        <v>2020</v>
      </c>
      <c r="B1978" t="s">
        <v>454</v>
      </c>
      <c r="C1978" t="s">
        <v>1386</v>
      </c>
      <c r="D1978" t="s">
        <v>1386</v>
      </c>
      <c r="E1978" t="s">
        <v>103</v>
      </c>
      <c r="F1978" t="s">
        <v>455</v>
      </c>
      <c r="G1978" s="1">
        <v>30000</v>
      </c>
      <c r="H1978" t="s">
        <v>1389</v>
      </c>
      <c r="I1978" t="s">
        <v>403</v>
      </c>
    </row>
    <row r="1979" spans="1:9">
      <c r="A1979">
        <v>2020</v>
      </c>
      <c r="B1979" t="s">
        <v>1000</v>
      </c>
      <c r="C1979" t="s">
        <v>1386</v>
      </c>
      <c r="D1979" t="s">
        <v>1386</v>
      </c>
      <c r="E1979" t="s">
        <v>50</v>
      </c>
      <c r="F1979" t="s">
        <v>1002</v>
      </c>
      <c r="G1979" s="1">
        <v>30000</v>
      </c>
      <c r="H1979" s="1" t="s">
        <v>1165</v>
      </c>
      <c r="I1979" t="s">
        <v>1000</v>
      </c>
    </row>
    <row r="1980" spans="1:9">
      <c r="A1980">
        <v>2020</v>
      </c>
      <c r="B1980" t="s">
        <v>1000</v>
      </c>
      <c r="C1980" t="s">
        <v>1386</v>
      </c>
      <c r="D1980" t="s">
        <v>1386</v>
      </c>
      <c r="E1980" t="s">
        <v>50</v>
      </c>
      <c r="F1980" t="s">
        <v>1002</v>
      </c>
      <c r="G1980" s="1">
        <v>30000</v>
      </c>
      <c r="H1980" s="1" t="s">
        <v>1165</v>
      </c>
      <c r="I1980" t="s">
        <v>1000</v>
      </c>
    </row>
    <row r="1981" spans="1:9">
      <c r="A1981">
        <v>2020</v>
      </c>
      <c r="B1981" t="s">
        <v>1000</v>
      </c>
      <c r="C1981" t="s">
        <v>1386</v>
      </c>
      <c r="D1981" t="s">
        <v>1386</v>
      </c>
      <c r="E1981" t="s">
        <v>212</v>
      </c>
      <c r="F1981" t="s">
        <v>1030</v>
      </c>
      <c r="G1981" s="1">
        <v>30000</v>
      </c>
      <c r="H1981" s="1" t="s">
        <v>1189</v>
      </c>
      <c r="I1981" t="s">
        <v>1000</v>
      </c>
    </row>
    <row r="1982" spans="1:9">
      <c r="A1982">
        <v>2020</v>
      </c>
      <c r="B1982" t="s">
        <v>53</v>
      </c>
      <c r="C1982" t="s">
        <v>1090</v>
      </c>
      <c r="D1982" t="s">
        <v>1371</v>
      </c>
      <c r="E1982" t="s">
        <v>212</v>
      </c>
      <c r="F1982" t="s">
        <v>213</v>
      </c>
      <c r="G1982" s="1">
        <v>29908</v>
      </c>
      <c r="H1982" s="1" t="s">
        <v>1189</v>
      </c>
      <c r="I1982" t="s">
        <v>10</v>
      </c>
    </row>
    <row r="1983" spans="1:9">
      <c r="A1983">
        <v>2020</v>
      </c>
      <c r="B1983" t="s">
        <v>46</v>
      </c>
      <c r="C1983" t="s">
        <v>1079</v>
      </c>
      <c r="D1983" t="s">
        <v>1152</v>
      </c>
      <c r="E1983" t="s">
        <v>155</v>
      </c>
      <c r="F1983" t="s">
        <v>171</v>
      </c>
      <c r="G1983" s="1">
        <v>29890</v>
      </c>
      <c r="H1983" s="1" t="s">
        <v>1165</v>
      </c>
      <c r="I1983" t="s">
        <v>10</v>
      </c>
    </row>
    <row r="1984" spans="1:9">
      <c r="A1984">
        <v>2020</v>
      </c>
      <c r="B1984" t="s">
        <v>11</v>
      </c>
      <c r="C1984" t="s">
        <v>1107</v>
      </c>
      <c r="D1984" t="s">
        <v>1351</v>
      </c>
      <c r="E1984" t="s">
        <v>34</v>
      </c>
      <c r="F1984" t="s">
        <v>35</v>
      </c>
      <c r="G1984" s="1">
        <v>29884</v>
      </c>
      <c r="H1984" s="1" t="s">
        <v>1167</v>
      </c>
      <c r="I1984" t="s">
        <v>10</v>
      </c>
    </row>
    <row r="1985" spans="1:9">
      <c r="A1985">
        <v>2020</v>
      </c>
      <c r="B1985" t="s">
        <v>602</v>
      </c>
      <c r="C1985" t="s">
        <v>1386</v>
      </c>
      <c r="D1985" t="s">
        <v>1386</v>
      </c>
      <c r="E1985" t="s">
        <v>183</v>
      </c>
      <c r="F1985" t="s">
        <v>602</v>
      </c>
      <c r="G1985" s="1">
        <v>29717</v>
      </c>
      <c r="H1985" s="1" t="s">
        <v>1183</v>
      </c>
      <c r="I1985" t="s">
        <v>403</v>
      </c>
    </row>
    <row r="1986" spans="1:9">
      <c r="A1986">
        <v>2020</v>
      </c>
      <c r="B1986" t="s">
        <v>11</v>
      </c>
      <c r="C1986" t="s">
        <v>1107</v>
      </c>
      <c r="D1986" t="s">
        <v>1351</v>
      </c>
      <c r="E1986" t="s">
        <v>155</v>
      </c>
      <c r="F1986" t="s">
        <v>161</v>
      </c>
      <c r="G1986" s="1">
        <v>29640</v>
      </c>
      <c r="H1986" s="1" t="s">
        <v>1165</v>
      </c>
      <c r="I1986" t="s">
        <v>10</v>
      </c>
    </row>
    <row r="1987" spans="1:9">
      <c r="A1987">
        <v>2020</v>
      </c>
      <c r="B1987" t="s">
        <v>11</v>
      </c>
      <c r="C1987" t="s">
        <v>1107</v>
      </c>
      <c r="D1987" t="s">
        <v>1351</v>
      </c>
      <c r="E1987" t="s">
        <v>282</v>
      </c>
      <c r="F1987" t="s">
        <v>287</v>
      </c>
      <c r="G1987" s="1">
        <v>29442</v>
      </c>
      <c r="H1987" s="1" t="s">
        <v>1172</v>
      </c>
      <c r="I1987" t="s">
        <v>10</v>
      </c>
    </row>
    <row r="1988" spans="1:9">
      <c r="A1988">
        <v>2020</v>
      </c>
      <c r="B1988" t="s">
        <v>46</v>
      </c>
      <c r="C1988" t="s">
        <v>1079</v>
      </c>
      <c r="D1988" t="s">
        <v>1152</v>
      </c>
      <c r="E1988" t="s">
        <v>144</v>
      </c>
      <c r="F1988" t="s">
        <v>144</v>
      </c>
      <c r="G1988" s="1">
        <v>29311</v>
      </c>
      <c r="H1988" s="1" t="s">
        <v>1165</v>
      </c>
      <c r="I1988" t="s">
        <v>10</v>
      </c>
    </row>
    <row r="1989" spans="1:9">
      <c r="A1989">
        <v>2020</v>
      </c>
      <c r="B1989" t="s">
        <v>46</v>
      </c>
      <c r="C1989" t="s">
        <v>1079</v>
      </c>
      <c r="D1989" t="s">
        <v>1152</v>
      </c>
      <c r="E1989" t="s">
        <v>140</v>
      </c>
      <c r="F1989" t="s">
        <v>141</v>
      </c>
      <c r="G1989" s="1">
        <v>29207</v>
      </c>
      <c r="H1989" s="1" t="s">
        <v>1165</v>
      </c>
      <c r="I1989" t="s">
        <v>10</v>
      </c>
    </row>
    <row r="1990" spans="1:9">
      <c r="A1990">
        <v>2020</v>
      </c>
      <c r="B1990" t="s">
        <v>11</v>
      </c>
      <c r="C1990" t="s">
        <v>1107</v>
      </c>
      <c r="D1990" t="s">
        <v>1351</v>
      </c>
      <c r="E1990" t="s">
        <v>256</v>
      </c>
      <c r="F1990" t="s">
        <v>256</v>
      </c>
      <c r="G1990" s="1">
        <v>29200</v>
      </c>
      <c r="H1990" s="1" t="s">
        <v>1167</v>
      </c>
      <c r="I1990" t="s">
        <v>10</v>
      </c>
    </row>
    <row r="1991" spans="1:9">
      <c r="A1991">
        <v>2020</v>
      </c>
      <c r="B1991" t="s">
        <v>11</v>
      </c>
      <c r="C1991" t="s">
        <v>1107</v>
      </c>
      <c r="D1991" t="s">
        <v>1351</v>
      </c>
      <c r="E1991" t="s">
        <v>282</v>
      </c>
      <c r="F1991" t="s">
        <v>283</v>
      </c>
      <c r="G1991" s="1">
        <v>29135</v>
      </c>
      <c r="H1991" s="1" t="s">
        <v>1172</v>
      </c>
      <c r="I1991" t="s">
        <v>10</v>
      </c>
    </row>
    <row r="1992" spans="1:9">
      <c r="A1992">
        <v>2020</v>
      </c>
      <c r="B1992" t="s">
        <v>176</v>
      </c>
      <c r="C1992" t="s">
        <v>1078</v>
      </c>
      <c r="D1992" t="s">
        <v>1155</v>
      </c>
      <c r="E1992" t="s">
        <v>282</v>
      </c>
      <c r="F1992" t="s">
        <v>291</v>
      </c>
      <c r="G1992" s="1">
        <v>29000</v>
      </c>
      <c r="H1992" s="1" t="s">
        <v>1172</v>
      </c>
      <c r="I1992" t="s">
        <v>10</v>
      </c>
    </row>
    <row r="1993" spans="1:9">
      <c r="A1993">
        <v>2020</v>
      </c>
      <c r="B1993" t="s">
        <v>47</v>
      </c>
      <c r="C1993" t="s">
        <v>1364</v>
      </c>
      <c r="D1993" t="s">
        <v>1152</v>
      </c>
      <c r="E1993" t="s">
        <v>144</v>
      </c>
      <c r="F1993" t="s">
        <v>144</v>
      </c>
      <c r="G1993" s="1">
        <v>28951</v>
      </c>
      <c r="H1993" s="1" t="s">
        <v>1165</v>
      </c>
      <c r="I1993" t="s">
        <v>10</v>
      </c>
    </row>
    <row r="1994" spans="1:9">
      <c r="A1994">
        <v>2020</v>
      </c>
      <c r="B1994" t="s">
        <v>11</v>
      </c>
      <c r="C1994" t="s">
        <v>1107</v>
      </c>
      <c r="D1994" t="s">
        <v>1351</v>
      </c>
      <c r="E1994" t="s">
        <v>282</v>
      </c>
      <c r="F1994" t="s">
        <v>287</v>
      </c>
      <c r="G1994" s="1">
        <v>28800</v>
      </c>
      <c r="H1994" s="1" t="s">
        <v>1172</v>
      </c>
      <c r="I1994" t="s">
        <v>10</v>
      </c>
    </row>
    <row r="1995" spans="1:9">
      <c r="A1995">
        <v>2020</v>
      </c>
      <c r="B1995" t="s">
        <v>11</v>
      </c>
      <c r="C1995" t="s">
        <v>1107</v>
      </c>
      <c r="D1995" t="s">
        <v>1351</v>
      </c>
      <c r="E1995" t="s">
        <v>253</v>
      </c>
      <c r="F1995" t="s">
        <v>253</v>
      </c>
      <c r="G1995" s="1">
        <v>28750</v>
      </c>
      <c r="H1995" s="1" t="s">
        <v>1167</v>
      </c>
      <c r="I1995" t="s">
        <v>10</v>
      </c>
    </row>
    <row r="1996" spans="1:9">
      <c r="A1996">
        <v>2020</v>
      </c>
      <c r="B1996" t="s">
        <v>45</v>
      </c>
      <c r="C1996" t="s">
        <v>1076</v>
      </c>
      <c r="D1996" t="s">
        <v>1152</v>
      </c>
      <c r="E1996" t="s">
        <v>317</v>
      </c>
      <c r="F1996" t="s">
        <v>317</v>
      </c>
      <c r="G1996" s="1">
        <v>28584</v>
      </c>
      <c r="H1996" s="1" t="s">
        <v>1223</v>
      </c>
      <c r="I1996" t="s">
        <v>10</v>
      </c>
    </row>
    <row r="1997" spans="1:9">
      <c r="A1997">
        <v>2020</v>
      </c>
      <c r="B1997" t="s">
        <v>11</v>
      </c>
      <c r="C1997" t="s">
        <v>1107</v>
      </c>
      <c r="D1997" t="s">
        <v>1351</v>
      </c>
      <c r="E1997" t="s">
        <v>183</v>
      </c>
      <c r="F1997" t="s">
        <v>184</v>
      </c>
      <c r="G1997" s="1">
        <v>28497</v>
      </c>
      <c r="H1997" s="1" t="s">
        <v>1183</v>
      </c>
      <c r="I1997" t="s">
        <v>10</v>
      </c>
    </row>
    <row r="1998" spans="1:9">
      <c r="A1998">
        <v>2020</v>
      </c>
      <c r="B1998" t="s">
        <v>705</v>
      </c>
      <c r="C1998" t="s">
        <v>1386</v>
      </c>
      <c r="D1998" t="s">
        <v>1386</v>
      </c>
      <c r="E1998" t="s">
        <v>190</v>
      </c>
      <c r="F1998" t="s">
        <v>706</v>
      </c>
      <c r="G1998" s="1">
        <v>28469</v>
      </c>
      <c r="H1998" s="1" t="s">
        <v>1183</v>
      </c>
      <c r="I1998" t="s">
        <v>403</v>
      </c>
    </row>
    <row r="1999" spans="1:9">
      <c r="A1999">
        <v>2020</v>
      </c>
      <c r="B1999" t="s">
        <v>33</v>
      </c>
      <c r="C1999" t="s">
        <v>1082</v>
      </c>
      <c r="D1999" t="s">
        <v>1155</v>
      </c>
      <c r="E1999" t="s">
        <v>317</v>
      </c>
      <c r="F1999" t="s">
        <v>317</v>
      </c>
      <c r="G1999" s="1">
        <v>28454</v>
      </c>
      <c r="H1999" s="1" t="s">
        <v>1223</v>
      </c>
      <c r="I1999" t="s">
        <v>10</v>
      </c>
    </row>
    <row r="2000" spans="1:9">
      <c r="A2000">
        <v>2020</v>
      </c>
      <c r="B2000" t="s">
        <v>11</v>
      </c>
      <c r="C2000" t="s">
        <v>1107</v>
      </c>
      <c r="D2000" t="s">
        <v>1351</v>
      </c>
      <c r="E2000" t="s">
        <v>282</v>
      </c>
      <c r="F2000" t="s">
        <v>291</v>
      </c>
      <c r="G2000" s="1">
        <v>28400</v>
      </c>
      <c r="H2000" s="1" t="s">
        <v>1172</v>
      </c>
      <c r="I2000" t="s">
        <v>10</v>
      </c>
    </row>
    <row r="2001" spans="1:9">
      <c r="A2001">
        <v>2020</v>
      </c>
      <c r="B2001" t="s">
        <v>100</v>
      </c>
      <c r="C2001" t="s">
        <v>1088</v>
      </c>
      <c r="D2001" t="s">
        <v>1155</v>
      </c>
      <c r="E2001" t="s">
        <v>317</v>
      </c>
      <c r="F2001" t="s">
        <v>317</v>
      </c>
      <c r="G2001" s="1">
        <v>28050</v>
      </c>
      <c r="H2001" s="1" t="s">
        <v>1223</v>
      </c>
      <c r="I2001" t="s">
        <v>10</v>
      </c>
    </row>
    <row r="2002" spans="1:9">
      <c r="A2002">
        <v>2020</v>
      </c>
      <c r="B2002" t="s">
        <v>11</v>
      </c>
      <c r="C2002" t="s">
        <v>1107</v>
      </c>
      <c r="D2002" t="s">
        <v>1351</v>
      </c>
      <c r="E2002" t="s">
        <v>180</v>
      </c>
      <c r="F2002" t="s">
        <v>181</v>
      </c>
      <c r="G2002" s="1">
        <v>28000</v>
      </c>
      <c r="H2002" s="1" t="s">
        <v>1165</v>
      </c>
      <c r="I2002" t="s">
        <v>10</v>
      </c>
    </row>
    <row r="2003" spans="1:9">
      <c r="A2003">
        <v>2020</v>
      </c>
      <c r="B2003" t="s">
        <v>11</v>
      </c>
      <c r="C2003" t="s">
        <v>1107</v>
      </c>
      <c r="D2003" t="s">
        <v>1351</v>
      </c>
      <c r="E2003" t="s">
        <v>244</v>
      </c>
      <c r="F2003" t="s">
        <v>245</v>
      </c>
      <c r="G2003" s="1">
        <v>28000</v>
      </c>
      <c r="H2003" s="1" t="s">
        <v>1173</v>
      </c>
      <c r="I2003" t="s">
        <v>10</v>
      </c>
    </row>
    <row r="2004" spans="1:9">
      <c r="A2004">
        <v>2020</v>
      </c>
      <c r="B2004" t="s">
        <v>178</v>
      </c>
      <c r="C2004" t="s">
        <v>1080</v>
      </c>
      <c r="D2004" t="s">
        <v>1155</v>
      </c>
      <c r="E2004" t="s">
        <v>312</v>
      </c>
      <c r="F2004" t="s">
        <v>313</v>
      </c>
      <c r="G2004" s="1">
        <v>28000</v>
      </c>
      <c r="H2004" t="s">
        <v>1355</v>
      </c>
      <c r="I2004" t="s">
        <v>10</v>
      </c>
    </row>
    <row r="2005" spans="1:9">
      <c r="A2005">
        <v>2020</v>
      </c>
      <c r="B2005" t="s">
        <v>176</v>
      </c>
      <c r="C2005" t="s">
        <v>1078</v>
      </c>
      <c r="D2005" t="s">
        <v>1155</v>
      </c>
      <c r="E2005" t="s">
        <v>282</v>
      </c>
      <c r="F2005" t="s">
        <v>291</v>
      </c>
      <c r="G2005" s="1">
        <v>28000</v>
      </c>
      <c r="H2005" s="1" t="s">
        <v>1172</v>
      </c>
      <c r="I2005" t="s">
        <v>10</v>
      </c>
    </row>
    <row r="2006" spans="1:9">
      <c r="A2006">
        <v>2020</v>
      </c>
      <c r="B2006" t="s">
        <v>46</v>
      </c>
      <c r="C2006" t="s">
        <v>1079</v>
      </c>
      <c r="D2006" t="s">
        <v>1152</v>
      </c>
      <c r="E2006" t="s">
        <v>304</v>
      </c>
      <c r="F2006" t="s">
        <v>310</v>
      </c>
      <c r="G2006" s="1">
        <v>28000</v>
      </c>
      <c r="H2006" t="s">
        <v>1388</v>
      </c>
      <c r="I2006" t="s">
        <v>10</v>
      </c>
    </row>
    <row r="2007" spans="1:9">
      <c r="A2007">
        <v>2020</v>
      </c>
      <c r="B2007" t="s">
        <v>670</v>
      </c>
      <c r="C2007" t="s">
        <v>1386</v>
      </c>
      <c r="D2007" t="s">
        <v>1386</v>
      </c>
      <c r="E2007" t="s">
        <v>190</v>
      </c>
      <c r="F2007" t="s">
        <v>667</v>
      </c>
      <c r="G2007" s="1">
        <v>28000</v>
      </c>
      <c r="H2007" s="1" t="s">
        <v>1183</v>
      </c>
      <c r="I2007" t="s">
        <v>403</v>
      </c>
    </row>
    <row r="2008" spans="1:9">
      <c r="A2008">
        <v>2020</v>
      </c>
      <c r="B2008" t="s">
        <v>11</v>
      </c>
      <c r="C2008" t="s">
        <v>1107</v>
      </c>
      <c r="D2008" t="s">
        <v>1351</v>
      </c>
      <c r="E2008" t="s">
        <v>60</v>
      </c>
      <c r="F2008" t="s">
        <v>125</v>
      </c>
      <c r="G2008" s="1">
        <v>27750</v>
      </c>
      <c r="H2008" s="1" t="s">
        <v>1165</v>
      </c>
      <c r="I2008" t="s">
        <v>10</v>
      </c>
    </row>
    <row r="2009" spans="1:9">
      <c r="A2009">
        <v>2020</v>
      </c>
      <c r="B2009" t="s">
        <v>11</v>
      </c>
      <c r="C2009" t="s">
        <v>1107</v>
      </c>
      <c r="D2009" t="s">
        <v>1351</v>
      </c>
      <c r="E2009" t="s">
        <v>256</v>
      </c>
      <c r="F2009" t="s">
        <v>256</v>
      </c>
      <c r="G2009" s="1">
        <v>27700</v>
      </c>
      <c r="H2009" s="1" t="s">
        <v>1167</v>
      </c>
      <c r="I2009" t="s">
        <v>10</v>
      </c>
    </row>
    <row r="2010" spans="1:9">
      <c r="A2010">
        <v>2020</v>
      </c>
      <c r="B2010" t="s">
        <v>1000</v>
      </c>
      <c r="C2010" t="s">
        <v>1386</v>
      </c>
      <c r="D2010" t="s">
        <v>1386</v>
      </c>
      <c r="E2010" t="s">
        <v>187</v>
      </c>
      <c r="F2010" t="s">
        <v>1021</v>
      </c>
      <c r="G2010" s="1">
        <v>27360</v>
      </c>
      <c r="H2010" s="1" t="s">
        <v>1183</v>
      </c>
      <c r="I2010" t="s">
        <v>1000</v>
      </c>
    </row>
    <row r="2011" spans="1:9">
      <c r="A2011">
        <v>2020</v>
      </c>
      <c r="B2011" t="s">
        <v>11</v>
      </c>
      <c r="C2011" t="s">
        <v>1107</v>
      </c>
      <c r="D2011" t="s">
        <v>1351</v>
      </c>
      <c r="E2011" t="s">
        <v>219</v>
      </c>
      <c r="F2011" t="s">
        <v>220</v>
      </c>
      <c r="G2011" s="1">
        <v>27175</v>
      </c>
      <c r="H2011" s="1" t="s">
        <v>1174</v>
      </c>
      <c r="I2011" t="s">
        <v>10</v>
      </c>
    </row>
    <row r="2012" spans="1:9">
      <c r="A2012">
        <v>2020</v>
      </c>
      <c r="B2012" t="s">
        <v>11</v>
      </c>
      <c r="C2012" t="s">
        <v>1107</v>
      </c>
      <c r="D2012" t="s">
        <v>1351</v>
      </c>
      <c r="E2012" t="s">
        <v>54</v>
      </c>
      <c r="F2012" t="s">
        <v>65</v>
      </c>
      <c r="G2012" s="1">
        <v>27160</v>
      </c>
      <c r="H2012" s="1" t="s">
        <v>1165</v>
      </c>
      <c r="I2012" t="s">
        <v>10</v>
      </c>
    </row>
    <row r="2013" spans="1:9">
      <c r="A2013">
        <v>2020</v>
      </c>
      <c r="B2013" t="s">
        <v>11</v>
      </c>
      <c r="C2013" t="s">
        <v>1107</v>
      </c>
      <c r="D2013" t="s">
        <v>1351</v>
      </c>
      <c r="E2013" t="s">
        <v>54</v>
      </c>
      <c r="F2013" t="s">
        <v>54</v>
      </c>
      <c r="G2013" s="1">
        <v>27000</v>
      </c>
      <c r="H2013" s="1" t="s">
        <v>1165</v>
      </c>
      <c r="I2013" t="s">
        <v>10</v>
      </c>
    </row>
    <row r="2014" spans="1:9">
      <c r="A2014">
        <v>2020</v>
      </c>
      <c r="B2014" t="s">
        <v>11</v>
      </c>
      <c r="C2014" t="s">
        <v>1107</v>
      </c>
      <c r="D2014" t="s">
        <v>1351</v>
      </c>
      <c r="E2014" t="s">
        <v>212</v>
      </c>
      <c r="F2014" t="s">
        <v>213</v>
      </c>
      <c r="G2014" s="1">
        <v>27000</v>
      </c>
      <c r="H2014" s="1" t="s">
        <v>1189</v>
      </c>
      <c r="I2014" t="s">
        <v>10</v>
      </c>
    </row>
    <row r="2015" spans="1:9">
      <c r="A2015">
        <v>2020</v>
      </c>
      <c r="B2015" t="s">
        <v>45</v>
      </c>
      <c r="C2015" t="s">
        <v>1076</v>
      </c>
      <c r="D2015" t="s">
        <v>1152</v>
      </c>
      <c r="E2015" t="s">
        <v>253</v>
      </c>
      <c r="F2015" t="s">
        <v>253</v>
      </c>
      <c r="G2015" s="1">
        <v>27000</v>
      </c>
      <c r="H2015" s="1" t="s">
        <v>1167</v>
      </c>
      <c r="I2015" t="s">
        <v>10</v>
      </c>
    </row>
    <row r="2016" spans="1:9">
      <c r="A2016">
        <v>2020</v>
      </c>
      <c r="B2016" t="s">
        <v>690</v>
      </c>
      <c r="C2016" t="s">
        <v>1386</v>
      </c>
      <c r="D2016" t="s">
        <v>1386</v>
      </c>
      <c r="E2016" t="s">
        <v>190</v>
      </c>
      <c r="F2016" t="s">
        <v>693</v>
      </c>
      <c r="G2016" s="1">
        <v>27000</v>
      </c>
      <c r="H2016" s="1" t="s">
        <v>1183</v>
      </c>
      <c r="I2016" t="s">
        <v>403</v>
      </c>
    </row>
    <row r="2017" spans="1:9">
      <c r="A2017">
        <v>2020</v>
      </c>
      <c r="B2017" t="s">
        <v>1000</v>
      </c>
      <c r="C2017" t="s">
        <v>1386</v>
      </c>
      <c r="D2017" t="s">
        <v>1386</v>
      </c>
      <c r="E2017" t="s">
        <v>89</v>
      </c>
      <c r="F2017" t="s">
        <v>1003</v>
      </c>
      <c r="G2017" s="1">
        <v>27000</v>
      </c>
      <c r="H2017" s="1" t="s">
        <v>1189</v>
      </c>
      <c r="I2017" t="s">
        <v>1000</v>
      </c>
    </row>
    <row r="2018" spans="1:9">
      <c r="A2018">
        <v>2020</v>
      </c>
      <c r="B2018" t="s">
        <v>1000</v>
      </c>
      <c r="C2018" t="s">
        <v>1386</v>
      </c>
      <c r="D2018" t="s">
        <v>1386</v>
      </c>
      <c r="E2018" t="s">
        <v>89</v>
      </c>
      <c r="F2018" t="s">
        <v>1003</v>
      </c>
      <c r="G2018" s="1">
        <v>27000</v>
      </c>
      <c r="H2018" s="1" t="s">
        <v>1189</v>
      </c>
      <c r="I2018" t="s">
        <v>1000</v>
      </c>
    </row>
    <row r="2019" spans="1:9">
      <c r="A2019">
        <v>2020</v>
      </c>
      <c r="B2019" t="s">
        <v>417</v>
      </c>
      <c r="C2019" t="s">
        <v>1386</v>
      </c>
      <c r="D2019" t="s">
        <v>1386</v>
      </c>
      <c r="E2019" t="s">
        <v>50</v>
      </c>
      <c r="F2019" t="s">
        <v>418</v>
      </c>
      <c r="G2019" s="1">
        <v>26876</v>
      </c>
      <c r="H2019" s="1" t="s">
        <v>1165</v>
      </c>
      <c r="I2019" t="s">
        <v>403</v>
      </c>
    </row>
    <row r="2020" spans="1:9">
      <c r="A2020">
        <v>2020</v>
      </c>
      <c r="B2020" t="s">
        <v>672</v>
      </c>
      <c r="C2020" t="s">
        <v>1386</v>
      </c>
      <c r="D2020" t="s">
        <v>1386</v>
      </c>
      <c r="E2020" t="s">
        <v>190</v>
      </c>
      <c r="F2020" t="s">
        <v>672</v>
      </c>
      <c r="G2020" s="1">
        <v>26819</v>
      </c>
      <c r="H2020" s="1" t="s">
        <v>1183</v>
      </c>
      <c r="I2020" t="s">
        <v>403</v>
      </c>
    </row>
    <row r="2021" spans="1:9">
      <c r="A2021">
        <v>2020</v>
      </c>
      <c r="B2021" t="s">
        <v>178</v>
      </c>
      <c r="C2021" t="s">
        <v>1080</v>
      </c>
      <c r="D2021" t="s">
        <v>1155</v>
      </c>
      <c r="E2021" t="s">
        <v>155</v>
      </c>
      <c r="F2021" t="s">
        <v>161</v>
      </c>
      <c r="G2021" s="1">
        <v>26645</v>
      </c>
      <c r="H2021" s="1" t="s">
        <v>1165</v>
      </c>
      <c r="I2021" t="s">
        <v>10</v>
      </c>
    </row>
    <row r="2022" spans="1:9">
      <c r="A2022">
        <v>2020</v>
      </c>
      <c r="B2022" t="s">
        <v>85</v>
      </c>
      <c r="C2022" t="s">
        <v>1077</v>
      </c>
      <c r="D2022" t="s">
        <v>1155</v>
      </c>
      <c r="E2022" t="s">
        <v>282</v>
      </c>
      <c r="F2022" t="s">
        <v>293</v>
      </c>
      <c r="G2022" s="1">
        <v>26550</v>
      </c>
      <c r="H2022" s="1" t="s">
        <v>1172</v>
      </c>
      <c r="I2022" t="s">
        <v>10</v>
      </c>
    </row>
    <row r="2023" spans="1:9">
      <c r="A2023">
        <v>2020</v>
      </c>
      <c r="B2023" t="s">
        <v>11</v>
      </c>
      <c r="C2023" t="s">
        <v>1107</v>
      </c>
      <c r="D2023" t="s">
        <v>1351</v>
      </c>
      <c r="E2023" t="s">
        <v>252</v>
      </c>
      <c r="F2023" t="s">
        <v>252</v>
      </c>
      <c r="G2023" s="1">
        <v>26500</v>
      </c>
      <c r="H2023" s="1" t="s">
        <v>1174</v>
      </c>
      <c r="I2023" t="s">
        <v>10</v>
      </c>
    </row>
    <row r="2024" spans="1:9">
      <c r="A2024">
        <v>2020</v>
      </c>
      <c r="B2024" t="s">
        <v>85</v>
      </c>
      <c r="C2024" t="s">
        <v>1077</v>
      </c>
      <c r="D2024" t="s">
        <v>1155</v>
      </c>
      <c r="E2024" t="s">
        <v>266</v>
      </c>
      <c r="F2024" t="s">
        <v>272</v>
      </c>
      <c r="G2024" s="1">
        <v>26450</v>
      </c>
      <c r="H2024" s="1" t="s">
        <v>1172</v>
      </c>
      <c r="I2024" t="s">
        <v>10</v>
      </c>
    </row>
    <row r="2025" spans="1:9">
      <c r="A2025">
        <v>2020</v>
      </c>
      <c r="B2025" t="s">
        <v>533</v>
      </c>
      <c r="C2025" t="s">
        <v>1386</v>
      </c>
      <c r="D2025" t="s">
        <v>1386</v>
      </c>
      <c r="E2025" t="s">
        <v>183</v>
      </c>
      <c r="F2025" t="s">
        <v>534</v>
      </c>
      <c r="G2025" s="1">
        <v>26420</v>
      </c>
      <c r="H2025" s="1" t="s">
        <v>1183</v>
      </c>
      <c r="I2025" t="s">
        <v>403</v>
      </c>
    </row>
    <row r="2026" spans="1:9">
      <c r="A2026">
        <v>2020</v>
      </c>
      <c r="B2026" t="s">
        <v>48</v>
      </c>
      <c r="C2026" t="s">
        <v>1370</v>
      </c>
      <c r="D2026" t="s">
        <v>1152</v>
      </c>
      <c r="E2026" t="s">
        <v>317</v>
      </c>
      <c r="F2026" t="s">
        <v>317</v>
      </c>
      <c r="G2026" s="1">
        <v>26416</v>
      </c>
      <c r="H2026" s="1" t="s">
        <v>1223</v>
      </c>
      <c r="I2026" t="s">
        <v>10</v>
      </c>
    </row>
    <row r="2027" spans="1:9">
      <c r="A2027">
        <v>2020</v>
      </c>
      <c r="B2027" t="s">
        <v>672</v>
      </c>
      <c r="C2027" t="s">
        <v>1386</v>
      </c>
      <c r="D2027" t="s">
        <v>1386</v>
      </c>
      <c r="E2027" t="s">
        <v>190</v>
      </c>
      <c r="F2027" t="s">
        <v>672</v>
      </c>
      <c r="G2027" s="1">
        <v>26331</v>
      </c>
      <c r="H2027" s="1" t="s">
        <v>1183</v>
      </c>
      <c r="I2027" t="s">
        <v>403</v>
      </c>
    </row>
    <row r="2028" spans="1:9">
      <c r="A2028">
        <v>2020</v>
      </c>
      <c r="B2028" t="s">
        <v>100</v>
      </c>
      <c r="C2028" t="s">
        <v>1088</v>
      </c>
      <c r="D2028" t="s">
        <v>1155</v>
      </c>
      <c r="E2028" t="s">
        <v>317</v>
      </c>
      <c r="F2028" t="s">
        <v>317</v>
      </c>
      <c r="G2028" s="1">
        <v>26203</v>
      </c>
      <c r="H2028" s="1" t="s">
        <v>1223</v>
      </c>
      <c r="I2028" t="s">
        <v>10</v>
      </c>
    </row>
    <row r="2029" spans="1:9">
      <c r="A2029">
        <v>2020</v>
      </c>
      <c r="B2029" t="s">
        <v>11</v>
      </c>
      <c r="C2029" t="s">
        <v>1107</v>
      </c>
      <c r="D2029" t="s">
        <v>1351</v>
      </c>
      <c r="E2029" t="s">
        <v>149</v>
      </c>
      <c r="F2029" t="s">
        <v>150</v>
      </c>
      <c r="G2029" s="1">
        <v>26100</v>
      </c>
      <c r="H2029" s="1" t="s">
        <v>1165</v>
      </c>
      <c r="I2029" t="s">
        <v>10</v>
      </c>
    </row>
    <row r="2030" spans="1:9">
      <c r="A2030">
        <v>2020</v>
      </c>
      <c r="B2030" t="s">
        <v>11</v>
      </c>
      <c r="C2030" t="s">
        <v>1107</v>
      </c>
      <c r="D2030" t="s">
        <v>1351</v>
      </c>
      <c r="E2030" t="s">
        <v>60</v>
      </c>
      <c r="F2030" t="s">
        <v>123</v>
      </c>
      <c r="G2030" s="1">
        <v>26000</v>
      </c>
      <c r="H2030" s="1" t="s">
        <v>1165</v>
      </c>
      <c r="I2030" t="s">
        <v>10</v>
      </c>
    </row>
    <row r="2031" spans="1:9">
      <c r="A2031">
        <v>2020</v>
      </c>
      <c r="B2031" t="s">
        <v>11</v>
      </c>
      <c r="C2031" t="s">
        <v>1107</v>
      </c>
      <c r="D2031" t="s">
        <v>1351</v>
      </c>
      <c r="E2031" t="s">
        <v>282</v>
      </c>
      <c r="F2031" t="s">
        <v>288</v>
      </c>
      <c r="G2031" s="1">
        <v>26000</v>
      </c>
      <c r="H2031" s="1" t="s">
        <v>1172</v>
      </c>
      <c r="I2031" t="s">
        <v>10</v>
      </c>
    </row>
    <row r="2032" spans="1:9">
      <c r="A2032">
        <v>2020</v>
      </c>
      <c r="B2032" t="s">
        <v>178</v>
      </c>
      <c r="C2032" t="s">
        <v>1080</v>
      </c>
      <c r="D2032" t="s">
        <v>1155</v>
      </c>
      <c r="E2032" t="s">
        <v>317</v>
      </c>
      <c r="F2032" t="s">
        <v>317</v>
      </c>
      <c r="G2032" s="1">
        <v>26000</v>
      </c>
      <c r="H2032" s="1" t="s">
        <v>1223</v>
      </c>
      <c r="I2032" t="s">
        <v>10</v>
      </c>
    </row>
    <row r="2033" spans="1:9">
      <c r="A2033">
        <v>2020</v>
      </c>
      <c r="B2033" t="s">
        <v>47</v>
      </c>
      <c r="C2033" t="s">
        <v>1364</v>
      </c>
      <c r="D2033" t="s">
        <v>1152</v>
      </c>
      <c r="E2033" t="s">
        <v>60</v>
      </c>
      <c r="F2033" t="s">
        <v>125</v>
      </c>
      <c r="G2033" s="1">
        <v>26000</v>
      </c>
      <c r="H2033" s="1" t="s">
        <v>1165</v>
      </c>
      <c r="I2033" t="s">
        <v>10</v>
      </c>
    </row>
    <row r="2034" spans="1:9">
      <c r="A2034">
        <v>2020</v>
      </c>
      <c r="B2034" t="s">
        <v>85</v>
      </c>
      <c r="C2034" t="s">
        <v>1077</v>
      </c>
      <c r="D2034" t="s">
        <v>1155</v>
      </c>
      <c r="E2034" t="s">
        <v>118</v>
      </c>
      <c r="F2034" t="s">
        <v>118</v>
      </c>
      <c r="G2034" s="1">
        <v>26000</v>
      </c>
      <c r="H2034" s="1" t="s">
        <v>1165</v>
      </c>
      <c r="I2034" t="s">
        <v>10</v>
      </c>
    </row>
    <row r="2035" spans="1:9">
      <c r="A2035">
        <v>2020</v>
      </c>
      <c r="B2035" t="s">
        <v>667</v>
      </c>
      <c r="C2035" t="s">
        <v>1386</v>
      </c>
      <c r="D2035" t="s">
        <v>1386</v>
      </c>
      <c r="E2035" t="s">
        <v>190</v>
      </c>
      <c r="F2035" t="s">
        <v>667</v>
      </c>
      <c r="G2035" s="1">
        <v>26000</v>
      </c>
      <c r="H2035" s="1" t="s">
        <v>1183</v>
      </c>
      <c r="I2035" t="s">
        <v>403</v>
      </c>
    </row>
    <row r="2036" spans="1:9">
      <c r="A2036">
        <v>2020</v>
      </c>
      <c r="B2036" t="s">
        <v>908</v>
      </c>
      <c r="C2036" t="s">
        <v>1386</v>
      </c>
      <c r="D2036" t="s">
        <v>1386</v>
      </c>
      <c r="E2036" t="s">
        <v>256</v>
      </c>
      <c r="F2036" t="s">
        <v>909</v>
      </c>
      <c r="G2036" s="1">
        <v>25978</v>
      </c>
      <c r="H2036" s="1" t="s">
        <v>1167</v>
      </c>
      <c r="I2036" t="s">
        <v>403</v>
      </c>
    </row>
    <row r="2037" spans="1:9">
      <c r="A2037">
        <v>2020</v>
      </c>
      <c r="B2037" t="s">
        <v>211</v>
      </c>
      <c r="C2037" t="s">
        <v>1081</v>
      </c>
      <c r="D2037" t="s">
        <v>1155</v>
      </c>
      <c r="E2037" t="s">
        <v>239</v>
      </c>
      <c r="F2037" t="s">
        <v>239</v>
      </c>
      <c r="G2037" s="1">
        <v>25931</v>
      </c>
      <c r="H2037" s="1" t="s">
        <v>1214</v>
      </c>
      <c r="I2037" t="s">
        <v>10</v>
      </c>
    </row>
    <row r="2038" spans="1:9">
      <c r="A2038">
        <v>2020</v>
      </c>
      <c r="B2038" t="s">
        <v>1000</v>
      </c>
      <c r="C2038" t="s">
        <v>1386</v>
      </c>
      <c r="D2038" t="s">
        <v>1386</v>
      </c>
      <c r="E2038" t="s">
        <v>89</v>
      </c>
      <c r="F2038" t="s">
        <v>1009</v>
      </c>
      <c r="G2038" s="1">
        <v>25846</v>
      </c>
      <c r="H2038" s="1" t="s">
        <v>1189</v>
      </c>
      <c r="I2038" t="s">
        <v>1000</v>
      </c>
    </row>
    <row r="2039" spans="1:9">
      <c r="A2039">
        <v>2020</v>
      </c>
      <c r="B2039" t="s">
        <v>1000</v>
      </c>
      <c r="C2039" t="s">
        <v>1386</v>
      </c>
      <c r="D2039" t="s">
        <v>1386</v>
      </c>
      <c r="E2039" t="s">
        <v>89</v>
      </c>
      <c r="F2039" t="s">
        <v>1010</v>
      </c>
      <c r="G2039" s="1">
        <v>25846</v>
      </c>
      <c r="H2039" s="1" t="s">
        <v>1189</v>
      </c>
      <c r="I2039" t="s">
        <v>1000</v>
      </c>
    </row>
    <row r="2040" spans="1:9">
      <c r="A2040">
        <v>2020</v>
      </c>
      <c r="B2040" t="s">
        <v>651</v>
      </c>
      <c r="C2040" t="s">
        <v>1386</v>
      </c>
      <c r="D2040" t="s">
        <v>1386</v>
      </c>
      <c r="E2040" t="s">
        <v>190</v>
      </c>
      <c r="F2040" t="s">
        <v>652</v>
      </c>
      <c r="G2040" s="1">
        <v>25773</v>
      </c>
      <c r="H2040" s="1" t="s">
        <v>1183</v>
      </c>
      <c r="I2040" t="s">
        <v>403</v>
      </c>
    </row>
    <row r="2041" spans="1:9">
      <c r="A2041">
        <v>2020</v>
      </c>
      <c r="B2041" t="s">
        <v>47</v>
      </c>
      <c r="C2041" t="s">
        <v>1364</v>
      </c>
      <c r="D2041" t="s">
        <v>1152</v>
      </c>
      <c r="E2041" t="s">
        <v>219</v>
      </c>
      <c r="F2041" t="s">
        <v>220</v>
      </c>
      <c r="G2041" s="1">
        <v>25750</v>
      </c>
      <c r="H2041" s="1" t="s">
        <v>1174</v>
      </c>
      <c r="I2041" t="s">
        <v>10</v>
      </c>
    </row>
    <row r="2042" spans="1:9">
      <c r="A2042">
        <v>2020</v>
      </c>
      <c r="B2042" t="s">
        <v>47</v>
      </c>
      <c r="C2042" t="s">
        <v>1364</v>
      </c>
      <c r="D2042" t="s">
        <v>1152</v>
      </c>
      <c r="E2042" t="s">
        <v>239</v>
      </c>
      <c r="F2042" t="s">
        <v>239</v>
      </c>
      <c r="G2042" s="1">
        <v>25750</v>
      </c>
      <c r="H2042" s="1" t="s">
        <v>1214</v>
      </c>
      <c r="I2042" t="s">
        <v>10</v>
      </c>
    </row>
    <row r="2043" spans="1:9">
      <c r="A2043">
        <v>2020</v>
      </c>
      <c r="B2043" t="s">
        <v>11</v>
      </c>
      <c r="C2043" t="s">
        <v>1107</v>
      </c>
      <c r="D2043" t="s">
        <v>1351</v>
      </c>
      <c r="E2043" t="s">
        <v>60</v>
      </c>
      <c r="F2043" t="s">
        <v>129</v>
      </c>
      <c r="G2043" s="1">
        <v>25700</v>
      </c>
      <c r="H2043" s="1" t="s">
        <v>1165</v>
      </c>
      <c r="I2043" t="s">
        <v>10</v>
      </c>
    </row>
    <row r="2044" spans="1:9">
      <c r="A2044">
        <v>2020</v>
      </c>
      <c r="B2044" t="s">
        <v>11</v>
      </c>
      <c r="C2044" t="s">
        <v>1107</v>
      </c>
      <c r="D2044" t="s">
        <v>1351</v>
      </c>
      <c r="E2044" t="s">
        <v>212</v>
      </c>
      <c r="F2044" t="s">
        <v>213</v>
      </c>
      <c r="G2044" s="1">
        <v>25666</v>
      </c>
      <c r="H2044" s="1" t="s">
        <v>1189</v>
      </c>
      <c r="I2044" t="s">
        <v>10</v>
      </c>
    </row>
    <row r="2045" spans="1:9">
      <c r="A2045">
        <v>2020</v>
      </c>
      <c r="B2045" t="s">
        <v>1000</v>
      </c>
      <c r="C2045" t="s">
        <v>1386</v>
      </c>
      <c r="D2045" t="s">
        <v>1386</v>
      </c>
      <c r="E2045" t="s">
        <v>253</v>
      </c>
      <c r="F2045" t="s">
        <v>1014</v>
      </c>
      <c r="G2045" s="1">
        <v>25500</v>
      </c>
      <c r="H2045" s="1" t="s">
        <v>1167</v>
      </c>
      <c r="I2045" t="s">
        <v>1000</v>
      </c>
    </row>
    <row r="2046" spans="1:9">
      <c r="A2046">
        <v>2020</v>
      </c>
      <c r="B2046" t="s">
        <v>654</v>
      </c>
      <c r="C2046" t="s">
        <v>1386</v>
      </c>
      <c r="D2046" t="s">
        <v>1386</v>
      </c>
      <c r="E2046" t="s">
        <v>190</v>
      </c>
      <c r="F2046" t="s">
        <v>655</v>
      </c>
      <c r="G2046" s="1">
        <v>25366</v>
      </c>
      <c r="H2046" s="1" t="s">
        <v>1183</v>
      </c>
      <c r="I2046" t="s">
        <v>403</v>
      </c>
    </row>
    <row r="2047" spans="1:9">
      <c r="A2047">
        <v>2020</v>
      </c>
      <c r="B2047" t="s">
        <v>46</v>
      </c>
      <c r="C2047" t="s">
        <v>1079</v>
      </c>
      <c r="D2047" t="s">
        <v>1152</v>
      </c>
      <c r="E2047" t="s">
        <v>140</v>
      </c>
      <c r="F2047" t="s">
        <v>141</v>
      </c>
      <c r="G2047" s="1">
        <v>25358</v>
      </c>
      <c r="H2047" s="1" t="s">
        <v>1165</v>
      </c>
      <c r="I2047" t="s">
        <v>10</v>
      </c>
    </row>
    <row r="2048" spans="1:9">
      <c r="A2048">
        <v>2020</v>
      </c>
      <c r="B2048" t="s">
        <v>605</v>
      </c>
      <c r="C2048" t="s">
        <v>1386</v>
      </c>
      <c r="D2048" t="s">
        <v>1386</v>
      </c>
      <c r="E2048" t="s">
        <v>183</v>
      </c>
      <c r="F2048" t="s">
        <v>605</v>
      </c>
      <c r="G2048" s="1">
        <v>25227</v>
      </c>
      <c r="H2048" s="1" t="s">
        <v>1183</v>
      </c>
      <c r="I2048" t="s">
        <v>403</v>
      </c>
    </row>
    <row r="2049" spans="1:9">
      <c r="A2049">
        <v>2020</v>
      </c>
      <c r="B2049" t="s">
        <v>11</v>
      </c>
      <c r="C2049" t="s">
        <v>1107</v>
      </c>
      <c r="D2049" t="s">
        <v>1351</v>
      </c>
      <c r="E2049" t="s">
        <v>155</v>
      </c>
      <c r="F2049" t="s">
        <v>175</v>
      </c>
      <c r="G2049" s="1">
        <v>25190</v>
      </c>
      <c r="H2049" s="1" t="s">
        <v>1165</v>
      </c>
      <c r="I2049" t="s">
        <v>10</v>
      </c>
    </row>
    <row r="2050" spans="1:9">
      <c r="A2050">
        <v>2020</v>
      </c>
      <c r="B2050" t="s">
        <v>11</v>
      </c>
      <c r="C2050" t="s">
        <v>1107</v>
      </c>
      <c r="D2050" t="s">
        <v>1351</v>
      </c>
      <c r="E2050" t="s">
        <v>188</v>
      </c>
      <c r="F2050" t="s">
        <v>188</v>
      </c>
      <c r="G2050" s="1">
        <v>25000</v>
      </c>
      <c r="H2050" s="1" t="s">
        <v>1183</v>
      </c>
      <c r="I2050" t="s">
        <v>10</v>
      </c>
    </row>
    <row r="2051" spans="1:9">
      <c r="A2051">
        <v>2020</v>
      </c>
      <c r="B2051" t="s">
        <v>11</v>
      </c>
      <c r="C2051" t="s">
        <v>1107</v>
      </c>
      <c r="D2051" t="s">
        <v>1351</v>
      </c>
      <c r="E2051" t="s">
        <v>190</v>
      </c>
      <c r="F2051" t="s">
        <v>191</v>
      </c>
      <c r="G2051" s="1">
        <v>25000</v>
      </c>
      <c r="H2051" s="1" t="s">
        <v>1183</v>
      </c>
      <c r="I2051" t="s">
        <v>10</v>
      </c>
    </row>
    <row r="2052" spans="1:9">
      <c r="A2052">
        <v>2020</v>
      </c>
      <c r="B2052" t="s">
        <v>11</v>
      </c>
      <c r="C2052" t="s">
        <v>1107</v>
      </c>
      <c r="D2052" t="s">
        <v>1351</v>
      </c>
      <c r="E2052" t="s">
        <v>266</v>
      </c>
      <c r="F2052" t="s">
        <v>267</v>
      </c>
      <c r="G2052" s="1">
        <v>25000</v>
      </c>
      <c r="H2052" s="1" t="s">
        <v>1172</v>
      </c>
      <c r="I2052" t="s">
        <v>10</v>
      </c>
    </row>
    <row r="2053" spans="1:9">
      <c r="A2053">
        <v>2020</v>
      </c>
      <c r="B2053" t="s">
        <v>48</v>
      </c>
      <c r="C2053" t="s">
        <v>1370</v>
      </c>
      <c r="D2053" t="s">
        <v>1152</v>
      </c>
      <c r="E2053" t="s">
        <v>244</v>
      </c>
      <c r="F2053" t="s">
        <v>245</v>
      </c>
      <c r="G2053" s="1">
        <v>25000</v>
      </c>
      <c r="H2053" s="1" t="s">
        <v>1173</v>
      </c>
      <c r="I2053" t="s">
        <v>10</v>
      </c>
    </row>
    <row r="2054" spans="1:9">
      <c r="A2054">
        <v>2020</v>
      </c>
      <c r="B2054" t="s">
        <v>48</v>
      </c>
      <c r="C2054" t="s">
        <v>1370</v>
      </c>
      <c r="D2054" t="s">
        <v>1152</v>
      </c>
      <c r="E2054" t="s">
        <v>71</v>
      </c>
      <c r="F2054" t="s">
        <v>299</v>
      </c>
      <c r="G2054" s="1">
        <v>25000</v>
      </c>
      <c r="H2054" t="s">
        <v>1387</v>
      </c>
      <c r="I2054" t="s">
        <v>10</v>
      </c>
    </row>
    <row r="2055" spans="1:9">
      <c r="A2055">
        <v>2020</v>
      </c>
      <c r="B2055" t="s">
        <v>46</v>
      </c>
      <c r="C2055" t="s">
        <v>1079</v>
      </c>
      <c r="D2055" t="s">
        <v>1152</v>
      </c>
      <c r="E2055" t="s">
        <v>140</v>
      </c>
      <c r="F2055" t="s">
        <v>141</v>
      </c>
      <c r="G2055" s="1">
        <v>25000</v>
      </c>
      <c r="H2055" s="1" t="s">
        <v>1165</v>
      </c>
      <c r="I2055" t="s">
        <v>10</v>
      </c>
    </row>
    <row r="2056" spans="1:9">
      <c r="A2056">
        <v>2020</v>
      </c>
      <c r="B2056" t="s">
        <v>46</v>
      </c>
      <c r="C2056" t="s">
        <v>1079</v>
      </c>
      <c r="D2056" t="s">
        <v>1152</v>
      </c>
      <c r="E2056" t="s">
        <v>304</v>
      </c>
      <c r="F2056" t="s">
        <v>306</v>
      </c>
      <c r="G2056" s="1">
        <v>25000</v>
      </c>
      <c r="H2056" t="s">
        <v>1388</v>
      </c>
      <c r="I2056" t="s">
        <v>10</v>
      </c>
    </row>
    <row r="2057" spans="1:9">
      <c r="A2057">
        <v>2020</v>
      </c>
      <c r="B2057" t="s">
        <v>46</v>
      </c>
      <c r="C2057" t="s">
        <v>1079</v>
      </c>
      <c r="D2057" t="s">
        <v>1152</v>
      </c>
      <c r="E2057" t="s">
        <v>317</v>
      </c>
      <c r="F2057" t="s">
        <v>317</v>
      </c>
      <c r="G2057" s="1">
        <v>25000</v>
      </c>
      <c r="H2057" s="1" t="s">
        <v>1223</v>
      </c>
      <c r="I2057" t="s">
        <v>10</v>
      </c>
    </row>
    <row r="2058" spans="1:9">
      <c r="A2058">
        <v>2020</v>
      </c>
      <c r="B2058" t="s">
        <v>46</v>
      </c>
      <c r="C2058" t="s">
        <v>1079</v>
      </c>
      <c r="D2058" t="s">
        <v>1152</v>
      </c>
      <c r="E2058" t="s">
        <v>317</v>
      </c>
      <c r="F2058" t="s">
        <v>317</v>
      </c>
      <c r="G2058" s="1">
        <v>25000</v>
      </c>
      <c r="H2058" s="1" t="s">
        <v>1223</v>
      </c>
      <c r="I2058" t="s">
        <v>10</v>
      </c>
    </row>
    <row r="2059" spans="1:9">
      <c r="A2059">
        <v>2020</v>
      </c>
      <c r="B2059" t="s">
        <v>33</v>
      </c>
      <c r="C2059" t="s">
        <v>1082</v>
      </c>
      <c r="D2059" t="s">
        <v>1155</v>
      </c>
      <c r="E2059" t="s">
        <v>103</v>
      </c>
      <c r="F2059" t="s">
        <v>104</v>
      </c>
      <c r="G2059" s="1">
        <v>25000</v>
      </c>
      <c r="H2059" t="s">
        <v>1389</v>
      </c>
      <c r="I2059" t="s">
        <v>10</v>
      </c>
    </row>
    <row r="2060" spans="1:9">
      <c r="A2060">
        <v>2020</v>
      </c>
      <c r="B2060" t="s">
        <v>53</v>
      </c>
      <c r="C2060" t="s">
        <v>1090</v>
      </c>
      <c r="D2060" t="s">
        <v>1371</v>
      </c>
      <c r="E2060" t="s">
        <v>89</v>
      </c>
      <c r="F2060" t="s">
        <v>90</v>
      </c>
      <c r="G2060" s="1">
        <v>25000</v>
      </c>
      <c r="H2060" s="1" t="s">
        <v>1189</v>
      </c>
      <c r="I2060" t="s">
        <v>10</v>
      </c>
    </row>
    <row r="2061" spans="1:9">
      <c r="A2061">
        <v>2020</v>
      </c>
      <c r="B2061" t="s">
        <v>45</v>
      </c>
      <c r="C2061" t="s">
        <v>1076</v>
      </c>
      <c r="D2061" t="s">
        <v>1152</v>
      </c>
      <c r="E2061" t="s">
        <v>60</v>
      </c>
      <c r="F2061" t="s">
        <v>129</v>
      </c>
      <c r="G2061" s="1">
        <v>25000</v>
      </c>
      <c r="H2061" s="1" t="s">
        <v>1165</v>
      </c>
      <c r="I2061" t="s">
        <v>10</v>
      </c>
    </row>
    <row r="2062" spans="1:9">
      <c r="A2062">
        <v>2020</v>
      </c>
      <c r="B2062" t="s">
        <v>672</v>
      </c>
      <c r="C2062" t="s">
        <v>1386</v>
      </c>
      <c r="D2062" t="s">
        <v>1386</v>
      </c>
      <c r="E2062" t="s">
        <v>190</v>
      </c>
      <c r="F2062" t="s">
        <v>675</v>
      </c>
      <c r="G2062" s="1">
        <v>25000</v>
      </c>
      <c r="H2062" s="1" t="s">
        <v>1183</v>
      </c>
      <c r="I2062" t="s">
        <v>403</v>
      </c>
    </row>
    <row r="2063" spans="1:9">
      <c r="A2063">
        <v>2020</v>
      </c>
      <c r="B2063" t="s">
        <v>672</v>
      </c>
      <c r="C2063" t="s">
        <v>1386</v>
      </c>
      <c r="D2063" t="s">
        <v>1386</v>
      </c>
      <c r="E2063" t="s">
        <v>190</v>
      </c>
      <c r="F2063" t="s">
        <v>672</v>
      </c>
      <c r="G2063" s="1">
        <v>25000</v>
      </c>
      <c r="H2063" s="1" t="s">
        <v>1183</v>
      </c>
      <c r="I2063" t="s">
        <v>403</v>
      </c>
    </row>
    <row r="2064" spans="1:9">
      <c r="A2064">
        <v>2020</v>
      </c>
      <c r="B2064" t="s">
        <v>551</v>
      </c>
      <c r="C2064" t="s">
        <v>1386</v>
      </c>
      <c r="D2064" t="s">
        <v>1386</v>
      </c>
      <c r="E2064" t="s">
        <v>183</v>
      </c>
      <c r="F2064" t="s">
        <v>552</v>
      </c>
      <c r="G2064" s="1">
        <v>25000</v>
      </c>
      <c r="H2064" s="1" t="s">
        <v>1183</v>
      </c>
      <c r="I2064" t="s">
        <v>403</v>
      </c>
    </row>
    <row r="2065" spans="1:9">
      <c r="A2065">
        <v>2020</v>
      </c>
      <c r="B2065" t="s">
        <v>45</v>
      </c>
      <c r="C2065" t="s">
        <v>1076</v>
      </c>
      <c r="D2065" t="s">
        <v>1152</v>
      </c>
      <c r="E2065" t="s">
        <v>34</v>
      </c>
      <c r="F2065" t="s">
        <v>35</v>
      </c>
      <c r="G2065" s="1">
        <v>24946</v>
      </c>
      <c r="H2065" s="1" t="s">
        <v>1167</v>
      </c>
      <c r="I2065" t="s">
        <v>10</v>
      </c>
    </row>
    <row r="2066" spans="1:9">
      <c r="A2066">
        <v>2020</v>
      </c>
      <c r="B2066" t="s">
        <v>85</v>
      </c>
      <c r="C2066" t="s">
        <v>1077</v>
      </c>
      <c r="D2066" t="s">
        <v>1155</v>
      </c>
      <c r="E2066" t="s">
        <v>266</v>
      </c>
      <c r="F2066" t="s">
        <v>278</v>
      </c>
      <c r="G2066" s="1">
        <v>24650</v>
      </c>
      <c r="H2066" s="1" t="s">
        <v>1172</v>
      </c>
      <c r="I2066" t="s">
        <v>10</v>
      </c>
    </row>
    <row r="2067" spans="1:9">
      <c r="A2067">
        <v>2020</v>
      </c>
      <c r="B2067" t="s">
        <v>11</v>
      </c>
      <c r="C2067" t="s">
        <v>1107</v>
      </c>
      <c r="D2067" t="s">
        <v>1351</v>
      </c>
      <c r="E2067" t="s">
        <v>266</v>
      </c>
      <c r="F2067" t="s">
        <v>268</v>
      </c>
      <c r="G2067" s="1">
        <v>24480</v>
      </c>
      <c r="H2067" s="1" t="s">
        <v>1172</v>
      </c>
      <c r="I2067" t="s">
        <v>10</v>
      </c>
    </row>
    <row r="2068" spans="1:9">
      <c r="A2068">
        <v>2020</v>
      </c>
      <c r="B2068" t="s">
        <v>53</v>
      </c>
      <c r="C2068" t="s">
        <v>1090</v>
      </c>
      <c r="D2068" t="s">
        <v>1371</v>
      </c>
      <c r="E2068" t="s">
        <v>317</v>
      </c>
      <c r="F2068" t="s">
        <v>317</v>
      </c>
      <c r="G2068" s="1">
        <v>24435</v>
      </c>
      <c r="H2068" s="1" t="s">
        <v>1223</v>
      </c>
      <c r="I2068" t="s">
        <v>10</v>
      </c>
    </row>
    <row r="2069" spans="1:9">
      <c r="A2069">
        <v>2020</v>
      </c>
      <c r="B2069" t="s">
        <v>1000</v>
      </c>
      <c r="C2069" t="s">
        <v>1386</v>
      </c>
      <c r="D2069" t="s">
        <v>1386</v>
      </c>
      <c r="E2069" t="s">
        <v>190</v>
      </c>
      <c r="F2069" t="s">
        <v>1025</v>
      </c>
      <c r="G2069" s="1">
        <v>24304</v>
      </c>
      <c r="H2069" s="1" t="s">
        <v>1183</v>
      </c>
      <c r="I2069" t="s">
        <v>1000</v>
      </c>
    </row>
    <row r="2070" spans="1:9">
      <c r="A2070">
        <v>2020</v>
      </c>
      <c r="B2070" t="s">
        <v>47</v>
      </c>
      <c r="C2070" t="s">
        <v>1364</v>
      </c>
      <c r="D2070" t="s">
        <v>1152</v>
      </c>
      <c r="E2070" t="s">
        <v>71</v>
      </c>
      <c r="F2070" t="s">
        <v>294</v>
      </c>
      <c r="G2070" s="1">
        <v>24300</v>
      </c>
      <c r="H2070" t="s">
        <v>1387</v>
      </c>
      <c r="I2070" t="s">
        <v>10</v>
      </c>
    </row>
    <row r="2071" spans="1:9">
      <c r="A2071">
        <v>2020</v>
      </c>
      <c r="B2071" t="s">
        <v>53</v>
      </c>
      <c r="C2071" t="s">
        <v>1090</v>
      </c>
      <c r="D2071" t="s">
        <v>1371</v>
      </c>
      <c r="E2071" t="s">
        <v>212</v>
      </c>
      <c r="F2071" t="s">
        <v>213</v>
      </c>
      <c r="G2071" s="1">
        <v>24300</v>
      </c>
      <c r="H2071" s="1" t="s">
        <v>1189</v>
      </c>
      <c r="I2071" t="s">
        <v>10</v>
      </c>
    </row>
    <row r="2072" spans="1:9">
      <c r="A2072">
        <v>2020</v>
      </c>
      <c r="B2072" t="s">
        <v>85</v>
      </c>
      <c r="C2072" t="s">
        <v>1077</v>
      </c>
      <c r="D2072" t="s">
        <v>1155</v>
      </c>
      <c r="E2072" t="s">
        <v>282</v>
      </c>
      <c r="F2072" t="s">
        <v>291</v>
      </c>
      <c r="G2072" s="1">
        <v>24300</v>
      </c>
      <c r="H2072" s="1" t="s">
        <v>1172</v>
      </c>
      <c r="I2072" t="s">
        <v>10</v>
      </c>
    </row>
    <row r="2073" spans="1:9">
      <c r="A2073">
        <v>2020</v>
      </c>
      <c r="B2073" t="s">
        <v>45</v>
      </c>
      <c r="C2073" t="s">
        <v>1076</v>
      </c>
      <c r="D2073" t="s">
        <v>1152</v>
      </c>
      <c r="E2073" t="s">
        <v>155</v>
      </c>
      <c r="F2073" t="s">
        <v>171</v>
      </c>
      <c r="G2073" s="1">
        <v>24253</v>
      </c>
      <c r="H2073" s="1" t="s">
        <v>1165</v>
      </c>
      <c r="I2073" t="s">
        <v>10</v>
      </c>
    </row>
    <row r="2074" spans="1:9">
      <c r="A2074">
        <v>2020</v>
      </c>
      <c r="B2074" t="s">
        <v>499</v>
      </c>
      <c r="C2074" t="s">
        <v>1386</v>
      </c>
      <c r="D2074" t="s">
        <v>1386</v>
      </c>
      <c r="E2074" t="s">
        <v>183</v>
      </c>
      <c r="F2074" t="s">
        <v>500</v>
      </c>
      <c r="G2074" s="1">
        <v>24142</v>
      </c>
      <c r="H2074" s="1" t="s">
        <v>1183</v>
      </c>
      <c r="I2074" t="s">
        <v>403</v>
      </c>
    </row>
    <row r="2075" spans="1:9">
      <c r="A2075">
        <v>2020</v>
      </c>
      <c r="B2075" t="s">
        <v>512</v>
      </c>
      <c r="C2075" t="s">
        <v>1386</v>
      </c>
      <c r="D2075" t="s">
        <v>1386</v>
      </c>
      <c r="E2075" t="s">
        <v>183</v>
      </c>
      <c r="F2075" t="s">
        <v>513</v>
      </c>
      <c r="G2075" s="1">
        <v>24002</v>
      </c>
      <c r="H2075" s="1" t="s">
        <v>1183</v>
      </c>
      <c r="I2075" t="s">
        <v>403</v>
      </c>
    </row>
    <row r="2076" spans="1:9">
      <c r="A2076">
        <v>2020</v>
      </c>
      <c r="B2076" t="s">
        <v>11</v>
      </c>
      <c r="C2076" t="s">
        <v>1107</v>
      </c>
      <c r="D2076" t="s">
        <v>1351</v>
      </c>
      <c r="E2076" t="s">
        <v>219</v>
      </c>
      <c r="F2076" t="s">
        <v>220</v>
      </c>
      <c r="G2076" s="1">
        <v>24000</v>
      </c>
      <c r="H2076" s="1" t="s">
        <v>1174</v>
      </c>
      <c r="I2076" t="s">
        <v>10</v>
      </c>
    </row>
    <row r="2077" spans="1:9">
      <c r="A2077">
        <v>2020</v>
      </c>
      <c r="B2077" t="s">
        <v>11</v>
      </c>
      <c r="C2077" t="s">
        <v>1107</v>
      </c>
      <c r="D2077" t="s">
        <v>1351</v>
      </c>
      <c r="E2077" t="s">
        <v>253</v>
      </c>
      <c r="F2077" t="s">
        <v>253</v>
      </c>
      <c r="G2077" s="1">
        <v>24000</v>
      </c>
      <c r="H2077" s="1" t="s">
        <v>1167</v>
      </c>
      <c r="I2077" t="s">
        <v>10</v>
      </c>
    </row>
    <row r="2078" spans="1:9">
      <c r="A2078">
        <v>2020</v>
      </c>
      <c r="B2078" t="s">
        <v>672</v>
      </c>
      <c r="C2078" t="s">
        <v>1386</v>
      </c>
      <c r="D2078" t="s">
        <v>1386</v>
      </c>
      <c r="E2078" t="s">
        <v>190</v>
      </c>
      <c r="F2078" t="s">
        <v>675</v>
      </c>
      <c r="G2078" s="1">
        <v>24000</v>
      </c>
      <c r="H2078" s="1" t="s">
        <v>1183</v>
      </c>
      <c r="I2078" t="s">
        <v>403</v>
      </c>
    </row>
    <row r="2079" spans="1:9">
      <c r="A2079">
        <v>2020</v>
      </c>
      <c r="B2079" t="s">
        <v>11</v>
      </c>
      <c r="C2079" t="s">
        <v>1107</v>
      </c>
      <c r="D2079" t="s">
        <v>1351</v>
      </c>
      <c r="E2079" t="s">
        <v>282</v>
      </c>
      <c r="F2079" t="s">
        <v>286</v>
      </c>
      <c r="G2079" s="1">
        <v>23945</v>
      </c>
      <c r="H2079" s="1" t="s">
        <v>1172</v>
      </c>
      <c r="I2079" t="s">
        <v>10</v>
      </c>
    </row>
    <row r="2080" spans="1:9">
      <c r="A2080">
        <v>2020</v>
      </c>
      <c r="B2080" t="s">
        <v>1000</v>
      </c>
      <c r="C2080" t="s">
        <v>1386</v>
      </c>
      <c r="D2080" t="s">
        <v>1386</v>
      </c>
      <c r="E2080" t="s">
        <v>183</v>
      </c>
      <c r="F2080" t="s">
        <v>1016</v>
      </c>
      <c r="G2080" s="1">
        <v>23944</v>
      </c>
      <c r="H2080" s="1" t="s">
        <v>1183</v>
      </c>
      <c r="I2080" t="s">
        <v>1000</v>
      </c>
    </row>
    <row r="2081" spans="1:9">
      <c r="A2081">
        <v>2020</v>
      </c>
      <c r="B2081" t="s">
        <v>11</v>
      </c>
      <c r="C2081" t="s">
        <v>1107</v>
      </c>
      <c r="D2081" t="s">
        <v>1351</v>
      </c>
      <c r="E2081" t="s">
        <v>89</v>
      </c>
      <c r="F2081" t="s">
        <v>90</v>
      </c>
      <c r="G2081" s="1">
        <v>23900</v>
      </c>
      <c r="H2081" s="1" t="s">
        <v>1189</v>
      </c>
      <c r="I2081" t="s">
        <v>10</v>
      </c>
    </row>
    <row r="2082" spans="1:9">
      <c r="A2082">
        <v>2020</v>
      </c>
      <c r="B2082" t="s">
        <v>216</v>
      </c>
      <c r="C2082" t="s">
        <v>1096</v>
      </c>
      <c r="D2082" t="s">
        <v>1155</v>
      </c>
      <c r="E2082" t="s">
        <v>317</v>
      </c>
      <c r="F2082" t="s">
        <v>317</v>
      </c>
      <c r="G2082" s="1">
        <v>23817</v>
      </c>
      <c r="H2082" s="1" t="s">
        <v>1223</v>
      </c>
      <c r="I2082" t="s">
        <v>10</v>
      </c>
    </row>
    <row r="2083" spans="1:9">
      <c r="A2083">
        <v>2020</v>
      </c>
      <c r="B2083" t="s">
        <v>11</v>
      </c>
      <c r="C2083" t="s">
        <v>1107</v>
      </c>
      <c r="D2083" t="s">
        <v>1351</v>
      </c>
      <c r="E2083" t="s">
        <v>60</v>
      </c>
      <c r="F2083" t="s">
        <v>129</v>
      </c>
      <c r="G2083" s="1">
        <v>23800</v>
      </c>
      <c r="H2083" s="1" t="s">
        <v>1165</v>
      </c>
      <c r="I2083" t="s">
        <v>10</v>
      </c>
    </row>
    <row r="2084" spans="1:9">
      <c r="A2084">
        <v>2020</v>
      </c>
      <c r="B2084" t="s">
        <v>11</v>
      </c>
      <c r="C2084" t="s">
        <v>1107</v>
      </c>
      <c r="D2084" t="s">
        <v>1351</v>
      </c>
      <c r="E2084" t="s">
        <v>60</v>
      </c>
      <c r="F2084" t="s">
        <v>125</v>
      </c>
      <c r="G2084" s="1">
        <v>23720</v>
      </c>
      <c r="H2084" s="1" t="s">
        <v>1165</v>
      </c>
      <c r="I2084" t="s">
        <v>10</v>
      </c>
    </row>
    <row r="2085" spans="1:9">
      <c r="A2085">
        <v>2020</v>
      </c>
      <c r="B2085" t="s">
        <v>852</v>
      </c>
      <c r="C2085" t="s">
        <v>1386</v>
      </c>
      <c r="D2085" t="s">
        <v>1386</v>
      </c>
      <c r="E2085" t="s">
        <v>219</v>
      </c>
      <c r="F2085" t="s">
        <v>853</v>
      </c>
      <c r="G2085" s="1">
        <v>23692</v>
      </c>
      <c r="H2085" s="1" t="s">
        <v>1174</v>
      </c>
      <c r="I2085" t="s">
        <v>403</v>
      </c>
    </row>
    <row r="2086" spans="1:9">
      <c r="A2086">
        <v>2020</v>
      </c>
      <c r="B2086" t="s">
        <v>11</v>
      </c>
      <c r="C2086" t="s">
        <v>1107</v>
      </c>
      <c r="D2086" t="s">
        <v>1351</v>
      </c>
      <c r="E2086" t="s">
        <v>282</v>
      </c>
      <c r="F2086" t="s">
        <v>290</v>
      </c>
      <c r="G2086" s="1">
        <v>23571</v>
      </c>
      <c r="H2086" s="1" t="s">
        <v>1172</v>
      </c>
      <c r="I2086" t="s">
        <v>10</v>
      </c>
    </row>
    <row r="2087" spans="1:9">
      <c r="A2087">
        <v>2020</v>
      </c>
      <c r="B2087" t="s">
        <v>645</v>
      </c>
      <c r="C2087" t="s">
        <v>1386</v>
      </c>
      <c r="D2087" t="s">
        <v>1386</v>
      </c>
      <c r="E2087" t="s">
        <v>190</v>
      </c>
      <c r="F2087" t="s">
        <v>646</v>
      </c>
      <c r="G2087" s="1">
        <v>23520</v>
      </c>
      <c r="H2087" s="1" t="s">
        <v>1183</v>
      </c>
      <c r="I2087" t="s">
        <v>403</v>
      </c>
    </row>
    <row r="2088" spans="1:9">
      <c r="A2088">
        <v>2020</v>
      </c>
      <c r="B2088" t="s">
        <v>85</v>
      </c>
      <c r="C2088" t="s">
        <v>1077</v>
      </c>
      <c r="D2088" t="s">
        <v>1155</v>
      </c>
      <c r="E2088" t="s">
        <v>282</v>
      </c>
      <c r="F2088" t="s">
        <v>293</v>
      </c>
      <c r="G2088" s="1">
        <v>23500</v>
      </c>
      <c r="H2088" s="1" t="s">
        <v>1172</v>
      </c>
      <c r="I2088" t="s">
        <v>10</v>
      </c>
    </row>
    <row r="2089" spans="1:9">
      <c r="A2089">
        <v>2020</v>
      </c>
      <c r="B2089" t="s">
        <v>11</v>
      </c>
      <c r="C2089" t="s">
        <v>1107</v>
      </c>
      <c r="D2089" t="s">
        <v>1351</v>
      </c>
      <c r="E2089" t="s">
        <v>183</v>
      </c>
      <c r="F2089" t="s">
        <v>184</v>
      </c>
      <c r="G2089" s="1">
        <v>23475</v>
      </c>
      <c r="H2089" s="1" t="s">
        <v>1183</v>
      </c>
      <c r="I2089" t="s">
        <v>10</v>
      </c>
    </row>
    <row r="2090" spans="1:9">
      <c r="A2090">
        <v>2020</v>
      </c>
      <c r="B2090" t="s">
        <v>11</v>
      </c>
      <c r="C2090" t="s">
        <v>1107</v>
      </c>
      <c r="D2090" t="s">
        <v>1351</v>
      </c>
      <c r="E2090" t="s">
        <v>282</v>
      </c>
      <c r="F2090" t="s">
        <v>288</v>
      </c>
      <c r="G2090" s="1">
        <v>23286</v>
      </c>
      <c r="H2090" s="1" t="s">
        <v>1172</v>
      </c>
      <c r="I2090" t="s">
        <v>10</v>
      </c>
    </row>
    <row r="2091" spans="1:9">
      <c r="A2091">
        <v>2020</v>
      </c>
      <c r="B2091" t="s">
        <v>11</v>
      </c>
      <c r="C2091" t="s">
        <v>1107</v>
      </c>
      <c r="D2091" t="s">
        <v>1351</v>
      </c>
      <c r="E2091" t="s">
        <v>282</v>
      </c>
      <c r="F2091" t="s">
        <v>290</v>
      </c>
      <c r="G2091" s="1">
        <v>23200</v>
      </c>
      <c r="H2091" s="1" t="s">
        <v>1172</v>
      </c>
      <c r="I2091" t="s">
        <v>10</v>
      </c>
    </row>
    <row r="2092" spans="1:9">
      <c r="A2092">
        <v>2020</v>
      </c>
      <c r="B2092" t="s">
        <v>700</v>
      </c>
      <c r="C2092" t="s">
        <v>1386</v>
      </c>
      <c r="D2092" t="s">
        <v>1386</v>
      </c>
      <c r="E2092" t="s">
        <v>190</v>
      </c>
      <c r="F2092" t="s">
        <v>701</v>
      </c>
      <c r="G2092" s="1">
        <v>23146</v>
      </c>
      <c r="H2092" s="1" t="s">
        <v>1183</v>
      </c>
      <c r="I2092" t="s">
        <v>403</v>
      </c>
    </row>
    <row r="2093" spans="1:9">
      <c r="A2093">
        <v>2020</v>
      </c>
      <c r="B2093" t="s">
        <v>48</v>
      </c>
      <c r="C2093" t="s">
        <v>1370</v>
      </c>
      <c r="D2093" t="s">
        <v>1152</v>
      </c>
      <c r="E2093" t="s">
        <v>71</v>
      </c>
      <c r="F2093" t="s">
        <v>299</v>
      </c>
      <c r="G2093" s="1">
        <v>23100</v>
      </c>
      <c r="H2093" t="s">
        <v>1387</v>
      </c>
      <c r="I2093" t="s">
        <v>10</v>
      </c>
    </row>
    <row r="2094" spans="1:9">
      <c r="A2094">
        <v>2020</v>
      </c>
      <c r="B2094" t="s">
        <v>45</v>
      </c>
      <c r="C2094" t="s">
        <v>1076</v>
      </c>
      <c r="D2094" t="s">
        <v>1152</v>
      </c>
      <c r="E2094" t="s">
        <v>304</v>
      </c>
      <c r="F2094" t="s">
        <v>306</v>
      </c>
      <c r="G2094" s="1">
        <v>23000</v>
      </c>
      <c r="H2094" t="s">
        <v>1388</v>
      </c>
      <c r="I2094" t="s">
        <v>10</v>
      </c>
    </row>
    <row r="2095" spans="1:9">
      <c r="A2095">
        <v>2020</v>
      </c>
      <c r="B2095" t="s">
        <v>45</v>
      </c>
      <c r="C2095" t="s">
        <v>1076</v>
      </c>
      <c r="D2095" t="s">
        <v>1152</v>
      </c>
      <c r="E2095" t="s">
        <v>304</v>
      </c>
      <c r="F2095" t="s">
        <v>311</v>
      </c>
      <c r="G2095" s="1">
        <v>23000</v>
      </c>
      <c r="H2095" t="s">
        <v>1388</v>
      </c>
      <c r="I2095" t="s">
        <v>10</v>
      </c>
    </row>
    <row r="2096" spans="1:9">
      <c r="A2096">
        <v>2020</v>
      </c>
      <c r="B2096" t="s">
        <v>679</v>
      </c>
      <c r="C2096" t="s">
        <v>1386</v>
      </c>
      <c r="D2096" t="s">
        <v>1386</v>
      </c>
      <c r="E2096" t="s">
        <v>190</v>
      </c>
      <c r="F2096" t="s">
        <v>680</v>
      </c>
      <c r="G2096" s="1">
        <v>23000</v>
      </c>
      <c r="H2096" s="1" t="s">
        <v>1183</v>
      </c>
      <c r="I2096" t="s">
        <v>403</v>
      </c>
    </row>
    <row r="2097" spans="1:9">
      <c r="A2097">
        <v>2020</v>
      </c>
      <c r="B2097" t="s">
        <v>667</v>
      </c>
      <c r="C2097" t="s">
        <v>1386</v>
      </c>
      <c r="D2097" t="s">
        <v>1386</v>
      </c>
      <c r="E2097" t="s">
        <v>190</v>
      </c>
      <c r="F2097" t="s">
        <v>667</v>
      </c>
      <c r="G2097" s="1">
        <v>22913</v>
      </c>
      <c r="H2097" s="1" t="s">
        <v>1183</v>
      </c>
      <c r="I2097" t="s">
        <v>403</v>
      </c>
    </row>
    <row r="2098" spans="1:9">
      <c r="A2098">
        <v>2020</v>
      </c>
      <c r="B2098" t="s">
        <v>46</v>
      </c>
      <c r="C2098" t="s">
        <v>1079</v>
      </c>
      <c r="D2098" t="s">
        <v>1152</v>
      </c>
      <c r="E2098" t="s">
        <v>144</v>
      </c>
      <c r="F2098" t="s">
        <v>144</v>
      </c>
      <c r="G2098" s="1">
        <v>22895</v>
      </c>
      <c r="H2098" s="1" t="s">
        <v>1165</v>
      </c>
      <c r="I2098" t="s">
        <v>10</v>
      </c>
    </row>
    <row r="2099" spans="1:9">
      <c r="A2099">
        <v>2020</v>
      </c>
      <c r="B2099" t="s">
        <v>53</v>
      </c>
      <c r="C2099" t="s">
        <v>1090</v>
      </c>
      <c r="D2099" t="s">
        <v>1371</v>
      </c>
      <c r="E2099" t="s">
        <v>140</v>
      </c>
      <c r="F2099" t="s">
        <v>141</v>
      </c>
      <c r="G2099" s="1">
        <v>22688</v>
      </c>
      <c r="H2099" s="1" t="s">
        <v>1165</v>
      </c>
      <c r="I2099" t="s">
        <v>10</v>
      </c>
    </row>
    <row r="2100" spans="1:9">
      <c r="A2100">
        <v>2020</v>
      </c>
      <c r="B2100" t="s">
        <v>211</v>
      </c>
      <c r="C2100" t="s">
        <v>1081</v>
      </c>
      <c r="D2100" t="s">
        <v>1155</v>
      </c>
      <c r="E2100" t="s">
        <v>239</v>
      </c>
      <c r="F2100" t="s">
        <v>239</v>
      </c>
      <c r="G2100" s="1">
        <v>22650</v>
      </c>
      <c r="H2100" s="1" t="s">
        <v>1214</v>
      </c>
      <c r="I2100" t="s">
        <v>10</v>
      </c>
    </row>
    <row r="2101" spans="1:9">
      <c r="A2101">
        <v>2020</v>
      </c>
      <c r="B2101" t="s">
        <v>47</v>
      </c>
      <c r="C2101" t="s">
        <v>1364</v>
      </c>
      <c r="D2101" t="s">
        <v>1152</v>
      </c>
      <c r="E2101" t="s">
        <v>155</v>
      </c>
      <c r="F2101" t="s">
        <v>171</v>
      </c>
      <c r="G2101" s="1">
        <v>22650</v>
      </c>
      <c r="H2101" s="1" t="s">
        <v>1165</v>
      </c>
      <c r="I2101" t="s">
        <v>10</v>
      </c>
    </row>
    <row r="2102" spans="1:9">
      <c r="A2102">
        <v>2020</v>
      </c>
      <c r="B2102" t="s">
        <v>11</v>
      </c>
      <c r="C2102" t="s">
        <v>1107</v>
      </c>
      <c r="D2102" t="s">
        <v>1351</v>
      </c>
      <c r="E2102" t="s">
        <v>183</v>
      </c>
      <c r="F2102" t="s">
        <v>184</v>
      </c>
      <c r="G2102" s="1">
        <v>22629</v>
      </c>
      <c r="H2102" s="1" t="s">
        <v>1183</v>
      </c>
      <c r="I2102" t="s">
        <v>10</v>
      </c>
    </row>
    <row r="2103" spans="1:9">
      <c r="A2103">
        <v>2020</v>
      </c>
      <c r="B2103" t="s">
        <v>1000</v>
      </c>
      <c r="C2103" t="s">
        <v>1386</v>
      </c>
      <c r="D2103" t="s">
        <v>1386</v>
      </c>
      <c r="E2103" t="s">
        <v>190</v>
      </c>
      <c r="F2103" t="s">
        <v>1025</v>
      </c>
      <c r="G2103" s="1">
        <v>22625</v>
      </c>
      <c r="H2103" s="1" t="s">
        <v>1183</v>
      </c>
      <c r="I2103" t="s">
        <v>1000</v>
      </c>
    </row>
    <row r="2104" spans="1:9">
      <c r="A2104">
        <v>2020</v>
      </c>
      <c r="B2104" t="s">
        <v>526</v>
      </c>
      <c r="C2104" t="s">
        <v>1386</v>
      </c>
      <c r="D2104" t="s">
        <v>1386</v>
      </c>
      <c r="E2104" t="s">
        <v>183</v>
      </c>
      <c r="F2104" t="s">
        <v>526</v>
      </c>
      <c r="G2104" s="1">
        <v>22608</v>
      </c>
      <c r="H2104" s="1" t="s">
        <v>1183</v>
      </c>
      <c r="I2104" t="s">
        <v>403</v>
      </c>
    </row>
    <row r="2105" spans="1:9">
      <c r="A2105">
        <v>2020</v>
      </c>
      <c r="B2105" t="s">
        <v>11</v>
      </c>
      <c r="C2105" t="s">
        <v>1107</v>
      </c>
      <c r="D2105" t="s">
        <v>1351</v>
      </c>
      <c r="E2105" t="s">
        <v>155</v>
      </c>
      <c r="F2105" t="s">
        <v>158</v>
      </c>
      <c r="G2105" s="1">
        <v>22516</v>
      </c>
      <c r="H2105" s="1" t="s">
        <v>1165</v>
      </c>
      <c r="I2105" t="s">
        <v>10</v>
      </c>
    </row>
    <row r="2106" spans="1:9">
      <c r="A2106">
        <v>2020</v>
      </c>
      <c r="B2106" t="s">
        <v>11</v>
      </c>
      <c r="C2106" t="s">
        <v>1107</v>
      </c>
      <c r="D2106" t="s">
        <v>1351</v>
      </c>
      <c r="E2106" t="s">
        <v>252</v>
      </c>
      <c r="F2106" t="s">
        <v>252</v>
      </c>
      <c r="G2106" s="1">
        <v>22500</v>
      </c>
      <c r="H2106" s="1" t="s">
        <v>1174</v>
      </c>
      <c r="I2106" t="s">
        <v>10</v>
      </c>
    </row>
    <row r="2107" spans="1:9">
      <c r="A2107">
        <v>2020</v>
      </c>
      <c r="B2107" t="s">
        <v>85</v>
      </c>
      <c r="C2107" t="s">
        <v>1077</v>
      </c>
      <c r="D2107" t="s">
        <v>1155</v>
      </c>
      <c r="E2107" t="s">
        <v>266</v>
      </c>
      <c r="F2107" t="s">
        <v>278</v>
      </c>
      <c r="G2107" s="1">
        <v>22500</v>
      </c>
      <c r="H2107" s="1" t="s">
        <v>1172</v>
      </c>
      <c r="I2107" t="s">
        <v>10</v>
      </c>
    </row>
    <row r="2108" spans="1:9">
      <c r="A2108">
        <v>2020</v>
      </c>
      <c r="B2108" t="s">
        <v>85</v>
      </c>
      <c r="C2108" t="s">
        <v>1077</v>
      </c>
      <c r="D2108" t="s">
        <v>1155</v>
      </c>
      <c r="E2108" t="s">
        <v>282</v>
      </c>
      <c r="F2108" t="s">
        <v>293</v>
      </c>
      <c r="G2108" s="1">
        <v>22500</v>
      </c>
      <c r="H2108" s="1" t="s">
        <v>1172</v>
      </c>
      <c r="I2108" t="s">
        <v>10</v>
      </c>
    </row>
    <row r="2109" spans="1:9">
      <c r="A2109">
        <v>2020</v>
      </c>
      <c r="B2109" t="s">
        <v>85</v>
      </c>
      <c r="C2109" t="s">
        <v>1077</v>
      </c>
      <c r="D2109" t="s">
        <v>1155</v>
      </c>
      <c r="E2109" t="s">
        <v>317</v>
      </c>
      <c r="F2109" t="s">
        <v>317</v>
      </c>
      <c r="G2109" s="1">
        <v>22477</v>
      </c>
      <c r="H2109" s="1" t="s">
        <v>1223</v>
      </c>
      <c r="I2109" t="s">
        <v>10</v>
      </c>
    </row>
    <row r="2110" spans="1:9">
      <c r="A2110">
        <v>2020</v>
      </c>
      <c r="B2110" t="s">
        <v>515</v>
      </c>
      <c r="C2110" t="s">
        <v>1386</v>
      </c>
      <c r="D2110" t="s">
        <v>1386</v>
      </c>
      <c r="E2110" t="s">
        <v>183</v>
      </c>
      <c r="F2110" t="s">
        <v>515</v>
      </c>
      <c r="G2110" s="1">
        <v>22411</v>
      </c>
      <c r="H2110" s="1" t="s">
        <v>1183</v>
      </c>
      <c r="I2110" t="s">
        <v>403</v>
      </c>
    </row>
    <row r="2111" spans="1:9">
      <c r="A2111">
        <v>2020</v>
      </c>
      <c r="B2111" t="s">
        <v>11</v>
      </c>
      <c r="C2111" t="s">
        <v>1107</v>
      </c>
      <c r="D2111" t="s">
        <v>1351</v>
      </c>
      <c r="E2111" t="s">
        <v>118</v>
      </c>
      <c r="F2111" t="s">
        <v>118</v>
      </c>
      <c r="G2111" s="1">
        <v>22406</v>
      </c>
      <c r="H2111" s="1" t="s">
        <v>1165</v>
      </c>
      <c r="I2111" t="s">
        <v>10</v>
      </c>
    </row>
    <row r="2112" spans="1:9">
      <c r="A2112">
        <v>2020</v>
      </c>
      <c r="B2112" t="s">
        <v>85</v>
      </c>
      <c r="C2112" t="s">
        <v>1077</v>
      </c>
      <c r="D2112" t="s">
        <v>1155</v>
      </c>
      <c r="E2112" t="s">
        <v>282</v>
      </c>
      <c r="F2112" t="s">
        <v>284</v>
      </c>
      <c r="G2112" s="1">
        <v>22302</v>
      </c>
      <c r="H2112" s="1" t="s">
        <v>1172</v>
      </c>
      <c r="I2112" t="s">
        <v>10</v>
      </c>
    </row>
    <row r="2113" spans="1:9">
      <c r="A2113">
        <v>2020</v>
      </c>
      <c r="B2113" t="s">
        <v>11</v>
      </c>
      <c r="C2113" t="s">
        <v>1107</v>
      </c>
      <c r="D2113" t="s">
        <v>1351</v>
      </c>
      <c r="E2113" t="s">
        <v>266</v>
      </c>
      <c r="F2113" t="s">
        <v>271</v>
      </c>
      <c r="G2113" s="1">
        <v>22300</v>
      </c>
      <c r="H2113" s="1" t="s">
        <v>1172</v>
      </c>
      <c r="I2113" t="s">
        <v>10</v>
      </c>
    </row>
    <row r="2114" spans="1:9">
      <c r="A2114">
        <v>2020</v>
      </c>
      <c r="B2114" t="s">
        <v>11</v>
      </c>
      <c r="C2114" t="s">
        <v>1107</v>
      </c>
      <c r="D2114" t="s">
        <v>1351</v>
      </c>
      <c r="E2114" t="s">
        <v>140</v>
      </c>
      <c r="F2114" t="s">
        <v>141</v>
      </c>
      <c r="G2114" s="1">
        <v>22000</v>
      </c>
      <c r="H2114" s="1" t="s">
        <v>1165</v>
      </c>
      <c r="I2114" t="s">
        <v>10</v>
      </c>
    </row>
    <row r="2115" spans="1:9">
      <c r="A2115">
        <v>2020</v>
      </c>
      <c r="B2115" t="s">
        <v>11</v>
      </c>
      <c r="C2115" t="s">
        <v>1107</v>
      </c>
      <c r="D2115" t="s">
        <v>1351</v>
      </c>
      <c r="E2115" t="s">
        <v>155</v>
      </c>
      <c r="F2115" t="s">
        <v>156</v>
      </c>
      <c r="G2115" s="1">
        <v>22000</v>
      </c>
      <c r="H2115" s="1" t="s">
        <v>1165</v>
      </c>
      <c r="I2115" t="s">
        <v>10</v>
      </c>
    </row>
    <row r="2116" spans="1:9">
      <c r="A2116">
        <v>2020</v>
      </c>
      <c r="B2116" t="s">
        <v>33</v>
      </c>
      <c r="C2116" t="s">
        <v>1082</v>
      </c>
      <c r="D2116" t="s">
        <v>1155</v>
      </c>
      <c r="E2116" t="s">
        <v>317</v>
      </c>
      <c r="F2116" t="s">
        <v>317</v>
      </c>
      <c r="G2116" s="1">
        <v>22000</v>
      </c>
      <c r="H2116" s="1" t="s">
        <v>1223</v>
      </c>
      <c r="I2116" t="s">
        <v>10</v>
      </c>
    </row>
    <row r="2117" spans="1:9">
      <c r="A2117">
        <v>2020</v>
      </c>
      <c r="B2117" t="s">
        <v>664</v>
      </c>
      <c r="C2117" t="s">
        <v>1386</v>
      </c>
      <c r="D2117" t="s">
        <v>1386</v>
      </c>
      <c r="E2117" t="s">
        <v>190</v>
      </c>
      <c r="F2117" t="s">
        <v>662</v>
      </c>
      <c r="G2117" s="1">
        <v>22000</v>
      </c>
      <c r="H2117" s="1" t="s">
        <v>1183</v>
      </c>
      <c r="I2117" t="s">
        <v>403</v>
      </c>
    </row>
    <row r="2118" spans="1:9">
      <c r="A2118">
        <v>2020</v>
      </c>
      <c r="B2118" t="s">
        <v>703</v>
      </c>
      <c r="C2118" t="s">
        <v>1386</v>
      </c>
      <c r="D2118" t="s">
        <v>1386</v>
      </c>
      <c r="E2118" t="s">
        <v>190</v>
      </c>
      <c r="F2118" t="s">
        <v>701</v>
      </c>
      <c r="G2118" s="1">
        <v>21965</v>
      </c>
      <c r="H2118" s="1" t="s">
        <v>1183</v>
      </c>
      <c r="I2118" t="s">
        <v>403</v>
      </c>
    </row>
    <row r="2119" spans="1:9">
      <c r="A2119">
        <v>2020</v>
      </c>
      <c r="B2119" t="s">
        <v>11</v>
      </c>
      <c r="C2119" t="s">
        <v>1107</v>
      </c>
      <c r="D2119" t="s">
        <v>1351</v>
      </c>
      <c r="E2119" t="s">
        <v>239</v>
      </c>
      <c r="F2119" t="s">
        <v>239</v>
      </c>
      <c r="G2119" s="1">
        <v>21900</v>
      </c>
      <c r="H2119" s="1" t="s">
        <v>1214</v>
      </c>
      <c r="I2119" t="s">
        <v>10</v>
      </c>
    </row>
    <row r="2120" spans="1:9">
      <c r="A2120">
        <v>2020</v>
      </c>
      <c r="B2120" t="s">
        <v>11</v>
      </c>
      <c r="C2120" t="s">
        <v>1107</v>
      </c>
      <c r="D2120" t="s">
        <v>1351</v>
      </c>
      <c r="E2120" t="s">
        <v>118</v>
      </c>
      <c r="F2120" t="s">
        <v>118</v>
      </c>
      <c r="G2120" s="1">
        <v>21820</v>
      </c>
      <c r="H2120" s="1" t="s">
        <v>1165</v>
      </c>
      <c r="I2120" t="s">
        <v>10</v>
      </c>
    </row>
    <row r="2121" spans="1:9">
      <c r="A2121">
        <v>2020</v>
      </c>
      <c r="B2121" t="s">
        <v>11</v>
      </c>
      <c r="C2121" t="s">
        <v>1107</v>
      </c>
      <c r="D2121" t="s">
        <v>1351</v>
      </c>
      <c r="E2121" t="s">
        <v>256</v>
      </c>
      <c r="F2121" t="s">
        <v>256</v>
      </c>
      <c r="G2121" s="1">
        <v>21800</v>
      </c>
      <c r="H2121" s="1" t="s">
        <v>1167</v>
      </c>
      <c r="I2121" t="s">
        <v>10</v>
      </c>
    </row>
    <row r="2122" spans="1:9">
      <c r="A2122">
        <v>2020</v>
      </c>
      <c r="B2122" t="s">
        <v>45</v>
      </c>
      <c r="C2122" t="s">
        <v>1076</v>
      </c>
      <c r="D2122" t="s">
        <v>1152</v>
      </c>
      <c r="E2122" t="s">
        <v>155</v>
      </c>
      <c r="F2122" t="s">
        <v>175</v>
      </c>
      <c r="G2122" s="1">
        <v>21593</v>
      </c>
      <c r="H2122" s="1" t="s">
        <v>1165</v>
      </c>
      <c r="I2122" t="s">
        <v>10</v>
      </c>
    </row>
    <row r="2123" spans="1:9">
      <c r="A2123">
        <v>2020</v>
      </c>
      <c r="B2123" t="s">
        <v>11</v>
      </c>
      <c r="C2123" t="s">
        <v>1107</v>
      </c>
      <c r="D2123" t="s">
        <v>1351</v>
      </c>
      <c r="E2123" t="s">
        <v>180</v>
      </c>
      <c r="F2123" t="s">
        <v>181</v>
      </c>
      <c r="G2123" s="1">
        <v>21480</v>
      </c>
      <c r="H2123" s="1" t="s">
        <v>1165</v>
      </c>
      <c r="I2123" t="s">
        <v>10</v>
      </c>
    </row>
    <row r="2124" spans="1:9">
      <c r="A2124">
        <v>2020</v>
      </c>
      <c r="B2124" t="s">
        <v>11</v>
      </c>
      <c r="C2124" t="s">
        <v>1107</v>
      </c>
      <c r="D2124" t="s">
        <v>1351</v>
      </c>
      <c r="E2124" t="s">
        <v>282</v>
      </c>
      <c r="F2124" t="s">
        <v>291</v>
      </c>
      <c r="G2124" s="1">
        <v>21300</v>
      </c>
      <c r="H2124" s="1" t="s">
        <v>1172</v>
      </c>
      <c r="I2124" t="s">
        <v>10</v>
      </c>
    </row>
    <row r="2125" spans="1:9">
      <c r="A2125">
        <v>2020</v>
      </c>
      <c r="B2125" t="s">
        <v>85</v>
      </c>
      <c r="C2125" t="s">
        <v>1077</v>
      </c>
      <c r="D2125" t="s">
        <v>1155</v>
      </c>
      <c r="E2125" t="s">
        <v>266</v>
      </c>
      <c r="F2125" t="s">
        <v>272</v>
      </c>
      <c r="G2125" s="1">
        <v>21300</v>
      </c>
      <c r="H2125" s="1" t="s">
        <v>1172</v>
      </c>
      <c r="I2125" t="s">
        <v>10</v>
      </c>
    </row>
    <row r="2126" spans="1:9">
      <c r="A2126">
        <v>2020</v>
      </c>
      <c r="B2126" t="s">
        <v>11</v>
      </c>
      <c r="C2126" t="s">
        <v>1107</v>
      </c>
      <c r="D2126" t="s">
        <v>1351</v>
      </c>
      <c r="E2126" t="s">
        <v>144</v>
      </c>
      <c r="F2126" t="s">
        <v>144</v>
      </c>
      <c r="G2126" s="1">
        <v>21227</v>
      </c>
      <c r="H2126" s="1" t="s">
        <v>1165</v>
      </c>
      <c r="I2126" t="s">
        <v>10</v>
      </c>
    </row>
    <row r="2127" spans="1:9">
      <c r="A2127">
        <v>2020</v>
      </c>
      <c r="B2127" t="s">
        <v>1000</v>
      </c>
      <c r="C2127" t="s">
        <v>1386</v>
      </c>
      <c r="D2127" t="s">
        <v>1386</v>
      </c>
      <c r="E2127" t="s">
        <v>212</v>
      </c>
      <c r="F2127" t="s">
        <v>1030</v>
      </c>
      <c r="G2127" s="1">
        <v>21225</v>
      </c>
      <c r="H2127" s="1" t="s">
        <v>1189</v>
      </c>
      <c r="I2127" t="s">
        <v>1000</v>
      </c>
    </row>
    <row r="2128" spans="1:9">
      <c r="A2128">
        <v>2020</v>
      </c>
      <c r="B2128" t="s">
        <v>11</v>
      </c>
      <c r="C2128" t="s">
        <v>1107</v>
      </c>
      <c r="D2128" t="s">
        <v>1351</v>
      </c>
      <c r="E2128" t="s">
        <v>282</v>
      </c>
      <c r="F2128" t="s">
        <v>288</v>
      </c>
      <c r="G2128" s="1">
        <v>21200</v>
      </c>
      <c r="H2128" s="1" t="s">
        <v>1172</v>
      </c>
      <c r="I2128" t="s">
        <v>10</v>
      </c>
    </row>
    <row r="2129" spans="1:9">
      <c r="A2129">
        <v>2020</v>
      </c>
      <c r="B2129" t="s">
        <v>11</v>
      </c>
      <c r="C2129" t="s">
        <v>1107</v>
      </c>
      <c r="D2129" t="s">
        <v>1351</v>
      </c>
      <c r="E2129" t="s">
        <v>146</v>
      </c>
      <c r="F2129" t="s">
        <v>147</v>
      </c>
      <c r="G2129" s="1">
        <v>21154</v>
      </c>
      <c r="H2129" s="1" t="s">
        <v>1165</v>
      </c>
      <c r="I2129" t="s">
        <v>10</v>
      </c>
    </row>
    <row r="2130" spans="1:9">
      <c r="A2130">
        <v>2020</v>
      </c>
      <c r="B2130" t="s">
        <v>48</v>
      </c>
      <c r="C2130" t="s">
        <v>1370</v>
      </c>
      <c r="D2130" t="s">
        <v>1152</v>
      </c>
      <c r="E2130" t="s">
        <v>34</v>
      </c>
      <c r="F2130" t="s">
        <v>35</v>
      </c>
      <c r="G2130" s="1">
        <v>21111</v>
      </c>
      <c r="H2130" s="1" t="s">
        <v>1167</v>
      </c>
      <c r="I2130" t="s">
        <v>10</v>
      </c>
    </row>
    <row r="2131" spans="1:9">
      <c r="A2131">
        <v>2020</v>
      </c>
      <c r="B2131" t="s">
        <v>47</v>
      </c>
      <c r="C2131" t="s">
        <v>1364</v>
      </c>
      <c r="D2131" t="s">
        <v>1152</v>
      </c>
      <c r="E2131" t="s">
        <v>155</v>
      </c>
      <c r="F2131" t="s">
        <v>171</v>
      </c>
      <c r="G2131" s="1">
        <v>21011</v>
      </c>
      <c r="H2131" s="1" t="s">
        <v>1165</v>
      </c>
      <c r="I2131" t="s">
        <v>10</v>
      </c>
    </row>
    <row r="2132" spans="1:9">
      <c r="A2132">
        <v>2020</v>
      </c>
      <c r="B2132" t="s">
        <v>11</v>
      </c>
      <c r="C2132" t="s">
        <v>1107</v>
      </c>
      <c r="D2132" t="s">
        <v>1351</v>
      </c>
      <c r="E2132" t="s">
        <v>60</v>
      </c>
      <c r="F2132" t="s">
        <v>129</v>
      </c>
      <c r="G2132" s="1">
        <v>21000</v>
      </c>
      <c r="H2132" s="1" t="s">
        <v>1165</v>
      </c>
      <c r="I2132" t="s">
        <v>10</v>
      </c>
    </row>
    <row r="2133" spans="1:9">
      <c r="A2133">
        <v>2020</v>
      </c>
      <c r="B2133" t="s">
        <v>11</v>
      </c>
      <c r="C2133" t="s">
        <v>1107</v>
      </c>
      <c r="D2133" t="s">
        <v>1351</v>
      </c>
      <c r="E2133" t="s">
        <v>146</v>
      </c>
      <c r="F2133" t="s">
        <v>147</v>
      </c>
      <c r="G2133" s="1">
        <v>21000</v>
      </c>
      <c r="H2133" s="1" t="s">
        <v>1165</v>
      </c>
      <c r="I2133" t="s">
        <v>10</v>
      </c>
    </row>
    <row r="2134" spans="1:9">
      <c r="A2134">
        <v>2020</v>
      </c>
      <c r="B2134" t="s">
        <v>11</v>
      </c>
      <c r="C2134" t="s">
        <v>1107</v>
      </c>
      <c r="D2134" t="s">
        <v>1351</v>
      </c>
      <c r="E2134" t="s">
        <v>183</v>
      </c>
      <c r="F2134" t="s">
        <v>184</v>
      </c>
      <c r="G2134" s="1">
        <v>21000</v>
      </c>
      <c r="H2134" s="1" t="s">
        <v>1183</v>
      </c>
      <c r="I2134" t="s">
        <v>10</v>
      </c>
    </row>
    <row r="2135" spans="1:9">
      <c r="A2135">
        <v>2020</v>
      </c>
      <c r="B2135" t="s">
        <v>11</v>
      </c>
      <c r="C2135" t="s">
        <v>1107</v>
      </c>
      <c r="D2135" t="s">
        <v>1351</v>
      </c>
      <c r="E2135" t="s">
        <v>239</v>
      </c>
      <c r="F2135" t="s">
        <v>239</v>
      </c>
      <c r="G2135" s="1">
        <v>21000</v>
      </c>
      <c r="H2135" s="1" t="s">
        <v>1214</v>
      </c>
      <c r="I2135" t="s">
        <v>10</v>
      </c>
    </row>
    <row r="2136" spans="1:9">
      <c r="A2136">
        <v>2020</v>
      </c>
      <c r="B2136" t="s">
        <v>11</v>
      </c>
      <c r="C2136" t="s">
        <v>1107</v>
      </c>
      <c r="D2136" t="s">
        <v>1351</v>
      </c>
      <c r="E2136" t="s">
        <v>252</v>
      </c>
      <c r="F2136" t="s">
        <v>252</v>
      </c>
      <c r="G2136" s="1">
        <v>21000</v>
      </c>
      <c r="H2136" s="1" t="s">
        <v>1174</v>
      </c>
      <c r="I2136" t="s">
        <v>10</v>
      </c>
    </row>
    <row r="2137" spans="1:9">
      <c r="A2137">
        <v>2020</v>
      </c>
      <c r="B2137" t="s">
        <v>684</v>
      </c>
      <c r="C2137" t="s">
        <v>1386</v>
      </c>
      <c r="D2137" t="s">
        <v>1386</v>
      </c>
      <c r="E2137" t="s">
        <v>190</v>
      </c>
      <c r="F2137" t="s">
        <v>685</v>
      </c>
      <c r="G2137" s="1">
        <v>21000</v>
      </c>
      <c r="H2137" s="1" t="s">
        <v>1183</v>
      </c>
      <c r="I2137" t="s">
        <v>403</v>
      </c>
    </row>
    <row r="2138" spans="1:9">
      <c r="A2138">
        <v>2020</v>
      </c>
      <c r="B2138" t="s">
        <v>45</v>
      </c>
      <c r="C2138" t="s">
        <v>1076</v>
      </c>
      <c r="D2138" t="s">
        <v>1152</v>
      </c>
      <c r="E2138" t="s">
        <v>60</v>
      </c>
      <c r="F2138" t="s">
        <v>125</v>
      </c>
      <c r="G2138" s="1">
        <v>20994</v>
      </c>
      <c r="H2138" s="1" t="s">
        <v>1165</v>
      </c>
      <c r="I2138" t="s">
        <v>10</v>
      </c>
    </row>
    <row r="2139" spans="1:9">
      <c r="A2139">
        <v>2020</v>
      </c>
      <c r="B2139" t="s">
        <v>645</v>
      </c>
      <c r="C2139" t="s">
        <v>1386</v>
      </c>
      <c r="D2139" t="s">
        <v>1386</v>
      </c>
      <c r="E2139" t="s">
        <v>190</v>
      </c>
      <c r="F2139" t="s">
        <v>646</v>
      </c>
      <c r="G2139" s="1">
        <v>20892</v>
      </c>
      <c r="H2139" s="1" t="s">
        <v>1183</v>
      </c>
      <c r="I2139" t="s">
        <v>403</v>
      </c>
    </row>
    <row r="2140" spans="1:9">
      <c r="A2140">
        <v>2020</v>
      </c>
      <c r="B2140" t="s">
        <v>11</v>
      </c>
      <c r="C2140" t="s">
        <v>1107</v>
      </c>
      <c r="D2140" t="s">
        <v>1351</v>
      </c>
      <c r="E2140" t="s">
        <v>34</v>
      </c>
      <c r="F2140" t="s">
        <v>35</v>
      </c>
      <c r="G2140" s="1">
        <v>20794</v>
      </c>
      <c r="H2140" s="1" t="s">
        <v>1167</v>
      </c>
      <c r="I2140" t="s">
        <v>10</v>
      </c>
    </row>
    <row r="2141" spans="1:9">
      <c r="A2141">
        <v>2020</v>
      </c>
      <c r="B2141" t="s">
        <v>11</v>
      </c>
      <c r="C2141" t="s">
        <v>1107</v>
      </c>
      <c r="D2141" t="s">
        <v>1351</v>
      </c>
      <c r="E2141" t="s">
        <v>282</v>
      </c>
      <c r="F2141" t="s">
        <v>290</v>
      </c>
      <c r="G2141" s="1">
        <v>20791</v>
      </c>
      <c r="H2141" s="1" t="s">
        <v>1172</v>
      </c>
      <c r="I2141" t="s">
        <v>10</v>
      </c>
    </row>
    <row r="2142" spans="1:9">
      <c r="A2142">
        <v>2020</v>
      </c>
      <c r="B2142" t="s">
        <v>178</v>
      </c>
      <c r="C2142" t="s">
        <v>1080</v>
      </c>
      <c r="D2142" t="s">
        <v>1155</v>
      </c>
      <c r="E2142" t="s">
        <v>317</v>
      </c>
      <c r="F2142" t="s">
        <v>317</v>
      </c>
      <c r="G2142" s="1">
        <v>20670</v>
      </c>
      <c r="H2142" s="1" t="s">
        <v>1223</v>
      </c>
      <c r="I2142" t="s">
        <v>10</v>
      </c>
    </row>
    <row r="2143" spans="1:9">
      <c r="A2143">
        <v>2020</v>
      </c>
      <c r="B2143" t="s">
        <v>46</v>
      </c>
      <c r="C2143" t="s">
        <v>1079</v>
      </c>
      <c r="D2143" t="s">
        <v>1152</v>
      </c>
      <c r="E2143" t="s">
        <v>155</v>
      </c>
      <c r="F2143" t="s">
        <v>161</v>
      </c>
      <c r="G2143" s="1">
        <v>20650</v>
      </c>
      <c r="H2143" s="1" t="s">
        <v>1165</v>
      </c>
      <c r="I2143" t="s">
        <v>10</v>
      </c>
    </row>
    <row r="2144" spans="1:9">
      <c r="A2144">
        <v>2020</v>
      </c>
      <c r="B2144" t="s">
        <v>645</v>
      </c>
      <c r="C2144" t="s">
        <v>1386</v>
      </c>
      <c r="D2144" t="s">
        <v>1386</v>
      </c>
      <c r="E2144" t="s">
        <v>190</v>
      </c>
      <c r="F2144" t="s">
        <v>646</v>
      </c>
      <c r="G2144" s="1">
        <v>20629</v>
      </c>
      <c r="H2144" s="1" t="s">
        <v>1183</v>
      </c>
      <c r="I2144" t="s">
        <v>403</v>
      </c>
    </row>
    <row r="2145" spans="1:9">
      <c r="A2145">
        <v>2020</v>
      </c>
      <c r="B2145" t="s">
        <v>47</v>
      </c>
      <c r="C2145" t="s">
        <v>1364</v>
      </c>
      <c r="D2145" t="s">
        <v>1152</v>
      </c>
      <c r="E2145" t="s">
        <v>155</v>
      </c>
      <c r="F2145" t="s">
        <v>161</v>
      </c>
      <c r="G2145" s="1">
        <v>20533</v>
      </c>
      <c r="H2145" s="1" t="s">
        <v>1165</v>
      </c>
      <c r="I2145" t="s">
        <v>10</v>
      </c>
    </row>
    <row r="2146" spans="1:9">
      <c r="A2146">
        <v>2020</v>
      </c>
      <c r="B2146" t="s">
        <v>11</v>
      </c>
      <c r="C2146" t="s">
        <v>1107</v>
      </c>
      <c r="D2146" t="s">
        <v>1351</v>
      </c>
      <c r="E2146" t="s">
        <v>260</v>
      </c>
      <c r="F2146" t="s">
        <v>261</v>
      </c>
      <c r="G2146" s="1">
        <v>20316</v>
      </c>
      <c r="H2146" s="1" t="s">
        <v>1167</v>
      </c>
      <c r="I2146" t="s">
        <v>10</v>
      </c>
    </row>
    <row r="2147" spans="1:9">
      <c r="A2147">
        <v>2020</v>
      </c>
      <c r="B2147" t="s">
        <v>11</v>
      </c>
      <c r="C2147" t="s">
        <v>1107</v>
      </c>
      <c r="D2147" t="s">
        <v>1351</v>
      </c>
      <c r="E2147" t="s">
        <v>252</v>
      </c>
      <c r="F2147" t="s">
        <v>252</v>
      </c>
      <c r="G2147" s="1">
        <v>20300</v>
      </c>
      <c r="H2147" s="1" t="s">
        <v>1174</v>
      </c>
      <c r="I2147" t="s">
        <v>10</v>
      </c>
    </row>
    <row r="2148" spans="1:9">
      <c r="A2148">
        <v>2020</v>
      </c>
      <c r="B2148" t="s">
        <v>11</v>
      </c>
      <c r="C2148" t="s">
        <v>1107</v>
      </c>
      <c r="D2148" t="s">
        <v>1351</v>
      </c>
      <c r="E2148" t="s">
        <v>266</v>
      </c>
      <c r="F2148" t="s">
        <v>269</v>
      </c>
      <c r="G2148" s="1">
        <v>20203</v>
      </c>
      <c r="H2148" s="1" t="s">
        <v>1172</v>
      </c>
      <c r="I2148" t="s">
        <v>10</v>
      </c>
    </row>
    <row r="2149" spans="1:9">
      <c r="A2149">
        <v>2020</v>
      </c>
      <c r="B2149" t="s">
        <v>85</v>
      </c>
      <c r="C2149" t="s">
        <v>1077</v>
      </c>
      <c r="D2149" t="s">
        <v>1155</v>
      </c>
      <c r="E2149" t="s">
        <v>282</v>
      </c>
      <c r="F2149" t="s">
        <v>284</v>
      </c>
      <c r="G2149" s="1">
        <v>20192</v>
      </c>
      <c r="H2149" s="1" t="s">
        <v>1172</v>
      </c>
      <c r="I2149" t="s">
        <v>10</v>
      </c>
    </row>
    <row r="2150" spans="1:9">
      <c r="A2150">
        <v>2020</v>
      </c>
      <c r="B2150" t="s">
        <v>11</v>
      </c>
      <c r="C2150" t="s">
        <v>1107</v>
      </c>
      <c r="D2150" t="s">
        <v>1351</v>
      </c>
      <c r="E2150" t="s">
        <v>54</v>
      </c>
      <c r="F2150" t="s">
        <v>75</v>
      </c>
      <c r="G2150" s="1">
        <v>20000</v>
      </c>
      <c r="H2150" s="1" t="s">
        <v>1165</v>
      </c>
      <c r="I2150" t="s">
        <v>10</v>
      </c>
    </row>
    <row r="2151" spans="1:9">
      <c r="A2151">
        <v>2020</v>
      </c>
      <c r="B2151" t="s">
        <v>11</v>
      </c>
      <c r="C2151" t="s">
        <v>1107</v>
      </c>
      <c r="D2151" t="s">
        <v>1351</v>
      </c>
      <c r="E2151" t="s">
        <v>60</v>
      </c>
      <c r="F2151" t="s">
        <v>125</v>
      </c>
      <c r="G2151" s="1">
        <v>20000</v>
      </c>
      <c r="H2151" s="1" t="s">
        <v>1165</v>
      </c>
      <c r="I2151" t="s">
        <v>10</v>
      </c>
    </row>
    <row r="2152" spans="1:9">
      <c r="A2152">
        <v>2020</v>
      </c>
      <c r="B2152" t="s">
        <v>11</v>
      </c>
      <c r="C2152" t="s">
        <v>1107</v>
      </c>
      <c r="D2152" t="s">
        <v>1351</v>
      </c>
      <c r="E2152" t="s">
        <v>142</v>
      </c>
      <c r="F2152" t="s">
        <v>142</v>
      </c>
      <c r="G2152" s="1">
        <v>20000</v>
      </c>
      <c r="H2152" s="1" t="s">
        <v>1165</v>
      </c>
      <c r="I2152" t="s">
        <v>10</v>
      </c>
    </row>
    <row r="2153" spans="1:9">
      <c r="A2153">
        <v>2020</v>
      </c>
      <c r="B2153" t="s">
        <v>11</v>
      </c>
      <c r="C2153" t="s">
        <v>1107</v>
      </c>
      <c r="D2153" t="s">
        <v>1351</v>
      </c>
      <c r="E2153" t="s">
        <v>144</v>
      </c>
      <c r="F2153" t="s">
        <v>144</v>
      </c>
      <c r="G2153" s="1">
        <v>20000</v>
      </c>
      <c r="H2153" s="1" t="s">
        <v>1165</v>
      </c>
      <c r="I2153" t="s">
        <v>10</v>
      </c>
    </row>
    <row r="2154" spans="1:9">
      <c r="A2154">
        <v>2020</v>
      </c>
      <c r="B2154" t="s">
        <v>11</v>
      </c>
      <c r="C2154" t="s">
        <v>1107</v>
      </c>
      <c r="D2154" t="s">
        <v>1351</v>
      </c>
      <c r="E2154" t="s">
        <v>155</v>
      </c>
      <c r="F2154" t="s">
        <v>158</v>
      </c>
      <c r="G2154" s="1">
        <v>20000</v>
      </c>
      <c r="H2154" s="1" t="s">
        <v>1165</v>
      </c>
      <c r="I2154" t="s">
        <v>10</v>
      </c>
    </row>
    <row r="2155" spans="1:9">
      <c r="A2155">
        <v>2020</v>
      </c>
      <c r="B2155" t="s">
        <v>11</v>
      </c>
      <c r="C2155" t="s">
        <v>1107</v>
      </c>
      <c r="D2155" t="s">
        <v>1351</v>
      </c>
      <c r="E2155" t="s">
        <v>209</v>
      </c>
      <c r="F2155" t="s">
        <v>210</v>
      </c>
      <c r="G2155" s="1">
        <v>20000</v>
      </c>
      <c r="H2155" s="1" t="s">
        <v>1183</v>
      </c>
      <c r="I2155" t="s">
        <v>10</v>
      </c>
    </row>
    <row r="2156" spans="1:9">
      <c r="A2156">
        <v>2020</v>
      </c>
      <c r="B2156" t="s">
        <v>11</v>
      </c>
      <c r="C2156" t="s">
        <v>1107</v>
      </c>
      <c r="D2156" t="s">
        <v>1351</v>
      </c>
      <c r="E2156" t="s">
        <v>212</v>
      </c>
      <c r="F2156" t="s">
        <v>213</v>
      </c>
      <c r="G2156" s="1">
        <v>20000</v>
      </c>
      <c r="H2156" s="1" t="s">
        <v>1189</v>
      </c>
      <c r="I2156" t="s">
        <v>10</v>
      </c>
    </row>
    <row r="2157" spans="1:9">
      <c r="A2157">
        <v>2020</v>
      </c>
      <c r="B2157" t="s">
        <v>11</v>
      </c>
      <c r="C2157" t="s">
        <v>1107</v>
      </c>
      <c r="D2157" t="s">
        <v>1351</v>
      </c>
      <c r="E2157" t="s">
        <v>212</v>
      </c>
      <c r="F2157" t="s">
        <v>213</v>
      </c>
      <c r="G2157" s="1">
        <v>20000</v>
      </c>
      <c r="H2157" s="1" t="s">
        <v>1189</v>
      </c>
      <c r="I2157" t="s">
        <v>10</v>
      </c>
    </row>
    <row r="2158" spans="1:9">
      <c r="A2158">
        <v>2020</v>
      </c>
      <c r="B2158" t="s">
        <v>11</v>
      </c>
      <c r="C2158" t="s">
        <v>1107</v>
      </c>
      <c r="D2158" t="s">
        <v>1351</v>
      </c>
      <c r="E2158" t="s">
        <v>219</v>
      </c>
      <c r="F2158" t="s">
        <v>220</v>
      </c>
      <c r="G2158" s="1">
        <v>20000</v>
      </c>
      <c r="H2158" s="1" t="s">
        <v>1174</v>
      </c>
      <c r="I2158" t="s">
        <v>10</v>
      </c>
    </row>
    <row r="2159" spans="1:9">
      <c r="A2159">
        <v>2020</v>
      </c>
      <c r="B2159" t="s">
        <v>11</v>
      </c>
      <c r="C2159" t="s">
        <v>1107</v>
      </c>
      <c r="D2159" t="s">
        <v>1351</v>
      </c>
      <c r="E2159" t="s">
        <v>252</v>
      </c>
      <c r="F2159" t="s">
        <v>252</v>
      </c>
      <c r="G2159" s="1">
        <v>20000</v>
      </c>
      <c r="H2159" s="1" t="s">
        <v>1174</v>
      </c>
      <c r="I2159" t="s">
        <v>10</v>
      </c>
    </row>
    <row r="2160" spans="1:9">
      <c r="A2160">
        <v>2020</v>
      </c>
      <c r="B2160" t="s">
        <v>11</v>
      </c>
      <c r="C2160" t="s">
        <v>1107</v>
      </c>
      <c r="D2160" t="s">
        <v>1351</v>
      </c>
      <c r="E2160" t="s">
        <v>252</v>
      </c>
      <c r="F2160" t="s">
        <v>252</v>
      </c>
      <c r="G2160" s="1">
        <v>20000</v>
      </c>
      <c r="H2160" s="1" t="s">
        <v>1174</v>
      </c>
      <c r="I2160" t="s">
        <v>10</v>
      </c>
    </row>
    <row r="2161" spans="1:9">
      <c r="A2161">
        <v>2020</v>
      </c>
      <c r="B2161" t="s">
        <v>178</v>
      </c>
      <c r="C2161" t="s">
        <v>1080</v>
      </c>
      <c r="D2161" t="s">
        <v>1155</v>
      </c>
      <c r="E2161" t="s">
        <v>312</v>
      </c>
      <c r="F2161" t="s">
        <v>313</v>
      </c>
      <c r="G2161" s="1">
        <v>20000</v>
      </c>
      <c r="H2161" t="s">
        <v>1355</v>
      </c>
      <c r="I2161" t="s">
        <v>10</v>
      </c>
    </row>
    <row r="2162" spans="1:9">
      <c r="A2162">
        <v>2020</v>
      </c>
      <c r="B2162" t="s">
        <v>178</v>
      </c>
      <c r="C2162" t="s">
        <v>1080</v>
      </c>
      <c r="D2162" t="s">
        <v>1155</v>
      </c>
      <c r="E2162" t="s">
        <v>312</v>
      </c>
      <c r="F2162" t="s">
        <v>313</v>
      </c>
      <c r="G2162" s="1">
        <v>20000</v>
      </c>
      <c r="H2162" t="s">
        <v>1355</v>
      </c>
      <c r="I2162" t="s">
        <v>10</v>
      </c>
    </row>
    <row r="2163" spans="1:9">
      <c r="A2163">
        <v>2020</v>
      </c>
      <c r="B2163" t="s">
        <v>178</v>
      </c>
      <c r="C2163" t="s">
        <v>1080</v>
      </c>
      <c r="D2163" t="s">
        <v>1155</v>
      </c>
      <c r="E2163" t="s">
        <v>312</v>
      </c>
      <c r="F2163" t="s">
        <v>313</v>
      </c>
      <c r="G2163" s="1">
        <v>20000</v>
      </c>
      <c r="H2163" t="s">
        <v>1355</v>
      </c>
      <c r="I2163" t="s">
        <v>10</v>
      </c>
    </row>
    <row r="2164" spans="1:9">
      <c r="A2164">
        <v>2020</v>
      </c>
      <c r="B2164" t="s">
        <v>47</v>
      </c>
      <c r="C2164" t="s">
        <v>1364</v>
      </c>
      <c r="D2164" t="s">
        <v>1152</v>
      </c>
      <c r="E2164" t="s">
        <v>71</v>
      </c>
      <c r="F2164" t="s">
        <v>294</v>
      </c>
      <c r="G2164" s="1">
        <v>20000</v>
      </c>
      <c r="H2164" t="s">
        <v>1387</v>
      </c>
      <c r="I2164" t="s">
        <v>10</v>
      </c>
    </row>
    <row r="2165" spans="1:9">
      <c r="A2165">
        <v>2020</v>
      </c>
      <c r="B2165" t="s">
        <v>47</v>
      </c>
      <c r="C2165" t="s">
        <v>1364</v>
      </c>
      <c r="D2165" t="s">
        <v>1152</v>
      </c>
      <c r="E2165" t="s">
        <v>317</v>
      </c>
      <c r="F2165" t="s">
        <v>317</v>
      </c>
      <c r="G2165" s="1">
        <v>20000</v>
      </c>
      <c r="H2165" s="1" t="s">
        <v>1223</v>
      </c>
      <c r="I2165" t="s">
        <v>10</v>
      </c>
    </row>
    <row r="2166" spans="1:9">
      <c r="A2166">
        <v>2020</v>
      </c>
      <c r="B2166" t="s">
        <v>176</v>
      </c>
      <c r="C2166" t="s">
        <v>1078</v>
      </c>
      <c r="D2166" t="s">
        <v>1155</v>
      </c>
      <c r="E2166" t="s">
        <v>282</v>
      </c>
      <c r="F2166" t="s">
        <v>291</v>
      </c>
      <c r="G2166" s="1">
        <v>20000</v>
      </c>
      <c r="H2166" s="1" t="s">
        <v>1172</v>
      </c>
      <c r="I2166" t="s">
        <v>10</v>
      </c>
    </row>
    <row r="2167" spans="1:9">
      <c r="A2167">
        <v>2020</v>
      </c>
      <c r="B2167" t="s">
        <v>48</v>
      </c>
      <c r="C2167" t="s">
        <v>1370</v>
      </c>
      <c r="D2167" t="s">
        <v>1152</v>
      </c>
      <c r="E2167" t="s">
        <v>60</v>
      </c>
      <c r="F2167" t="s">
        <v>125</v>
      </c>
      <c r="G2167" s="1">
        <v>20000</v>
      </c>
      <c r="H2167" s="1" t="s">
        <v>1165</v>
      </c>
      <c r="I2167" t="s">
        <v>10</v>
      </c>
    </row>
    <row r="2168" spans="1:9">
      <c r="A2168">
        <v>2020</v>
      </c>
      <c r="B2168" t="s">
        <v>48</v>
      </c>
      <c r="C2168" t="s">
        <v>1370</v>
      </c>
      <c r="D2168" t="s">
        <v>1152</v>
      </c>
      <c r="E2168" t="s">
        <v>71</v>
      </c>
      <c r="F2168" t="s">
        <v>299</v>
      </c>
      <c r="G2168" s="1">
        <v>20000</v>
      </c>
      <c r="H2168" t="s">
        <v>1387</v>
      </c>
      <c r="I2168" t="s">
        <v>10</v>
      </c>
    </row>
    <row r="2169" spans="1:9">
      <c r="A2169">
        <v>2020</v>
      </c>
      <c r="B2169" t="s">
        <v>85</v>
      </c>
      <c r="C2169" t="s">
        <v>1077</v>
      </c>
      <c r="D2169" t="s">
        <v>1155</v>
      </c>
      <c r="E2169" t="s">
        <v>266</v>
      </c>
      <c r="F2169" t="s">
        <v>269</v>
      </c>
      <c r="G2169" s="1">
        <v>20000</v>
      </c>
      <c r="H2169" s="1" t="s">
        <v>1172</v>
      </c>
      <c r="I2169" t="s">
        <v>10</v>
      </c>
    </row>
    <row r="2170" spans="1:9">
      <c r="A2170">
        <v>2020</v>
      </c>
      <c r="B2170" t="s">
        <v>85</v>
      </c>
      <c r="C2170" t="s">
        <v>1077</v>
      </c>
      <c r="D2170" t="s">
        <v>1155</v>
      </c>
      <c r="E2170" t="s">
        <v>317</v>
      </c>
      <c r="F2170" t="s">
        <v>317</v>
      </c>
      <c r="G2170" s="1">
        <v>20000</v>
      </c>
      <c r="H2170" s="1" t="s">
        <v>1223</v>
      </c>
      <c r="I2170" t="s">
        <v>10</v>
      </c>
    </row>
    <row r="2171" spans="1:9">
      <c r="A2171">
        <v>2020</v>
      </c>
      <c r="B2171" t="s">
        <v>45</v>
      </c>
      <c r="C2171" t="s">
        <v>1076</v>
      </c>
      <c r="D2171" t="s">
        <v>1152</v>
      </c>
      <c r="E2171" t="s">
        <v>60</v>
      </c>
      <c r="F2171" t="s">
        <v>125</v>
      </c>
      <c r="G2171" s="1">
        <v>20000</v>
      </c>
      <c r="H2171" s="1" t="s">
        <v>1165</v>
      </c>
      <c r="I2171" t="s">
        <v>10</v>
      </c>
    </row>
    <row r="2172" spans="1:9">
      <c r="A2172">
        <v>2020</v>
      </c>
      <c r="B2172" t="s">
        <v>544</v>
      </c>
      <c r="C2172" t="s">
        <v>1386</v>
      </c>
      <c r="D2172" t="s">
        <v>1386</v>
      </c>
      <c r="E2172" t="s">
        <v>183</v>
      </c>
      <c r="F2172" t="s">
        <v>544</v>
      </c>
      <c r="G2172" s="1">
        <v>20000</v>
      </c>
      <c r="H2172" s="1" t="s">
        <v>1183</v>
      </c>
      <c r="I2172" t="s">
        <v>403</v>
      </c>
    </row>
    <row r="2173" spans="1:9">
      <c r="A2173">
        <v>2020</v>
      </c>
      <c r="B2173" t="s">
        <v>544</v>
      </c>
      <c r="C2173" t="s">
        <v>1386</v>
      </c>
      <c r="D2173" t="s">
        <v>1386</v>
      </c>
      <c r="E2173" t="s">
        <v>183</v>
      </c>
      <c r="F2173" t="s">
        <v>544</v>
      </c>
      <c r="G2173" s="1">
        <v>20000</v>
      </c>
      <c r="H2173" s="1" t="s">
        <v>1183</v>
      </c>
      <c r="I2173" t="s">
        <v>403</v>
      </c>
    </row>
    <row r="2174" spans="1:9">
      <c r="A2174">
        <v>2020</v>
      </c>
      <c r="B2174" t="s">
        <v>682</v>
      </c>
      <c r="C2174" t="s">
        <v>1386</v>
      </c>
      <c r="D2174" t="s">
        <v>1386</v>
      </c>
      <c r="E2174" t="s">
        <v>190</v>
      </c>
      <c r="F2174" t="s">
        <v>682</v>
      </c>
      <c r="G2174" s="1">
        <v>20000</v>
      </c>
      <c r="H2174" s="1" t="s">
        <v>1183</v>
      </c>
      <c r="I2174" t="s">
        <v>403</v>
      </c>
    </row>
    <row r="2175" spans="1:9">
      <c r="A2175">
        <v>2020</v>
      </c>
      <c r="B2175" t="s">
        <v>682</v>
      </c>
      <c r="C2175" t="s">
        <v>1386</v>
      </c>
      <c r="D2175" t="s">
        <v>1386</v>
      </c>
      <c r="E2175" t="s">
        <v>190</v>
      </c>
      <c r="F2175" t="s">
        <v>682</v>
      </c>
      <c r="G2175" s="1">
        <v>20000</v>
      </c>
      <c r="H2175" s="1" t="s">
        <v>1183</v>
      </c>
      <c r="I2175" t="s">
        <v>403</v>
      </c>
    </row>
    <row r="2176" spans="1:9">
      <c r="A2176">
        <v>2020</v>
      </c>
      <c r="B2176" t="s">
        <v>512</v>
      </c>
      <c r="C2176" t="s">
        <v>1386</v>
      </c>
      <c r="D2176" t="s">
        <v>1386</v>
      </c>
      <c r="E2176" t="s">
        <v>183</v>
      </c>
      <c r="F2176" t="s">
        <v>513</v>
      </c>
      <c r="G2176" s="1">
        <v>20000</v>
      </c>
      <c r="H2176" s="1" t="s">
        <v>1183</v>
      </c>
      <c r="I2176" t="s">
        <v>403</v>
      </c>
    </row>
    <row r="2177" spans="1:9">
      <c r="A2177">
        <v>2020</v>
      </c>
      <c r="B2177" t="s">
        <v>499</v>
      </c>
      <c r="C2177" t="s">
        <v>1386</v>
      </c>
      <c r="D2177" t="s">
        <v>1386</v>
      </c>
      <c r="E2177" t="s">
        <v>183</v>
      </c>
      <c r="F2177" t="s">
        <v>500</v>
      </c>
      <c r="G2177" s="1">
        <v>20000</v>
      </c>
      <c r="H2177" s="1" t="s">
        <v>1183</v>
      </c>
      <c r="I2177" t="s">
        <v>403</v>
      </c>
    </row>
    <row r="2178" spans="1:9">
      <c r="A2178">
        <v>2020</v>
      </c>
      <c r="B2178" t="s">
        <v>1000</v>
      </c>
      <c r="C2178" t="s">
        <v>1386</v>
      </c>
      <c r="D2178" t="s">
        <v>1386</v>
      </c>
      <c r="E2178" t="s">
        <v>50</v>
      </c>
      <c r="F2178" t="s">
        <v>1002</v>
      </c>
      <c r="G2178" s="1">
        <v>20000</v>
      </c>
      <c r="H2178" s="1" t="s">
        <v>1165</v>
      </c>
      <c r="I2178" t="s">
        <v>1000</v>
      </c>
    </row>
    <row r="2179" spans="1:9">
      <c r="A2179">
        <v>2020</v>
      </c>
      <c r="B2179" t="s">
        <v>1000</v>
      </c>
      <c r="C2179" t="s">
        <v>1386</v>
      </c>
      <c r="D2179" t="s">
        <v>1386</v>
      </c>
      <c r="E2179" t="s">
        <v>50</v>
      </c>
      <c r="F2179" t="s">
        <v>1002</v>
      </c>
      <c r="G2179" s="1">
        <v>20000</v>
      </c>
      <c r="H2179" s="1" t="s">
        <v>1165</v>
      </c>
      <c r="I2179" t="s">
        <v>1000</v>
      </c>
    </row>
    <row r="2180" spans="1:9">
      <c r="A2180">
        <v>2020</v>
      </c>
      <c r="B2180" t="s">
        <v>1000</v>
      </c>
      <c r="C2180" t="s">
        <v>1386</v>
      </c>
      <c r="D2180" t="s">
        <v>1386</v>
      </c>
      <c r="E2180" t="s">
        <v>60</v>
      </c>
      <c r="F2180" t="s">
        <v>123</v>
      </c>
      <c r="G2180" s="1">
        <v>20000</v>
      </c>
      <c r="H2180" s="1" t="s">
        <v>1165</v>
      </c>
      <c r="I2180" t="s">
        <v>1000</v>
      </c>
    </row>
    <row r="2181" spans="1:9">
      <c r="A2181">
        <v>2020</v>
      </c>
      <c r="B2181" t="s">
        <v>1000</v>
      </c>
      <c r="C2181" t="s">
        <v>1386</v>
      </c>
      <c r="D2181" t="s">
        <v>1386</v>
      </c>
      <c r="E2181" t="s">
        <v>188</v>
      </c>
      <c r="F2181" t="s">
        <v>1024</v>
      </c>
      <c r="G2181" s="1">
        <v>20000</v>
      </c>
      <c r="H2181" s="1" t="s">
        <v>1183</v>
      </c>
      <c r="I2181" t="s">
        <v>1000</v>
      </c>
    </row>
    <row r="2182" spans="1:9">
      <c r="A2182">
        <v>2020</v>
      </c>
      <c r="B2182" t="s">
        <v>211</v>
      </c>
      <c r="C2182" t="s">
        <v>1081</v>
      </c>
      <c r="D2182" t="s">
        <v>1155</v>
      </c>
      <c r="E2182" t="s">
        <v>239</v>
      </c>
      <c r="F2182" t="s">
        <v>239</v>
      </c>
      <c r="G2182" s="1">
        <v>19930</v>
      </c>
      <c r="H2182" s="1" t="s">
        <v>1214</v>
      </c>
      <c r="I2182" t="s">
        <v>10</v>
      </c>
    </row>
    <row r="2183" spans="1:9">
      <c r="A2183">
        <v>2020</v>
      </c>
      <c r="B2183" t="s">
        <v>11</v>
      </c>
      <c r="C2183" t="s">
        <v>1107</v>
      </c>
      <c r="D2183" t="s">
        <v>1351</v>
      </c>
      <c r="E2183" t="s">
        <v>12</v>
      </c>
      <c r="F2183" t="s">
        <v>13</v>
      </c>
      <c r="G2183" s="1">
        <v>19800</v>
      </c>
      <c r="H2183" s="1" t="s">
        <v>1165</v>
      </c>
      <c r="I2183" t="s">
        <v>10</v>
      </c>
    </row>
    <row r="2184" spans="1:9">
      <c r="A2184">
        <v>2020</v>
      </c>
      <c r="B2184" t="s">
        <v>908</v>
      </c>
      <c r="C2184" t="s">
        <v>1386</v>
      </c>
      <c r="D2184" t="s">
        <v>1386</v>
      </c>
      <c r="E2184" t="s">
        <v>256</v>
      </c>
      <c r="F2184" t="s">
        <v>909</v>
      </c>
      <c r="G2184" s="1">
        <v>19574</v>
      </c>
      <c r="H2184" s="1" t="s">
        <v>1167</v>
      </c>
      <c r="I2184" t="s">
        <v>403</v>
      </c>
    </row>
    <row r="2185" spans="1:9">
      <c r="A2185">
        <v>2020</v>
      </c>
      <c r="B2185" t="s">
        <v>11</v>
      </c>
      <c r="C2185" t="s">
        <v>1107</v>
      </c>
      <c r="D2185" t="s">
        <v>1351</v>
      </c>
      <c r="E2185" t="s">
        <v>142</v>
      </c>
      <c r="F2185" t="s">
        <v>142</v>
      </c>
      <c r="G2185" s="1">
        <v>19500</v>
      </c>
      <c r="H2185" s="1" t="s">
        <v>1165</v>
      </c>
      <c r="I2185" t="s">
        <v>10</v>
      </c>
    </row>
    <row r="2186" spans="1:9">
      <c r="A2186">
        <v>2020</v>
      </c>
      <c r="B2186" t="s">
        <v>512</v>
      </c>
      <c r="C2186" t="s">
        <v>1386</v>
      </c>
      <c r="D2186" t="s">
        <v>1386</v>
      </c>
      <c r="E2186" t="s">
        <v>183</v>
      </c>
      <c r="F2186" t="s">
        <v>513</v>
      </c>
      <c r="G2186" s="1">
        <v>19500</v>
      </c>
      <c r="H2186" s="1" t="s">
        <v>1183</v>
      </c>
      <c r="I2186" t="s">
        <v>403</v>
      </c>
    </row>
    <row r="2187" spans="1:9">
      <c r="A2187">
        <v>2020</v>
      </c>
      <c r="B2187" t="s">
        <v>85</v>
      </c>
      <c r="C2187" t="s">
        <v>1077</v>
      </c>
      <c r="D2187" t="s">
        <v>1155</v>
      </c>
      <c r="E2187" t="s">
        <v>282</v>
      </c>
      <c r="F2187" t="s">
        <v>293</v>
      </c>
      <c r="G2187" s="1">
        <v>19370</v>
      </c>
      <c r="H2187" s="1" t="s">
        <v>1172</v>
      </c>
      <c r="I2187" t="s">
        <v>10</v>
      </c>
    </row>
    <row r="2188" spans="1:9">
      <c r="A2188">
        <v>2020</v>
      </c>
      <c r="B2188" t="s">
        <v>11</v>
      </c>
      <c r="C2188" t="s">
        <v>1107</v>
      </c>
      <c r="D2188" t="s">
        <v>1351</v>
      </c>
      <c r="E2188" t="s">
        <v>219</v>
      </c>
      <c r="F2188" t="s">
        <v>220</v>
      </c>
      <c r="G2188" s="1">
        <v>19311</v>
      </c>
      <c r="H2188" s="1" t="s">
        <v>1174</v>
      </c>
      <c r="I2188" t="s">
        <v>10</v>
      </c>
    </row>
    <row r="2189" spans="1:9">
      <c r="A2189">
        <v>2020</v>
      </c>
      <c r="B2189" t="s">
        <v>48</v>
      </c>
      <c r="C2189" t="s">
        <v>1370</v>
      </c>
      <c r="D2189" t="s">
        <v>1152</v>
      </c>
      <c r="E2189" t="s">
        <v>155</v>
      </c>
      <c r="F2189" t="s">
        <v>161</v>
      </c>
      <c r="G2189" s="1">
        <v>19261</v>
      </c>
      <c r="H2189" s="1" t="s">
        <v>1165</v>
      </c>
      <c r="I2189" t="s">
        <v>10</v>
      </c>
    </row>
    <row r="2190" spans="1:9">
      <c r="A2190">
        <v>2020</v>
      </c>
      <c r="B2190" t="s">
        <v>178</v>
      </c>
      <c r="C2190" t="s">
        <v>1080</v>
      </c>
      <c r="D2190" t="s">
        <v>1155</v>
      </c>
      <c r="E2190" t="s">
        <v>317</v>
      </c>
      <c r="F2190" t="s">
        <v>317</v>
      </c>
      <c r="G2190" s="1">
        <v>19150</v>
      </c>
      <c r="H2190" s="1" t="s">
        <v>1223</v>
      </c>
      <c r="I2190" t="s">
        <v>10</v>
      </c>
    </row>
    <row r="2191" spans="1:9">
      <c r="A2191">
        <v>2020</v>
      </c>
      <c r="B2191" t="s">
        <v>178</v>
      </c>
      <c r="C2191" t="s">
        <v>1080</v>
      </c>
      <c r="D2191" t="s">
        <v>1155</v>
      </c>
      <c r="E2191" t="s">
        <v>155</v>
      </c>
      <c r="F2191" t="s">
        <v>171</v>
      </c>
      <c r="G2191" s="1">
        <v>19035</v>
      </c>
      <c r="H2191" s="1" t="s">
        <v>1165</v>
      </c>
      <c r="I2191" t="s">
        <v>10</v>
      </c>
    </row>
    <row r="2192" spans="1:9">
      <c r="A2192">
        <v>2020</v>
      </c>
      <c r="B2192" t="s">
        <v>522</v>
      </c>
      <c r="C2192" t="s">
        <v>1386</v>
      </c>
      <c r="D2192" t="s">
        <v>1386</v>
      </c>
      <c r="E2192" t="s">
        <v>183</v>
      </c>
      <c r="F2192" t="s">
        <v>524</v>
      </c>
      <c r="G2192" s="1">
        <v>19027</v>
      </c>
      <c r="H2192" s="1" t="s">
        <v>1183</v>
      </c>
      <c r="I2192" t="s">
        <v>403</v>
      </c>
    </row>
    <row r="2193" spans="1:9">
      <c r="A2193">
        <v>2020</v>
      </c>
      <c r="B2193" t="s">
        <v>11</v>
      </c>
      <c r="C2193" t="s">
        <v>1107</v>
      </c>
      <c r="D2193" t="s">
        <v>1351</v>
      </c>
      <c r="E2193" t="s">
        <v>212</v>
      </c>
      <c r="F2193" t="s">
        <v>213</v>
      </c>
      <c r="G2193" s="1">
        <v>19000</v>
      </c>
      <c r="H2193" s="1" t="s">
        <v>1189</v>
      </c>
      <c r="I2193" t="s">
        <v>10</v>
      </c>
    </row>
    <row r="2194" spans="1:9">
      <c r="A2194">
        <v>2020</v>
      </c>
      <c r="B2194" t="s">
        <v>45</v>
      </c>
      <c r="C2194" t="s">
        <v>1076</v>
      </c>
      <c r="D2194" t="s">
        <v>1152</v>
      </c>
      <c r="E2194" t="s">
        <v>304</v>
      </c>
      <c r="F2194" t="s">
        <v>306</v>
      </c>
      <c r="G2194" s="1">
        <v>19000</v>
      </c>
      <c r="H2194" t="s">
        <v>1388</v>
      </c>
      <c r="I2194" t="s">
        <v>10</v>
      </c>
    </row>
    <row r="2195" spans="1:9">
      <c r="A2195">
        <v>2020</v>
      </c>
      <c r="B2195" t="s">
        <v>798</v>
      </c>
      <c r="C2195" t="s">
        <v>1386</v>
      </c>
      <c r="D2195" t="s">
        <v>1386</v>
      </c>
      <c r="E2195" t="s">
        <v>219</v>
      </c>
      <c r="F2195" t="s">
        <v>764</v>
      </c>
      <c r="G2195" s="1">
        <v>18815</v>
      </c>
      <c r="H2195" s="1" t="s">
        <v>1174</v>
      </c>
      <c r="I2195" t="s">
        <v>403</v>
      </c>
    </row>
    <row r="2196" spans="1:9">
      <c r="A2196">
        <v>2020</v>
      </c>
      <c r="B2196" t="s">
        <v>85</v>
      </c>
      <c r="C2196" t="s">
        <v>1077</v>
      </c>
      <c r="D2196" t="s">
        <v>1155</v>
      </c>
      <c r="E2196" t="s">
        <v>266</v>
      </c>
      <c r="F2196" t="s">
        <v>278</v>
      </c>
      <c r="G2196" s="1">
        <v>18800</v>
      </c>
      <c r="H2196" s="1" t="s">
        <v>1172</v>
      </c>
      <c r="I2196" t="s">
        <v>10</v>
      </c>
    </row>
    <row r="2197" spans="1:9">
      <c r="A2197">
        <v>2020</v>
      </c>
      <c r="B2197" t="s">
        <v>85</v>
      </c>
      <c r="C2197" t="s">
        <v>1077</v>
      </c>
      <c r="D2197" t="s">
        <v>1155</v>
      </c>
      <c r="E2197" t="s">
        <v>266</v>
      </c>
      <c r="F2197" t="s">
        <v>272</v>
      </c>
      <c r="G2197" s="1">
        <v>18700</v>
      </c>
      <c r="H2197" s="1" t="s">
        <v>1172</v>
      </c>
      <c r="I2197" t="s">
        <v>10</v>
      </c>
    </row>
    <row r="2198" spans="1:9">
      <c r="A2198">
        <v>2020</v>
      </c>
      <c r="B2198" t="s">
        <v>45</v>
      </c>
      <c r="C2198" t="s">
        <v>1076</v>
      </c>
      <c r="D2198" t="s">
        <v>1152</v>
      </c>
      <c r="E2198" t="s">
        <v>304</v>
      </c>
      <c r="F2198" t="s">
        <v>267</v>
      </c>
      <c r="G2198" s="1">
        <v>18700</v>
      </c>
      <c r="H2198" t="s">
        <v>1388</v>
      </c>
      <c r="I2198" t="s">
        <v>10</v>
      </c>
    </row>
    <row r="2199" spans="1:9">
      <c r="A2199">
        <v>2020</v>
      </c>
      <c r="B2199" t="s">
        <v>1000</v>
      </c>
      <c r="C2199" t="s">
        <v>1386</v>
      </c>
      <c r="D2199" t="s">
        <v>1386</v>
      </c>
      <c r="E2199" t="s">
        <v>89</v>
      </c>
      <c r="F2199" t="s">
        <v>1013</v>
      </c>
      <c r="G2199" s="1">
        <v>18650</v>
      </c>
      <c r="H2199" s="1" t="s">
        <v>1189</v>
      </c>
      <c r="I2199" t="s">
        <v>1000</v>
      </c>
    </row>
    <row r="2200" spans="1:9">
      <c r="A2200">
        <v>2020</v>
      </c>
      <c r="B2200" t="s">
        <v>45</v>
      </c>
      <c r="C2200" t="s">
        <v>1076</v>
      </c>
      <c r="D2200" t="s">
        <v>1152</v>
      </c>
      <c r="E2200" t="s">
        <v>60</v>
      </c>
      <c r="F2200" t="s">
        <v>129</v>
      </c>
      <c r="G2200" s="1">
        <v>18542</v>
      </c>
      <c r="H2200" s="1" t="s">
        <v>1165</v>
      </c>
      <c r="I2200" t="s">
        <v>10</v>
      </c>
    </row>
    <row r="2201" spans="1:9">
      <c r="A2201">
        <v>2020</v>
      </c>
      <c r="B2201" t="s">
        <v>85</v>
      </c>
      <c r="C2201" t="s">
        <v>1077</v>
      </c>
      <c r="D2201" t="s">
        <v>1155</v>
      </c>
      <c r="E2201" t="s">
        <v>282</v>
      </c>
      <c r="F2201" t="s">
        <v>291</v>
      </c>
      <c r="G2201" s="1">
        <v>18500</v>
      </c>
      <c r="H2201" s="1" t="s">
        <v>1172</v>
      </c>
      <c r="I2201" t="s">
        <v>10</v>
      </c>
    </row>
    <row r="2202" spans="1:9">
      <c r="A2202">
        <v>2020</v>
      </c>
      <c r="B2202" t="s">
        <v>45</v>
      </c>
      <c r="C2202" t="s">
        <v>1076</v>
      </c>
      <c r="D2202" t="s">
        <v>1152</v>
      </c>
      <c r="E2202" t="s">
        <v>304</v>
      </c>
      <c r="F2202" t="s">
        <v>311</v>
      </c>
      <c r="G2202" s="1">
        <v>18500</v>
      </c>
      <c r="H2202" t="s">
        <v>1388</v>
      </c>
      <c r="I2202" t="s">
        <v>10</v>
      </c>
    </row>
    <row r="2203" spans="1:9">
      <c r="A2203">
        <v>2020</v>
      </c>
      <c r="B2203" t="s">
        <v>11</v>
      </c>
      <c r="C2203" t="s">
        <v>1107</v>
      </c>
      <c r="D2203" t="s">
        <v>1351</v>
      </c>
      <c r="E2203" t="s">
        <v>190</v>
      </c>
      <c r="F2203" t="s">
        <v>191</v>
      </c>
      <c r="G2203" s="1">
        <v>18490</v>
      </c>
      <c r="H2203" s="1" t="s">
        <v>1183</v>
      </c>
      <c r="I2203" t="s">
        <v>10</v>
      </c>
    </row>
    <row r="2204" spans="1:9">
      <c r="A2204">
        <v>2020</v>
      </c>
      <c r="B2204" t="s">
        <v>11</v>
      </c>
      <c r="C2204" t="s">
        <v>1107</v>
      </c>
      <c r="D2204" t="s">
        <v>1351</v>
      </c>
      <c r="E2204" t="s">
        <v>146</v>
      </c>
      <c r="F2204" t="s">
        <v>147</v>
      </c>
      <c r="G2204" s="1">
        <v>18475</v>
      </c>
      <c r="H2204" s="1" t="s">
        <v>1165</v>
      </c>
      <c r="I2204" t="s">
        <v>10</v>
      </c>
    </row>
    <row r="2205" spans="1:9">
      <c r="A2205">
        <v>2020</v>
      </c>
      <c r="B2205" t="s">
        <v>85</v>
      </c>
      <c r="C2205" t="s">
        <v>1077</v>
      </c>
      <c r="D2205" t="s">
        <v>1155</v>
      </c>
      <c r="E2205" t="s">
        <v>282</v>
      </c>
      <c r="F2205" t="s">
        <v>293</v>
      </c>
      <c r="G2205" s="1">
        <v>18465</v>
      </c>
      <c r="H2205" s="1" t="s">
        <v>1172</v>
      </c>
      <c r="I2205" t="s">
        <v>10</v>
      </c>
    </row>
    <row r="2206" spans="1:9">
      <c r="A2206">
        <v>2020</v>
      </c>
      <c r="B2206" t="s">
        <v>11</v>
      </c>
      <c r="C2206" t="s">
        <v>1107</v>
      </c>
      <c r="D2206" t="s">
        <v>1351</v>
      </c>
      <c r="E2206" t="s">
        <v>219</v>
      </c>
      <c r="F2206" t="s">
        <v>220</v>
      </c>
      <c r="G2206" s="1">
        <v>18371</v>
      </c>
      <c r="H2206" s="1" t="s">
        <v>1174</v>
      </c>
      <c r="I2206" t="s">
        <v>10</v>
      </c>
    </row>
    <row r="2207" spans="1:9">
      <c r="A2207">
        <v>2020</v>
      </c>
      <c r="B2207" t="s">
        <v>11</v>
      </c>
      <c r="C2207" t="s">
        <v>1107</v>
      </c>
      <c r="D2207" t="s">
        <v>1351</v>
      </c>
      <c r="E2207" t="s">
        <v>266</v>
      </c>
      <c r="F2207" t="s">
        <v>271</v>
      </c>
      <c r="G2207" s="1">
        <v>18290</v>
      </c>
      <c r="H2207" s="1" t="s">
        <v>1172</v>
      </c>
      <c r="I2207" t="s">
        <v>10</v>
      </c>
    </row>
    <row r="2208" spans="1:9">
      <c r="A2208">
        <v>2020</v>
      </c>
      <c r="B2208" t="s">
        <v>45</v>
      </c>
      <c r="C2208" t="s">
        <v>1076</v>
      </c>
      <c r="D2208" t="s">
        <v>1152</v>
      </c>
      <c r="E2208" t="s">
        <v>304</v>
      </c>
      <c r="F2208" t="s">
        <v>308</v>
      </c>
      <c r="G2208" s="1">
        <v>18200</v>
      </c>
      <c r="H2208" t="s">
        <v>1388</v>
      </c>
      <c r="I2208" t="s">
        <v>10</v>
      </c>
    </row>
    <row r="2209" spans="1:9">
      <c r="A2209">
        <v>2020</v>
      </c>
      <c r="B2209" t="s">
        <v>85</v>
      </c>
      <c r="C2209" t="s">
        <v>1077</v>
      </c>
      <c r="D2209" t="s">
        <v>1155</v>
      </c>
      <c r="E2209" t="s">
        <v>118</v>
      </c>
      <c r="F2209" t="s">
        <v>118</v>
      </c>
      <c r="G2209" s="1">
        <v>18180</v>
      </c>
      <c r="H2209" s="1" t="s">
        <v>1165</v>
      </c>
      <c r="I2209" t="s">
        <v>10</v>
      </c>
    </row>
    <row r="2210" spans="1:9">
      <c r="A2210">
        <v>2020</v>
      </c>
      <c r="B2210" t="s">
        <v>178</v>
      </c>
      <c r="C2210" t="s">
        <v>1080</v>
      </c>
      <c r="D2210" t="s">
        <v>1155</v>
      </c>
      <c r="E2210" t="s">
        <v>312</v>
      </c>
      <c r="F2210" t="s">
        <v>313</v>
      </c>
      <c r="G2210" s="1">
        <v>18110</v>
      </c>
      <c r="H2210" t="s">
        <v>1355</v>
      </c>
      <c r="I2210" t="s">
        <v>10</v>
      </c>
    </row>
    <row r="2211" spans="1:9">
      <c r="A2211">
        <v>2020</v>
      </c>
      <c r="B2211" t="s">
        <v>376</v>
      </c>
      <c r="C2211" t="s">
        <v>1349</v>
      </c>
      <c r="D2211" t="s">
        <v>1349</v>
      </c>
      <c r="E2211" t="s">
        <v>317</v>
      </c>
      <c r="F2211" t="s">
        <v>317</v>
      </c>
      <c r="G2211" s="1">
        <v>18000</v>
      </c>
      <c r="H2211" t="s">
        <v>1652</v>
      </c>
      <c r="I2211" t="s">
        <v>10</v>
      </c>
    </row>
    <row r="2212" spans="1:9">
      <c r="A2212">
        <v>2020</v>
      </c>
      <c r="B2212" t="s">
        <v>85</v>
      </c>
      <c r="C2212" t="s">
        <v>1077</v>
      </c>
      <c r="D2212" t="s">
        <v>1155</v>
      </c>
      <c r="E2212" t="s">
        <v>282</v>
      </c>
      <c r="F2212" t="s">
        <v>291</v>
      </c>
      <c r="G2212" s="1">
        <v>18000</v>
      </c>
      <c r="H2212" s="1" t="s">
        <v>1172</v>
      </c>
      <c r="I2212" t="s">
        <v>10</v>
      </c>
    </row>
    <row r="2213" spans="1:9">
      <c r="A2213">
        <v>2020</v>
      </c>
      <c r="B2213" t="s">
        <v>45</v>
      </c>
      <c r="C2213" t="s">
        <v>1076</v>
      </c>
      <c r="D2213" t="s">
        <v>1152</v>
      </c>
      <c r="E2213" t="s">
        <v>253</v>
      </c>
      <c r="F2213" t="s">
        <v>253</v>
      </c>
      <c r="G2213" s="1">
        <v>18000</v>
      </c>
      <c r="H2213" s="1" t="s">
        <v>1167</v>
      </c>
      <c r="I2213" t="s">
        <v>10</v>
      </c>
    </row>
    <row r="2214" spans="1:9">
      <c r="A2214">
        <v>2020</v>
      </c>
      <c r="B2214" t="s">
        <v>512</v>
      </c>
      <c r="C2214" t="s">
        <v>1386</v>
      </c>
      <c r="D2214" t="s">
        <v>1386</v>
      </c>
      <c r="E2214" t="s">
        <v>183</v>
      </c>
      <c r="F2214" t="s">
        <v>513</v>
      </c>
      <c r="G2214" s="1">
        <v>18000</v>
      </c>
      <c r="H2214" s="1" t="s">
        <v>1183</v>
      </c>
      <c r="I2214" t="s">
        <v>403</v>
      </c>
    </row>
    <row r="2215" spans="1:9">
      <c r="A2215">
        <v>2020</v>
      </c>
      <c r="B2215" t="s">
        <v>11</v>
      </c>
      <c r="C2215" t="s">
        <v>1107</v>
      </c>
      <c r="D2215" t="s">
        <v>1351</v>
      </c>
      <c r="E2215" t="s">
        <v>149</v>
      </c>
      <c r="F2215" t="s">
        <v>150</v>
      </c>
      <c r="G2215" s="1">
        <v>17985</v>
      </c>
      <c r="H2215" s="1" t="s">
        <v>1165</v>
      </c>
      <c r="I2215" t="s">
        <v>10</v>
      </c>
    </row>
    <row r="2216" spans="1:9">
      <c r="A2216">
        <v>2020</v>
      </c>
      <c r="B2216" t="s">
        <v>85</v>
      </c>
      <c r="C2216" t="s">
        <v>1077</v>
      </c>
      <c r="D2216" t="s">
        <v>1155</v>
      </c>
      <c r="E2216" t="s">
        <v>282</v>
      </c>
      <c r="F2216" t="s">
        <v>284</v>
      </c>
      <c r="G2216" s="1">
        <v>17984</v>
      </c>
      <c r="H2216" s="1" t="s">
        <v>1172</v>
      </c>
      <c r="I2216" t="s">
        <v>10</v>
      </c>
    </row>
    <row r="2217" spans="1:9">
      <c r="A2217">
        <v>2020</v>
      </c>
      <c r="B2217" t="s">
        <v>46</v>
      </c>
      <c r="C2217" t="s">
        <v>1079</v>
      </c>
      <c r="D2217" t="s">
        <v>1152</v>
      </c>
      <c r="E2217" t="s">
        <v>304</v>
      </c>
      <c r="F2217" t="s">
        <v>306</v>
      </c>
      <c r="G2217" s="1">
        <v>17910</v>
      </c>
      <c r="H2217" t="s">
        <v>1388</v>
      </c>
      <c r="I2217" t="s">
        <v>10</v>
      </c>
    </row>
    <row r="2218" spans="1:9">
      <c r="A2218">
        <v>2020</v>
      </c>
      <c r="B2218" t="s">
        <v>178</v>
      </c>
      <c r="C2218" t="s">
        <v>1080</v>
      </c>
      <c r="D2218" t="s">
        <v>1155</v>
      </c>
      <c r="E2218" t="s">
        <v>312</v>
      </c>
      <c r="F2218" t="s">
        <v>313</v>
      </c>
      <c r="G2218" s="1">
        <v>17880</v>
      </c>
      <c r="H2218" t="s">
        <v>1355</v>
      </c>
      <c r="I2218" t="s">
        <v>10</v>
      </c>
    </row>
    <row r="2219" spans="1:9">
      <c r="A2219">
        <v>2020</v>
      </c>
      <c r="B2219" t="s">
        <v>11</v>
      </c>
      <c r="C2219" t="s">
        <v>1107</v>
      </c>
      <c r="D2219" t="s">
        <v>1351</v>
      </c>
      <c r="E2219" t="s">
        <v>239</v>
      </c>
      <c r="F2219" t="s">
        <v>239</v>
      </c>
      <c r="G2219" s="1">
        <v>17800</v>
      </c>
      <c r="H2219" s="1" t="s">
        <v>1214</v>
      </c>
      <c r="I2219" t="s">
        <v>10</v>
      </c>
    </row>
    <row r="2220" spans="1:9">
      <c r="A2220">
        <v>2020</v>
      </c>
      <c r="B2220" t="s">
        <v>11</v>
      </c>
      <c r="C2220" t="s">
        <v>1107</v>
      </c>
      <c r="D2220" t="s">
        <v>1351</v>
      </c>
      <c r="E2220" t="s">
        <v>256</v>
      </c>
      <c r="F2220" t="s">
        <v>256</v>
      </c>
      <c r="G2220" s="1">
        <v>17785</v>
      </c>
      <c r="H2220" s="1" t="s">
        <v>1167</v>
      </c>
      <c r="I2220" t="s">
        <v>10</v>
      </c>
    </row>
    <row r="2221" spans="1:9">
      <c r="A2221">
        <v>2020</v>
      </c>
      <c r="B2221" t="s">
        <v>85</v>
      </c>
      <c r="C2221" t="s">
        <v>1077</v>
      </c>
      <c r="D2221" t="s">
        <v>1155</v>
      </c>
      <c r="E2221" t="s">
        <v>282</v>
      </c>
      <c r="F2221" t="s">
        <v>291</v>
      </c>
      <c r="G2221" s="1">
        <v>17658</v>
      </c>
      <c r="H2221" s="1" t="s">
        <v>1172</v>
      </c>
      <c r="I2221" t="s">
        <v>10</v>
      </c>
    </row>
    <row r="2222" spans="1:9">
      <c r="A2222">
        <v>2020</v>
      </c>
      <c r="B2222" t="s">
        <v>11</v>
      </c>
      <c r="C2222" t="s">
        <v>1107</v>
      </c>
      <c r="D2222" t="s">
        <v>1351</v>
      </c>
      <c r="E2222" t="s">
        <v>212</v>
      </c>
      <c r="F2222" t="s">
        <v>213</v>
      </c>
      <c r="G2222" s="1">
        <v>17510</v>
      </c>
      <c r="H2222" s="1" t="s">
        <v>1189</v>
      </c>
      <c r="I2222" t="s">
        <v>10</v>
      </c>
    </row>
    <row r="2223" spans="1:9">
      <c r="A2223">
        <v>2020</v>
      </c>
      <c r="B2223" t="s">
        <v>45</v>
      </c>
      <c r="C2223" t="s">
        <v>1076</v>
      </c>
      <c r="D2223" t="s">
        <v>1152</v>
      </c>
      <c r="E2223" t="s">
        <v>304</v>
      </c>
      <c r="F2223" t="s">
        <v>267</v>
      </c>
      <c r="G2223" s="1">
        <v>17500</v>
      </c>
      <c r="H2223" t="s">
        <v>1388</v>
      </c>
      <c r="I2223" t="s">
        <v>10</v>
      </c>
    </row>
    <row r="2224" spans="1:9">
      <c r="A2224">
        <v>2020</v>
      </c>
      <c r="B2224" t="s">
        <v>11</v>
      </c>
      <c r="C2224" t="s">
        <v>1107</v>
      </c>
      <c r="D2224" t="s">
        <v>1351</v>
      </c>
      <c r="E2224" t="s">
        <v>34</v>
      </c>
      <c r="F2224" t="s">
        <v>35</v>
      </c>
      <c r="G2224" s="1">
        <v>17498</v>
      </c>
      <c r="H2224" s="1" t="s">
        <v>1167</v>
      </c>
      <c r="I2224" t="s">
        <v>10</v>
      </c>
    </row>
    <row r="2225" spans="1:9">
      <c r="A2225">
        <v>2020</v>
      </c>
      <c r="B2225" t="s">
        <v>499</v>
      </c>
      <c r="C2225" t="s">
        <v>1386</v>
      </c>
      <c r="D2225" t="s">
        <v>1386</v>
      </c>
      <c r="E2225" t="s">
        <v>183</v>
      </c>
      <c r="F2225" t="s">
        <v>500</v>
      </c>
      <c r="G2225" s="1">
        <v>17485</v>
      </c>
      <c r="H2225" s="1" t="s">
        <v>1183</v>
      </c>
      <c r="I2225" t="s">
        <v>403</v>
      </c>
    </row>
    <row r="2226" spans="1:9">
      <c r="A2226">
        <v>2020</v>
      </c>
      <c r="B2226" t="s">
        <v>11</v>
      </c>
      <c r="C2226" t="s">
        <v>1107</v>
      </c>
      <c r="D2226" t="s">
        <v>1351</v>
      </c>
      <c r="E2226" t="s">
        <v>146</v>
      </c>
      <c r="F2226" t="s">
        <v>147</v>
      </c>
      <c r="G2226" s="1">
        <v>17480</v>
      </c>
      <c r="H2226" s="1" t="s">
        <v>1165</v>
      </c>
      <c r="I2226" t="s">
        <v>10</v>
      </c>
    </row>
    <row r="2227" spans="1:9">
      <c r="A2227">
        <v>2020</v>
      </c>
      <c r="B2227" t="s">
        <v>528</v>
      </c>
      <c r="C2227" t="s">
        <v>1386</v>
      </c>
      <c r="D2227" t="s">
        <v>1386</v>
      </c>
      <c r="E2227" t="s">
        <v>183</v>
      </c>
      <c r="F2227" t="s">
        <v>530</v>
      </c>
      <c r="G2227" s="1">
        <v>17379</v>
      </c>
      <c r="H2227" s="1" t="s">
        <v>1183</v>
      </c>
      <c r="I2227" t="s">
        <v>403</v>
      </c>
    </row>
    <row r="2228" spans="1:9">
      <c r="A2228">
        <v>2020</v>
      </c>
      <c r="B2228" t="s">
        <v>11</v>
      </c>
      <c r="C2228" t="s">
        <v>1107</v>
      </c>
      <c r="D2228" t="s">
        <v>1351</v>
      </c>
      <c r="E2228" t="s">
        <v>239</v>
      </c>
      <c r="F2228" t="s">
        <v>239</v>
      </c>
      <c r="G2228" s="1">
        <v>17365</v>
      </c>
      <c r="H2228" s="1" t="s">
        <v>1214</v>
      </c>
      <c r="I2228" t="s">
        <v>10</v>
      </c>
    </row>
    <row r="2229" spans="1:9">
      <c r="A2229">
        <v>2020</v>
      </c>
      <c r="B2229" t="s">
        <v>11</v>
      </c>
      <c r="C2229" t="s">
        <v>1107</v>
      </c>
      <c r="D2229" t="s">
        <v>1351</v>
      </c>
      <c r="E2229" t="s">
        <v>282</v>
      </c>
      <c r="F2229" t="s">
        <v>283</v>
      </c>
      <c r="G2229" s="1">
        <v>17365</v>
      </c>
      <c r="H2229" s="1" t="s">
        <v>1172</v>
      </c>
      <c r="I2229" t="s">
        <v>10</v>
      </c>
    </row>
    <row r="2230" spans="1:9">
      <c r="A2230">
        <v>2020</v>
      </c>
      <c r="B2230" t="s">
        <v>11</v>
      </c>
      <c r="C2230" t="s">
        <v>1107</v>
      </c>
      <c r="D2230" t="s">
        <v>1351</v>
      </c>
      <c r="E2230" t="s">
        <v>183</v>
      </c>
      <c r="F2230" t="s">
        <v>184</v>
      </c>
      <c r="G2230" s="1">
        <v>17300</v>
      </c>
      <c r="H2230" s="1" t="s">
        <v>1183</v>
      </c>
      <c r="I2230" t="s">
        <v>10</v>
      </c>
    </row>
    <row r="2231" spans="1:9">
      <c r="A2231">
        <v>2020</v>
      </c>
      <c r="B2231" t="s">
        <v>908</v>
      </c>
      <c r="C2231" t="s">
        <v>1386</v>
      </c>
      <c r="D2231" t="s">
        <v>1386</v>
      </c>
      <c r="E2231" t="s">
        <v>256</v>
      </c>
      <c r="F2231" t="s">
        <v>909</v>
      </c>
      <c r="G2231" s="1">
        <v>17259</v>
      </c>
      <c r="H2231" s="1" t="s">
        <v>1167</v>
      </c>
      <c r="I2231" t="s">
        <v>403</v>
      </c>
    </row>
    <row r="2232" spans="1:9">
      <c r="A2232">
        <v>2020</v>
      </c>
      <c r="B2232" t="s">
        <v>45</v>
      </c>
      <c r="C2232" t="s">
        <v>1076</v>
      </c>
      <c r="D2232" t="s">
        <v>1152</v>
      </c>
      <c r="E2232" t="s">
        <v>304</v>
      </c>
      <c r="F2232" t="s">
        <v>267</v>
      </c>
      <c r="G2232" s="1">
        <v>17200</v>
      </c>
      <c r="H2232" t="s">
        <v>1388</v>
      </c>
      <c r="I2232" t="s">
        <v>10</v>
      </c>
    </row>
    <row r="2233" spans="1:9">
      <c r="A2233">
        <v>2020</v>
      </c>
      <c r="B2233" t="s">
        <v>645</v>
      </c>
      <c r="C2233" t="s">
        <v>1386</v>
      </c>
      <c r="D2233" t="s">
        <v>1386</v>
      </c>
      <c r="E2233" t="s">
        <v>190</v>
      </c>
      <c r="F2233" t="s">
        <v>646</v>
      </c>
      <c r="G2233" s="1">
        <v>17076</v>
      </c>
      <c r="H2233" s="1" t="s">
        <v>1183</v>
      </c>
      <c r="I2233" t="s">
        <v>403</v>
      </c>
    </row>
    <row r="2234" spans="1:9">
      <c r="A2234">
        <v>2020</v>
      </c>
      <c r="B2234" t="s">
        <v>48</v>
      </c>
      <c r="C2234" t="s">
        <v>1370</v>
      </c>
      <c r="D2234" t="s">
        <v>1152</v>
      </c>
      <c r="E2234" t="s">
        <v>144</v>
      </c>
      <c r="F2234" t="s">
        <v>144</v>
      </c>
      <c r="G2234" s="1">
        <v>17051</v>
      </c>
      <c r="H2234" s="1" t="s">
        <v>1165</v>
      </c>
      <c r="I2234" t="s">
        <v>10</v>
      </c>
    </row>
    <row r="2235" spans="1:9">
      <c r="A2235">
        <v>2020</v>
      </c>
      <c r="B2235" t="s">
        <v>11</v>
      </c>
      <c r="C2235" t="s">
        <v>1107</v>
      </c>
      <c r="D2235" t="s">
        <v>1351</v>
      </c>
      <c r="E2235" t="s">
        <v>256</v>
      </c>
      <c r="F2235" t="s">
        <v>256</v>
      </c>
      <c r="G2235" s="1">
        <v>17040</v>
      </c>
      <c r="H2235" s="1" t="s">
        <v>1167</v>
      </c>
      <c r="I2235" t="s">
        <v>10</v>
      </c>
    </row>
    <row r="2236" spans="1:9">
      <c r="A2236">
        <v>2020</v>
      </c>
      <c r="B2236" t="s">
        <v>85</v>
      </c>
      <c r="C2236" t="s">
        <v>1077</v>
      </c>
      <c r="D2236" t="s">
        <v>1155</v>
      </c>
      <c r="E2236" t="s">
        <v>282</v>
      </c>
      <c r="F2236" t="s">
        <v>291</v>
      </c>
      <c r="G2236" s="1">
        <v>17000</v>
      </c>
      <c r="H2236" s="1" t="s">
        <v>1172</v>
      </c>
      <c r="I2236" t="s">
        <v>10</v>
      </c>
    </row>
    <row r="2237" spans="1:9">
      <c r="A2237">
        <v>2020</v>
      </c>
      <c r="B2237" t="s">
        <v>703</v>
      </c>
      <c r="C2237" t="s">
        <v>1386</v>
      </c>
      <c r="D2237" t="s">
        <v>1386</v>
      </c>
      <c r="E2237" t="s">
        <v>190</v>
      </c>
      <c r="F2237" t="s">
        <v>701</v>
      </c>
      <c r="G2237" s="1">
        <v>16876</v>
      </c>
      <c r="H2237" s="1" t="s">
        <v>1183</v>
      </c>
      <c r="I2237" t="s">
        <v>403</v>
      </c>
    </row>
    <row r="2238" spans="1:9">
      <c r="A2238">
        <v>2020</v>
      </c>
      <c r="B2238" t="s">
        <v>11</v>
      </c>
      <c r="C2238" t="s">
        <v>1107</v>
      </c>
      <c r="D2238" t="s">
        <v>1351</v>
      </c>
      <c r="E2238" t="s">
        <v>260</v>
      </c>
      <c r="F2238" t="s">
        <v>261</v>
      </c>
      <c r="G2238" s="1">
        <v>16800</v>
      </c>
      <c r="H2238" s="1" t="s">
        <v>1167</v>
      </c>
      <c r="I2238" t="s">
        <v>10</v>
      </c>
    </row>
    <row r="2239" spans="1:9">
      <c r="A2239">
        <v>2020</v>
      </c>
      <c r="B2239" t="s">
        <v>11</v>
      </c>
      <c r="C2239" t="s">
        <v>1107</v>
      </c>
      <c r="D2239" t="s">
        <v>1351</v>
      </c>
      <c r="E2239" t="s">
        <v>266</v>
      </c>
      <c r="F2239" t="s">
        <v>267</v>
      </c>
      <c r="G2239" s="1">
        <v>16791</v>
      </c>
      <c r="H2239" s="1" t="s">
        <v>1172</v>
      </c>
      <c r="I2239" t="s">
        <v>10</v>
      </c>
    </row>
    <row r="2240" spans="1:9">
      <c r="A2240">
        <v>2020</v>
      </c>
      <c r="B2240" t="s">
        <v>599</v>
      </c>
      <c r="C2240" t="s">
        <v>1386</v>
      </c>
      <c r="D2240" t="s">
        <v>1386</v>
      </c>
      <c r="E2240" t="s">
        <v>183</v>
      </c>
      <c r="F2240" t="s">
        <v>580</v>
      </c>
      <c r="G2240" s="1">
        <v>16744</v>
      </c>
      <c r="H2240" s="1" t="s">
        <v>1183</v>
      </c>
      <c r="I2240" t="s">
        <v>403</v>
      </c>
    </row>
    <row r="2241" spans="1:9">
      <c r="A2241">
        <v>2020</v>
      </c>
      <c r="B2241" t="s">
        <v>995</v>
      </c>
      <c r="C2241" t="s">
        <v>1386</v>
      </c>
      <c r="D2241" t="s">
        <v>1386</v>
      </c>
      <c r="E2241" t="s">
        <v>312</v>
      </c>
      <c r="F2241" t="s">
        <v>996</v>
      </c>
      <c r="G2241" s="1">
        <v>16708</v>
      </c>
      <c r="H2241" s="1" t="s">
        <v>1355</v>
      </c>
      <c r="I2241" t="s">
        <v>403</v>
      </c>
    </row>
    <row r="2242" spans="1:9">
      <c r="A2242">
        <v>2020</v>
      </c>
      <c r="B2242" t="s">
        <v>47</v>
      </c>
      <c r="C2242" t="s">
        <v>1364</v>
      </c>
      <c r="D2242" t="s">
        <v>1152</v>
      </c>
      <c r="E2242" t="s">
        <v>239</v>
      </c>
      <c r="F2242" t="s">
        <v>239</v>
      </c>
      <c r="G2242" s="1">
        <v>16681</v>
      </c>
      <c r="H2242" s="1" t="s">
        <v>1214</v>
      </c>
      <c r="I2242" t="s">
        <v>10</v>
      </c>
    </row>
    <row r="2243" spans="1:9">
      <c r="A2243">
        <v>2020</v>
      </c>
      <c r="B2243" t="s">
        <v>48</v>
      </c>
      <c r="C2243" t="s">
        <v>1370</v>
      </c>
      <c r="D2243" t="s">
        <v>1152</v>
      </c>
      <c r="E2243" t="s">
        <v>239</v>
      </c>
      <c r="F2243" t="s">
        <v>239</v>
      </c>
      <c r="G2243" s="1">
        <v>16680</v>
      </c>
      <c r="H2243" s="1" t="s">
        <v>1214</v>
      </c>
      <c r="I2243" t="s">
        <v>10</v>
      </c>
    </row>
    <row r="2244" spans="1:9">
      <c r="A2244">
        <v>2020</v>
      </c>
      <c r="B2244" t="s">
        <v>11</v>
      </c>
      <c r="C2244" t="s">
        <v>1107</v>
      </c>
      <c r="D2244" t="s">
        <v>1351</v>
      </c>
      <c r="E2244" t="s">
        <v>188</v>
      </c>
      <c r="F2244" t="s">
        <v>188</v>
      </c>
      <c r="G2244" s="1">
        <v>16572</v>
      </c>
      <c r="H2244" s="1" t="s">
        <v>1183</v>
      </c>
      <c r="I2244" t="s">
        <v>10</v>
      </c>
    </row>
    <row r="2245" spans="1:9">
      <c r="A2245">
        <v>2020</v>
      </c>
      <c r="B2245" t="s">
        <v>11</v>
      </c>
      <c r="C2245" t="s">
        <v>1107</v>
      </c>
      <c r="D2245" t="s">
        <v>1351</v>
      </c>
      <c r="E2245" t="s">
        <v>60</v>
      </c>
      <c r="F2245" t="s">
        <v>125</v>
      </c>
      <c r="G2245" s="1">
        <v>16500</v>
      </c>
      <c r="H2245" s="1" t="s">
        <v>1165</v>
      </c>
      <c r="I2245" t="s">
        <v>10</v>
      </c>
    </row>
    <row r="2246" spans="1:9">
      <c r="A2246">
        <v>2020</v>
      </c>
      <c r="B2246" t="s">
        <v>11</v>
      </c>
      <c r="C2246" t="s">
        <v>1107</v>
      </c>
      <c r="D2246" t="s">
        <v>1351</v>
      </c>
      <c r="E2246" t="s">
        <v>282</v>
      </c>
      <c r="F2246" t="s">
        <v>290</v>
      </c>
      <c r="G2246" s="1">
        <v>16500</v>
      </c>
      <c r="H2246" s="1" t="s">
        <v>1172</v>
      </c>
      <c r="I2246" t="s">
        <v>10</v>
      </c>
    </row>
    <row r="2247" spans="1:9">
      <c r="A2247">
        <v>2020</v>
      </c>
      <c r="B2247" t="s">
        <v>11</v>
      </c>
      <c r="C2247" t="s">
        <v>1107</v>
      </c>
      <c r="D2247" t="s">
        <v>1351</v>
      </c>
      <c r="E2247" t="s">
        <v>282</v>
      </c>
      <c r="F2247" t="s">
        <v>291</v>
      </c>
      <c r="G2247" s="1">
        <v>16500</v>
      </c>
      <c r="H2247" s="1" t="s">
        <v>1172</v>
      </c>
      <c r="I2247" t="s">
        <v>10</v>
      </c>
    </row>
    <row r="2248" spans="1:9">
      <c r="A2248">
        <v>2020</v>
      </c>
      <c r="B2248" t="s">
        <v>45</v>
      </c>
      <c r="C2248" t="s">
        <v>1076</v>
      </c>
      <c r="D2248" t="s">
        <v>1152</v>
      </c>
      <c r="E2248" t="s">
        <v>60</v>
      </c>
      <c r="F2248" t="s">
        <v>129</v>
      </c>
      <c r="G2248" s="1">
        <v>16383</v>
      </c>
      <c r="H2248" s="1" t="s">
        <v>1165</v>
      </c>
      <c r="I2248" t="s">
        <v>10</v>
      </c>
    </row>
    <row r="2249" spans="1:9">
      <c r="A2249">
        <v>2020</v>
      </c>
      <c r="B2249" t="s">
        <v>48</v>
      </c>
      <c r="C2249" t="s">
        <v>1370</v>
      </c>
      <c r="D2249" t="s">
        <v>1152</v>
      </c>
      <c r="E2249" t="s">
        <v>34</v>
      </c>
      <c r="F2249" t="s">
        <v>35</v>
      </c>
      <c r="G2249" s="1">
        <v>16346</v>
      </c>
      <c r="H2249" s="1" t="s">
        <v>1167</v>
      </c>
      <c r="I2249" t="s">
        <v>10</v>
      </c>
    </row>
    <row r="2250" spans="1:9">
      <c r="A2250">
        <v>2020</v>
      </c>
      <c r="B2250" t="s">
        <v>11</v>
      </c>
      <c r="C2250" t="s">
        <v>1107</v>
      </c>
      <c r="D2250" t="s">
        <v>1351</v>
      </c>
      <c r="E2250" t="s">
        <v>155</v>
      </c>
      <c r="F2250" t="s">
        <v>156</v>
      </c>
      <c r="G2250" s="1">
        <v>16021</v>
      </c>
      <c r="H2250" s="1" t="s">
        <v>1165</v>
      </c>
      <c r="I2250" t="s">
        <v>10</v>
      </c>
    </row>
    <row r="2251" spans="1:9">
      <c r="A2251">
        <v>2020</v>
      </c>
      <c r="B2251" t="s">
        <v>11</v>
      </c>
      <c r="C2251" t="s">
        <v>1107</v>
      </c>
      <c r="D2251" t="s">
        <v>1351</v>
      </c>
      <c r="E2251" t="s">
        <v>54</v>
      </c>
      <c r="F2251" t="s">
        <v>84</v>
      </c>
      <c r="G2251" s="1">
        <v>16000</v>
      </c>
      <c r="H2251" s="1" t="s">
        <v>1165</v>
      </c>
      <c r="I2251" t="s">
        <v>10</v>
      </c>
    </row>
    <row r="2252" spans="1:9">
      <c r="A2252">
        <v>2020</v>
      </c>
      <c r="B2252" t="s">
        <v>11</v>
      </c>
      <c r="C2252" t="s">
        <v>1107</v>
      </c>
      <c r="D2252" t="s">
        <v>1351</v>
      </c>
      <c r="E2252" t="s">
        <v>140</v>
      </c>
      <c r="F2252" t="s">
        <v>141</v>
      </c>
      <c r="G2252" s="1">
        <v>16000</v>
      </c>
      <c r="H2252" s="1" t="s">
        <v>1165</v>
      </c>
      <c r="I2252" t="s">
        <v>10</v>
      </c>
    </row>
    <row r="2253" spans="1:9">
      <c r="A2253">
        <v>2020</v>
      </c>
      <c r="B2253" t="s">
        <v>11</v>
      </c>
      <c r="C2253" t="s">
        <v>1107</v>
      </c>
      <c r="D2253" t="s">
        <v>1351</v>
      </c>
      <c r="E2253" t="s">
        <v>244</v>
      </c>
      <c r="F2253" t="s">
        <v>245</v>
      </c>
      <c r="G2253" s="1">
        <v>16000</v>
      </c>
      <c r="H2253" s="1" t="s">
        <v>1173</v>
      </c>
      <c r="I2253" t="s">
        <v>10</v>
      </c>
    </row>
    <row r="2254" spans="1:9">
      <c r="A2254">
        <v>2020</v>
      </c>
      <c r="B2254" t="s">
        <v>11</v>
      </c>
      <c r="C2254" t="s">
        <v>1107</v>
      </c>
      <c r="D2254" t="s">
        <v>1351</v>
      </c>
      <c r="E2254" t="s">
        <v>282</v>
      </c>
      <c r="F2254" t="s">
        <v>291</v>
      </c>
      <c r="G2254" s="1">
        <v>16000</v>
      </c>
      <c r="H2254" s="1" t="s">
        <v>1172</v>
      </c>
      <c r="I2254" t="s">
        <v>10</v>
      </c>
    </row>
    <row r="2255" spans="1:9">
      <c r="A2255">
        <v>2020</v>
      </c>
      <c r="B2255" t="s">
        <v>46</v>
      </c>
      <c r="C2255" t="s">
        <v>1079</v>
      </c>
      <c r="D2255" t="s">
        <v>1152</v>
      </c>
      <c r="E2255" t="s">
        <v>60</v>
      </c>
      <c r="F2255" t="s">
        <v>125</v>
      </c>
      <c r="G2255" s="1">
        <v>16000</v>
      </c>
      <c r="H2255" s="1" t="s">
        <v>1165</v>
      </c>
      <c r="I2255" t="s">
        <v>10</v>
      </c>
    </row>
    <row r="2256" spans="1:9">
      <c r="A2256">
        <v>2020</v>
      </c>
      <c r="B2256" t="s">
        <v>698</v>
      </c>
      <c r="C2256" t="s">
        <v>1386</v>
      </c>
      <c r="D2256" t="s">
        <v>1386</v>
      </c>
      <c r="E2256" t="s">
        <v>190</v>
      </c>
      <c r="F2256" t="s">
        <v>655</v>
      </c>
      <c r="G2256" s="1">
        <v>16000</v>
      </c>
      <c r="H2256" s="1" t="s">
        <v>1183</v>
      </c>
      <c r="I2256" t="s">
        <v>403</v>
      </c>
    </row>
    <row r="2257" spans="1:9">
      <c r="A2257">
        <v>2020</v>
      </c>
      <c r="B2257" t="s">
        <v>11</v>
      </c>
      <c r="C2257" t="s">
        <v>1107</v>
      </c>
      <c r="D2257" t="s">
        <v>1351</v>
      </c>
      <c r="E2257" t="s">
        <v>118</v>
      </c>
      <c r="F2257" t="s">
        <v>118</v>
      </c>
      <c r="G2257" s="1">
        <v>15956</v>
      </c>
      <c r="H2257" s="1" t="s">
        <v>1165</v>
      </c>
      <c r="I2257" t="s">
        <v>10</v>
      </c>
    </row>
    <row r="2258" spans="1:9">
      <c r="A2258">
        <v>2020</v>
      </c>
      <c r="B2258" t="s">
        <v>551</v>
      </c>
      <c r="C2258" t="s">
        <v>1386</v>
      </c>
      <c r="D2258" t="s">
        <v>1386</v>
      </c>
      <c r="E2258" t="s">
        <v>183</v>
      </c>
      <c r="F2258" t="s">
        <v>552</v>
      </c>
      <c r="G2258" s="1">
        <v>15939</v>
      </c>
      <c r="H2258" s="1" t="s">
        <v>1183</v>
      </c>
      <c r="I2258" t="s">
        <v>403</v>
      </c>
    </row>
    <row r="2259" spans="1:9">
      <c r="A2259">
        <v>2020</v>
      </c>
      <c r="B2259" t="s">
        <v>11</v>
      </c>
      <c r="C2259" t="s">
        <v>1107</v>
      </c>
      <c r="D2259" t="s">
        <v>1351</v>
      </c>
      <c r="E2259" t="s">
        <v>183</v>
      </c>
      <c r="F2259" t="s">
        <v>184</v>
      </c>
      <c r="G2259" s="1">
        <v>15750</v>
      </c>
      <c r="H2259" s="1" t="s">
        <v>1183</v>
      </c>
      <c r="I2259" t="s">
        <v>10</v>
      </c>
    </row>
    <row r="2260" spans="1:9">
      <c r="A2260">
        <v>2020</v>
      </c>
      <c r="B2260" t="s">
        <v>48</v>
      </c>
      <c r="C2260" t="s">
        <v>1370</v>
      </c>
      <c r="D2260" t="s">
        <v>1152</v>
      </c>
      <c r="E2260" t="s">
        <v>239</v>
      </c>
      <c r="F2260" t="s">
        <v>239</v>
      </c>
      <c r="G2260" s="1">
        <v>15750</v>
      </c>
      <c r="H2260" s="1" t="s">
        <v>1214</v>
      </c>
      <c r="I2260" t="s">
        <v>10</v>
      </c>
    </row>
    <row r="2261" spans="1:9">
      <c r="A2261">
        <v>2020</v>
      </c>
      <c r="B2261" t="s">
        <v>515</v>
      </c>
      <c r="C2261" t="s">
        <v>1386</v>
      </c>
      <c r="D2261" t="s">
        <v>1386</v>
      </c>
      <c r="E2261" t="s">
        <v>183</v>
      </c>
      <c r="F2261" t="s">
        <v>515</v>
      </c>
      <c r="G2261" s="1">
        <v>15683</v>
      </c>
      <c r="H2261" s="1" t="s">
        <v>1183</v>
      </c>
      <c r="I2261" t="s">
        <v>403</v>
      </c>
    </row>
    <row r="2262" spans="1:9">
      <c r="A2262">
        <v>2020</v>
      </c>
      <c r="B2262" t="s">
        <v>48</v>
      </c>
      <c r="C2262" t="s">
        <v>1370</v>
      </c>
      <c r="D2262" t="s">
        <v>1152</v>
      </c>
      <c r="E2262" t="s">
        <v>144</v>
      </c>
      <c r="F2262" t="s">
        <v>144</v>
      </c>
      <c r="G2262" s="1">
        <v>15667</v>
      </c>
      <c r="H2262" s="1" t="s">
        <v>1165</v>
      </c>
      <c r="I2262" t="s">
        <v>10</v>
      </c>
    </row>
    <row r="2263" spans="1:9">
      <c r="A2263">
        <v>2020</v>
      </c>
      <c r="B2263" t="s">
        <v>48</v>
      </c>
      <c r="C2263" t="s">
        <v>1370</v>
      </c>
      <c r="D2263" t="s">
        <v>1152</v>
      </c>
      <c r="E2263" t="s">
        <v>144</v>
      </c>
      <c r="F2263" t="s">
        <v>144</v>
      </c>
      <c r="G2263" s="1">
        <v>15659</v>
      </c>
      <c r="H2263" s="1" t="s">
        <v>1165</v>
      </c>
      <c r="I2263" t="s">
        <v>10</v>
      </c>
    </row>
    <row r="2264" spans="1:9">
      <c r="A2264">
        <v>2020</v>
      </c>
      <c r="B2264" t="s">
        <v>11</v>
      </c>
      <c r="C2264" t="s">
        <v>1107</v>
      </c>
      <c r="D2264" t="s">
        <v>1351</v>
      </c>
      <c r="E2264" t="s">
        <v>60</v>
      </c>
      <c r="F2264" t="s">
        <v>129</v>
      </c>
      <c r="G2264" s="1">
        <v>15574</v>
      </c>
      <c r="H2264" s="1" t="s">
        <v>1165</v>
      </c>
      <c r="I2264" t="s">
        <v>10</v>
      </c>
    </row>
    <row r="2265" spans="1:9">
      <c r="A2265">
        <v>2020</v>
      </c>
      <c r="B2265" t="s">
        <v>47</v>
      </c>
      <c r="C2265" t="s">
        <v>1364</v>
      </c>
      <c r="D2265" t="s">
        <v>1152</v>
      </c>
      <c r="E2265" t="s">
        <v>140</v>
      </c>
      <c r="F2265" t="s">
        <v>141</v>
      </c>
      <c r="G2265" s="1">
        <v>15555</v>
      </c>
      <c r="H2265" s="1" t="s">
        <v>1165</v>
      </c>
      <c r="I2265" t="s">
        <v>10</v>
      </c>
    </row>
    <row r="2266" spans="1:9">
      <c r="A2266">
        <v>2020</v>
      </c>
      <c r="B2266" t="s">
        <v>11</v>
      </c>
      <c r="C2266" t="s">
        <v>1107</v>
      </c>
      <c r="D2266" t="s">
        <v>1351</v>
      </c>
      <c r="E2266" t="s">
        <v>282</v>
      </c>
      <c r="F2266" t="s">
        <v>283</v>
      </c>
      <c r="G2266" s="1">
        <v>15500</v>
      </c>
      <c r="H2266" s="1" t="s">
        <v>1172</v>
      </c>
      <c r="I2266" t="s">
        <v>10</v>
      </c>
    </row>
    <row r="2267" spans="1:9">
      <c r="A2267">
        <v>2020</v>
      </c>
      <c r="B2267" t="s">
        <v>45</v>
      </c>
      <c r="C2267" t="s">
        <v>1076</v>
      </c>
      <c r="D2267" t="s">
        <v>1152</v>
      </c>
      <c r="E2267" t="s">
        <v>304</v>
      </c>
      <c r="F2267" t="s">
        <v>308</v>
      </c>
      <c r="G2267" s="1">
        <v>15500</v>
      </c>
      <c r="H2267" t="s">
        <v>1388</v>
      </c>
      <c r="I2267" t="s">
        <v>10</v>
      </c>
    </row>
    <row r="2268" spans="1:9">
      <c r="A2268">
        <v>2020</v>
      </c>
      <c r="B2268" t="s">
        <v>11</v>
      </c>
      <c r="C2268" t="s">
        <v>1107</v>
      </c>
      <c r="D2268" t="s">
        <v>1351</v>
      </c>
      <c r="E2268" t="s">
        <v>60</v>
      </c>
      <c r="F2268" t="s">
        <v>123</v>
      </c>
      <c r="G2268" s="1">
        <v>15424</v>
      </c>
      <c r="H2268" s="1" t="s">
        <v>1165</v>
      </c>
      <c r="I2268" t="s">
        <v>10</v>
      </c>
    </row>
    <row r="2269" spans="1:9">
      <c r="A2269">
        <v>2020</v>
      </c>
      <c r="B2269" t="s">
        <v>11</v>
      </c>
      <c r="C2269" t="s">
        <v>1107</v>
      </c>
      <c r="D2269" t="s">
        <v>1351</v>
      </c>
      <c r="E2269" t="s">
        <v>282</v>
      </c>
      <c r="F2269" t="s">
        <v>267</v>
      </c>
      <c r="G2269" s="1">
        <v>15419</v>
      </c>
      <c r="H2269" s="1" t="s">
        <v>1172</v>
      </c>
      <c r="I2269" t="s">
        <v>10</v>
      </c>
    </row>
    <row r="2270" spans="1:9">
      <c r="A2270">
        <v>2020</v>
      </c>
      <c r="B2270" t="s">
        <v>11</v>
      </c>
      <c r="C2270" t="s">
        <v>1107</v>
      </c>
      <c r="D2270" t="s">
        <v>1351</v>
      </c>
      <c r="E2270" t="s">
        <v>244</v>
      </c>
      <c r="F2270" t="s">
        <v>245</v>
      </c>
      <c r="G2270" s="1">
        <v>15360</v>
      </c>
      <c r="H2270" s="1" t="s">
        <v>1173</v>
      </c>
      <c r="I2270" t="s">
        <v>10</v>
      </c>
    </row>
    <row r="2271" spans="1:9">
      <c r="A2271">
        <v>2020</v>
      </c>
      <c r="B2271" t="s">
        <v>11</v>
      </c>
      <c r="C2271" t="s">
        <v>1107</v>
      </c>
      <c r="D2271" t="s">
        <v>1351</v>
      </c>
      <c r="E2271" t="s">
        <v>282</v>
      </c>
      <c r="F2271" t="s">
        <v>267</v>
      </c>
      <c r="G2271" s="1">
        <v>15319</v>
      </c>
      <c r="H2271" s="1" t="s">
        <v>1172</v>
      </c>
      <c r="I2271" t="s">
        <v>10</v>
      </c>
    </row>
    <row r="2272" spans="1:9">
      <c r="A2272">
        <v>2020</v>
      </c>
      <c r="B2272" t="s">
        <v>11</v>
      </c>
      <c r="C2272" t="s">
        <v>1107</v>
      </c>
      <c r="D2272" t="s">
        <v>1351</v>
      </c>
      <c r="E2272" t="s">
        <v>54</v>
      </c>
      <c r="F2272" t="s">
        <v>80</v>
      </c>
      <c r="G2272" s="1">
        <v>15300</v>
      </c>
      <c r="H2272" s="1" t="s">
        <v>1165</v>
      </c>
      <c r="I2272" t="s">
        <v>10</v>
      </c>
    </row>
    <row r="2273" spans="1:9">
      <c r="A2273">
        <v>2020</v>
      </c>
      <c r="B2273" t="s">
        <v>47</v>
      </c>
      <c r="C2273" t="s">
        <v>1364</v>
      </c>
      <c r="D2273" t="s">
        <v>1152</v>
      </c>
      <c r="E2273" t="s">
        <v>71</v>
      </c>
      <c r="F2273" t="s">
        <v>294</v>
      </c>
      <c r="G2273" s="1">
        <v>15300</v>
      </c>
      <c r="H2273" t="s">
        <v>1387</v>
      </c>
      <c r="I2273" t="s">
        <v>10</v>
      </c>
    </row>
    <row r="2274" spans="1:9">
      <c r="A2274">
        <v>2020</v>
      </c>
      <c r="B2274" t="s">
        <v>11</v>
      </c>
      <c r="C2274" t="s">
        <v>1107</v>
      </c>
      <c r="D2274" t="s">
        <v>1351</v>
      </c>
      <c r="E2274" t="s">
        <v>266</v>
      </c>
      <c r="F2274" t="s">
        <v>271</v>
      </c>
      <c r="G2274" s="1">
        <v>15250</v>
      </c>
      <c r="H2274" s="1" t="s">
        <v>1172</v>
      </c>
      <c r="I2274" t="s">
        <v>10</v>
      </c>
    </row>
    <row r="2275" spans="1:9">
      <c r="A2275">
        <v>2020</v>
      </c>
      <c r="B2275" t="s">
        <v>11</v>
      </c>
      <c r="C2275" t="s">
        <v>1107</v>
      </c>
      <c r="D2275" t="s">
        <v>1351</v>
      </c>
      <c r="E2275" t="s">
        <v>144</v>
      </c>
      <c r="F2275" t="s">
        <v>144</v>
      </c>
      <c r="G2275" s="1">
        <v>15219</v>
      </c>
      <c r="H2275" s="1" t="s">
        <v>1165</v>
      </c>
      <c r="I2275" t="s">
        <v>10</v>
      </c>
    </row>
    <row r="2276" spans="1:9">
      <c r="A2276">
        <v>2020</v>
      </c>
      <c r="B2276" t="s">
        <v>11</v>
      </c>
      <c r="C2276" t="s">
        <v>1107</v>
      </c>
      <c r="D2276" t="s">
        <v>1351</v>
      </c>
      <c r="E2276" t="s">
        <v>266</v>
      </c>
      <c r="F2276" t="s">
        <v>274</v>
      </c>
      <c r="G2276" s="1">
        <v>15200</v>
      </c>
      <c r="H2276" s="1" t="s">
        <v>1172</v>
      </c>
      <c r="I2276" t="s">
        <v>10</v>
      </c>
    </row>
    <row r="2277" spans="1:9">
      <c r="A2277">
        <v>2020</v>
      </c>
      <c r="B2277" t="s">
        <v>48</v>
      </c>
      <c r="C2277" t="s">
        <v>1370</v>
      </c>
      <c r="D2277" t="s">
        <v>1152</v>
      </c>
      <c r="E2277" t="s">
        <v>239</v>
      </c>
      <c r="F2277" t="s">
        <v>239</v>
      </c>
      <c r="G2277" s="1">
        <v>15140</v>
      </c>
      <c r="H2277" s="1" t="s">
        <v>1214</v>
      </c>
      <c r="I2277" t="s">
        <v>10</v>
      </c>
    </row>
    <row r="2278" spans="1:9">
      <c r="A2278">
        <v>2020</v>
      </c>
      <c r="B2278" t="s">
        <v>11</v>
      </c>
      <c r="C2278" t="s">
        <v>1107</v>
      </c>
      <c r="D2278" t="s">
        <v>1351</v>
      </c>
      <c r="E2278" t="s">
        <v>144</v>
      </c>
      <c r="F2278" t="s">
        <v>144</v>
      </c>
      <c r="G2278" s="1">
        <v>15132</v>
      </c>
      <c r="H2278" s="1" t="s">
        <v>1165</v>
      </c>
      <c r="I2278" t="s">
        <v>10</v>
      </c>
    </row>
    <row r="2279" spans="1:9">
      <c r="A2279">
        <v>2020</v>
      </c>
      <c r="B2279" t="s">
        <v>11</v>
      </c>
      <c r="C2279" t="s">
        <v>1107</v>
      </c>
      <c r="D2279" t="s">
        <v>1351</v>
      </c>
      <c r="E2279" t="s">
        <v>282</v>
      </c>
      <c r="F2279" t="s">
        <v>283</v>
      </c>
      <c r="G2279" s="1">
        <v>15120</v>
      </c>
      <c r="H2279" s="1" t="s">
        <v>1172</v>
      </c>
      <c r="I2279" t="s">
        <v>10</v>
      </c>
    </row>
    <row r="2280" spans="1:9">
      <c r="A2280">
        <v>2020</v>
      </c>
      <c r="B2280" t="s">
        <v>596</v>
      </c>
      <c r="C2280" t="s">
        <v>1386</v>
      </c>
      <c r="D2280" t="s">
        <v>1386</v>
      </c>
      <c r="E2280" t="s">
        <v>183</v>
      </c>
      <c r="F2280" t="s">
        <v>556</v>
      </c>
      <c r="G2280" s="1">
        <v>15074</v>
      </c>
      <c r="H2280" s="1" t="s">
        <v>1183</v>
      </c>
      <c r="I2280" t="s">
        <v>403</v>
      </c>
    </row>
    <row r="2281" spans="1:9">
      <c r="A2281">
        <v>2020</v>
      </c>
      <c r="B2281" t="s">
        <v>211</v>
      </c>
      <c r="C2281" t="s">
        <v>1081</v>
      </c>
      <c r="D2281" t="s">
        <v>1155</v>
      </c>
      <c r="E2281" t="s">
        <v>317</v>
      </c>
      <c r="F2281" t="s">
        <v>317</v>
      </c>
      <c r="G2281" s="1">
        <v>15063</v>
      </c>
      <c r="H2281" s="1" t="s">
        <v>1223</v>
      </c>
      <c r="I2281" t="s">
        <v>10</v>
      </c>
    </row>
    <row r="2282" spans="1:9">
      <c r="A2282">
        <v>2020</v>
      </c>
      <c r="B2282" t="s">
        <v>47</v>
      </c>
      <c r="C2282" t="s">
        <v>1364</v>
      </c>
      <c r="D2282" t="s">
        <v>1152</v>
      </c>
      <c r="E2282" t="s">
        <v>155</v>
      </c>
      <c r="F2282" t="s">
        <v>171</v>
      </c>
      <c r="G2282" s="1">
        <v>15026</v>
      </c>
      <c r="H2282" s="1" t="s">
        <v>1165</v>
      </c>
      <c r="I2282" t="s">
        <v>10</v>
      </c>
    </row>
    <row r="2283" spans="1:9">
      <c r="A2283">
        <v>2020</v>
      </c>
      <c r="B2283" t="s">
        <v>11</v>
      </c>
      <c r="C2283" t="s">
        <v>1107</v>
      </c>
      <c r="D2283" t="s">
        <v>1351</v>
      </c>
      <c r="E2283" t="s">
        <v>118</v>
      </c>
      <c r="F2283" t="s">
        <v>118</v>
      </c>
      <c r="G2283" s="1">
        <v>15012</v>
      </c>
      <c r="H2283" s="1" t="s">
        <v>1165</v>
      </c>
      <c r="I2283" t="s">
        <v>10</v>
      </c>
    </row>
    <row r="2284" spans="1:9">
      <c r="A2284">
        <v>2020</v>
      </c>
      <c r="B2284" t="s">
        <v>1000</v>
      </c>
      <c r="C2284" t="s">
        <v>1386</v>
      </c>
      <c r="D2284" t="s">
        <v>1386</v>
      </c>
      <c r="E2284" t="s">
        <v>89</v>
      </c>
      <c r="F2284" t="s">
        <v>1013</v>
      </c>
      <c r="G2284" s="1">
        <v>15003</v>
      </c>
      <c r="H2284" s="1" t="s">
        <v>1189</v>
      </c>
      <c r="I2284" t="s">
        <v>1000</v>
      </c>
    </row>
    <row r="2285" spans="1:9">
      <c r="A2285">
        <v>2020</v>
      </c>
      <c r="B2285" t="s">
        <v>11</v>
      </c>
      <c r="C2285" t="s">
        <v>1107</v>
      </c>
      <c r="D2285" t="s">
        <v>1351</v>
      </c>
      <c r="E2285" t="s">
        <v>54</v>
      </c>
      <c r="F2285" t="s">
        <v>66</v>
      </c>
      <c r="G2285" s="1">
        <v>15000</v>
      </c>
      <c r="H2285" s="1" t="s">
        <v>1165</v>
      </c>
      <c r="I2285" t="s">
        <v>10</v>
      </c>
    </row>
    <row r="2286" spans="1:9">
      <c r="A2286">
        <v>2020</v>
      </c>
      <c r="B2286" t="s">
        <v>11</v>
      </c>
      <c r="C2286" t="s">
        <v>1107</v>
      </c>
      <c r="D2286" t="s">
        <v>1351</v>
      </c>
      <c r="E2286" t="s">
        <v>54</v>
      </c>
      <c r="F2286" t="s">
        <v>66</v>
      </c>
      <c r="G2286" s="1">
        <v>15000</v>
      </c>
      <c r="H2286" s="1" t="s">
        <v>1165</v>
      </c>
      <c r="I2286" t="s">
        <v>10</v>
      </c>
    </row>
    <row r="2287" spans="1:9">
      <c r="A2287">
        <v>2020</v>
      </c>
      <c r="B2287" t="s">
        <v>11</v>
      </c>
      <c r="C2287" t="s">
        <v>1107</v>
      </c>
      <c r="D2287" t="s">
        <v>1351</v>
      </c>
      <c r="E2287" t="s">
        <v>89</v>
      </c>
      <c r="F2287" t="s">
        <v>90</v>
      </c>
      <c r="G2287" s="1">
        <v>15000</v>
      </c>
      <c r="H2287" s="1" t="s">
        <v>1189</v>
      </c>
      <c r="I2287" t="s">
        <v>10</v>
      </c>
    </row>
    <row r="2288" spans="1:9">
      <c r="A2288">
        <v>2020</v>
      </c>
      <c r="B2288" t="s">
        <v>11</v>
      </c>
      <c r="C2288" t="s">
        <v>1107</v>
      </c>
      <c r="D2288" t="s">
        <v>1351</v>
      </c>
      <c r="E2288" t="s">
        <v>155</v>
      </c>
      <c r="F2288" t="s">
        <v>158</v>
      </c>
      <c r="G2288" s="1">
        <v>15000</v>
      </c>
      <c r="H2288" s="1" t="s">
        <v>1165</v>
      </c>
      <c r="I2288" t="s">
        <v>10</v>
      </c>
    </row>
    <row r="2289" spans="1:9">
      <c r="A2289">
        <v>2020</v>
      </c>
      <c r="B2289" t="s">
        <v>11</v>
      </c>
      <c r="C2289" t="s">
        <v>1107</v>
      </c>
      <c r="D2289" t="s">
        <v>1351</v>
      </c>
      <c r="E2289" t="s">
        <v>252</v>
      </c>
      <c r="F2289" t="s">
        <v>252</v>
      </c>
      <c r="G2289" s="1">
        <v>15000</v>
      </c>
      <c r="H2289" s="1" t="s">
        <v>1174</v>
      </c>
      <c r="I2289" t="s">
        <v>10</v>
      </c>
    </row>
    <row r="2290" spans="1:9">
      <c r="A2290">
        <v>2020</v>
      </c>
      <c r="B2290" t="s">
        <v>11</v>
      </c>
      <c r="C2290" t="s">
        <v>1107</v>
      </c>
      <c r="D2290" t="s">
        <v>1351</v>
      </c>
      <c r="E2290" t="s">
        <v>253</v>
      </c>
      <c r="F2290" t="s">
        <v>253</v>
      </c>
      <c r="G2290" s="1">
        <v>15000</v>
      </c>
      <c r="H2290" s="1" t="s">
        <v>1167</v>
      </c>
      <c r="I2290" t="s">
        <v>10</v>
      </c>
    </row>
    <row r="2291" spans="1:9">
      <c r="A2291">
        <v>2020</v>
      </c>
      <c r="B2291" t="s">
        <v>11</v>
      </c>
      <c r="C2291" t="s">
        <v>1107</v>
      </c>
      <c r="D2291" t="s">
        <v>1351</v>
      </c>
      <c r="E2291" t="s">
        <v>266</v>
      </c>
      <c r="F2291" t="s">
        <v>269</v>
      </c>
      <c r="G2291" s="1">
        <v>15000</v>
      </c>
      <c r="H2291" s="1" t="s">
        <v>1172</v>
      </c>
      <c r="I2291" t="s">
        <v>10</v>
      </c>
    </row>
    <row r="2292" spans="1:9">
      <c r="A2292">
        <v>2020</v>
      </c>
      <c r="B2292" t="s">
        <v>47</v>
      </c>
      <c r="C2292" t="s">
        <v>1364</v>
      </c>
      <c r="D2292" t="s">
        <v>1152</v>
      </c>
      <c r="E2292" t="s">
        <v>71</v>
      </c>
      <c r="F2292" t="s">
        <v>294</v>
      </c>
      <c r="G2292" s="1">
        <v>15000</v>
      </c>
      <c r="H2292" t="s">
        <v>1387</v>
      </c>
      <c r="I2292" t="s">
        <v>10</v>
      </c>
    </row>
    <row r="2293" spans="1:9">
      <c r="A2293">
        <v>2020</v>
      </c>
      <c r="B2293" t="s">
        <v>48</v>
      </c>
      <c r="C2293" t="s">
        <v>1370</v>
      </c>
      <c r="D2293" t="s">
        <v>1152</v>
      </c>
      <c r="E2293" t="s">
        <v>60</v>
      </c>
      <c r="F2293" t="s">
        <v>123</v>
      </c>
      <c r="G2293" s="1">
        <v>15000</v>
      </c>
      <c r="H2293" s="1" t="s">
        <v>1165</v>
      </c>
      <c r="I2293" t="s">
        <v>10</v>
      </c>
    </row>
    <row r="2294" spans="1:9">
      <c r="A2294">
        <v>2020</v>
      </c>
      <c r="B2294" t="s">
        <v>48</v>
      </c>
      <c r="C2294" t="s">
        <v>1370</v>
      </c>
      <c r="D2294" t="s">
        <v>1152</v>
      </c>
      <c r="E2294" t="s">
        <v>71</v>
      </c>
      <c r="F2294" t="s">
        <v>299</v>
      </c>
      <c r="G2294" s="1">
        <v>15000</v>
      </c>
      <c r="H2294" t="s">
        <v>1387</v>
      </c>
      <c r="I2294" t="s">
        <v>10</v>
      </c>
    </row>
    <row r="2295" spans="1:9">
      <c r="A2295">
        <v>2020</v>
      </c>
      <c r="B2295" t="s">
        <v>85</v>
      </c>
      <c r="C2295" t="s">
        <v>1077</v>
      </c>
      <c r="D2295" t="s">
        <v>1155</v>
      </c>
      <c r="E2295" t="s">
        <v>54</v>
      </c>
      <c r="F2295" t="s">
        <v>86</v>
      </c>
      <c r="G2295" s="1">
        <v>15000</v>
      </c>
      <c r="H2295" s="1" t="s">
        <v>1165</v>
      </c>
      <c r="I2295" t="s">
        <v>10</v>
      </c>
    </row>
    <row r="2296" spans="1:9">
      <c r="A2296">
        <v>2020</v>
      </c>
      <c r="B2296" t="s">
        <v>85</v>
      </c>
      <c r="C2296" t="s">
        <v>1077</v>
      </c>
      <c r="D2296" t="s">
        <v>1155</v>
      </c>
      <c r="E2296" t="s">
        <v>54</v>
      </c>
      <c r="F2296" t="s">
        <v>86</v>
      </c>
      <c r="G2296" s="1">
        <v>15000</v>
      </c>
      <c r="H2296" s="1" t="s">
        <v>1165</v>
      </c>
      <c r="I2296" t="s">
        <v>10</v>
      </c>
    </row>
    <row r="2297" spans="1:9">
      <c r="A2297">
        <v>2020</v>
      </c>
      <c r="B2297" t="s">
        <v>45</v>
      </c>
      <c r="C2297" t="s">
        <v>1076</v>
      </c>
      <c r="D2297" t="s">
        <v>1152</v>
      </c>
      <c r="E2297" t="s">
        <v>60</v>
      </c>
      <c r="F2297" t="s">
        <v>129</v>
      </c>
      <c r="G2297" s="1">
        <v>15000</v>
      </c>
      <c r="H2297" s="1" t="s">
        <v>1165</v>
      </c>
      <c r="I2297" t="s">
        <v>10</v>
      </c>
    </row>
    <row r="2298" spans="1:9">
      <c r="A2298">
        <v>2020</v>
      </c>
      <c r="B2298" t="s">
        <v>45</v>
      </c>
      <c r="C2298" t="s">
        <v>1076</v>
      </c>
      <c r="D2298" t="s">
        <v>1152</v>
      </c>
      <c r="E2298" t="s">
        <v>317</v>
      </c>
      <c r="F2298" t="s">
        <v>317</v>
      </c>
      <c r="G2298" s="1">
        <v>15000</v>
      </c>
      <c r="H2298" s="1" t="s">
        <v>1223</v>
      </c>
      <c r="I2298" t="s">
        <v>10</v>
      </c>
    </row>
    <row r="2299" spans="1:9">
      <c r="A2299">
        <v>2020</v>
      </c>
      <c r="B2299" t="s">
        <v>672</v>
      </c>
      <c r="C2299" t="s">
        <v>1386</v>
      </c>
      <c r="D2299" t="s">
        <v>1386</v>
      </c>
      <c r="E2299" t="s">
        <v>190</v>
      </c>
      <c r="F2299" t="s">
        <v>672</v>
      </c>
      <c r="G2299" s="1">
        <v>15000</v>
      </c>
      <c r="H2299" s="1" t="s">
        <v>1183</v>
      </c>
      <c r="I2299" t="s">
        <v>403</v>
      </c>
    </row>
    <row r="2300" spans="1:9">
      <c r="A2300">
        <v>2020</v>
      </c>
      <c r="B2300" t="s">
        <v>515</v>
      </c>
      <c r="C2300" t="s">
        <v>1386</v>
      </c>
      <c r="D2300" t="s">
        <v>1386</v>
      </c>
      <c r="E2300" t="s">
        <v>183</v>
      </c>
      <c r="F2300" t="s">
        <v>515</v>
      </c>
      <c r="G2300" s="1">
        <v>15000</v>
      </c>
      <c r="H2300" s="1" t="s">
        <v>1183</v>
      </c>
      <c r="I2300" t="s">
        <v>403</v>
      </c>
    </row>
    <row r="2301" spans="1:9">
      <c r="A2301">
        <v>2020</v>
      </c>
      <c r="B2301" t="s">
        <v>596</v>
      </c>
      <c r="C2301" t="s">
        <v>1386</v>
      </c>
      <c r="D2301" t="s">
        <v>1386</v>
      </c>
      <c r="E2301" t="s">
        <v>183</v>
      </c>
      <c r="F2301" t="s">
        <v>556</v>
      </c>
      <c r="G2301" s="1">
        <v>15000</v>
      </c>
      <c r="H2301" s="1" t="s">
        <v>1183</v>
      </c>
      <c r="I2301" t="s">
        <v>403</v>
      </c>
    </row>
    <row r="2302" spans="1:9">
      <c r="A2302">
        <v>2020</v>
      </c>
      <c r="B2302" t="s">
        <v>1000</v>
      </c>
      <c r="C2302" t="s">
        <v>1386</v>
      </c>
      <c r="D2302" t="s">
        <v>1386</v>
      </c>
      <c r="E2302" t="s">
        <v>212</v>
      </c>
      <c r="F2302" t="s">
        <v>1030</v>
      </c>
      <c r="G2302" s="1">
        <v>14953</v>
      </c>
      <c r="H2302" s="1" t="s">
        <v>1189</v>
      </c>
      <c r="I2302" t="s">
        <v>1000</v>
      </c>
    </row>
    <row r="2303" spans="1:9">
      <c r="A2303">
        <v>2020</v>
      </c>
      <c r="B2303" t="s">
        <v>211</v>
      </c>
      <c r="C2303" t="s">
        <v>1081</v>
      </c>
      <c r="D2303" t="s">
        <v>1155</v>
      </c>
      <c r="E2303" t="s">
        <v>239</v>
      </c>
      <c r="F2303" t="s">
        <v>239</v>
      </c>
      <c r="G2303" s="1">
        <v>14950</v>
      </c>
      <c r="H2303" s="1" t="s">
        <v>1214</v>
      </c>
      <c r="I2303" t="s">
        <v>10</v>
      </c>
    </row>
    <row r="2304" spans="1:9">
      <c r="A2304">
        <v>2020</v>
      </c>
      <c r="B2304" t="s">
        <v>1000</v>
      </c>
      <c r="C2304" t="s">
        <v>1386</v>
      </c>
      <c r="D2304" t="s">
        <v>1386</v>
      </c>
      <c r="E2304" t="s">
        <v>183</v>
      </c>
      <c r="F2304" t="s">
        <v>1019</v>
      </c>
      <c r="G2304" s="1">
        <v>14883</v>
      </c>
      <c r="H2304" s="1" t="s">
        <v>1183</v>
      </c>
      <c r="I2304" t="s">
        <v>1000</v>
      </c>
    </row>
    <row r="2305" spans="1:9">
      <c r="A2305">
        <v>2020</v>
      </c>
      <c r="B2305" t="s">
        <v>515</v>
      </c>
      <c r="C2305" t="s">
        <v>1386</v>
      </c>
      <c r="D2305" t="s">
        <v>1386</v>
      </c>
      <c r="E2305" t="s">
        <v>183</v>
      </c>
      <c r="F2305" t="s">
        <v>515</v>
      </c>
      <c r="G2305" s="1">
        <v>14850</v>
      </c>
      <c r="H2305" s="1" t="s">
        <v>1183</v>
      </c>
      <c r="I2305" t="s">
        <v>403</v>
      </c>
    </row>
    <row r="2306" spans="1:9">
      <c r="A2306">
        <v>2020</v>
      </c>
      <c r="B2306" t="s">
        <v>11</v>
      </c>
      <c r="C2306" t="s">
        <v>1107</v>
      </c>
      <c r="D2306" t="s">
        <v>1351</v>
      </c>
      <c r="E2306" t="s">
        <v>190</v>
      </c>
      <c r="F2306" t="s">
        <v>191</v>
      </c>
      <c r="G2306" s="1">
        <v>14824</v>
      </c>
      <c r="H2306" s="1" t="s">
        <v>1183</v>
      </c>
      <c r="I2306" t="s">
        <v>10</v>
      </c>
    </row>
    <row r="2307" spans="1:9">
      <c r="A2307">
        <v>2020</v>
      </c>
      <c r="B2307" t="s">
        <v>11</v>
      </c>
      <c r="C2307" t="s">
        <v>1107</v>
      </c>
      <c r="D2307" t="s">
        <v>1351</v>
      </c>
      <c r="E2307" t="s">
        <v>188</v>
      </c>
      <c r="F2307" t="s">
        <v>188</v>
      </c>
      <c r="G2307" s="1">
        <v>14796</v>
      </c>
      <c r="H2307" s="1" t="s">
        <v>1183</v>
      </c>
      <c r="I2307" t="s">
        <v>10</v>
      </c>
    </row>
    <row r="2308" spans="1:9">
      <c r="A2308">
        <v>2020</v>
      </c>
      <c r="B2308" t="s">
        <v>1000</v>
      </c>
      <c r="C2308" t="s">
        <v>1386</v>
      </c>
      <c r="D2308" t="s">
        <v>1386</v>
      </c>
      <c r="E2308" t="s">
        <v>190</v>
      </c>
      <c r="F2308" t="s">
        <v>1028</v>
      </c>
      <c r="G2308" s="1">
        <v>14763</v>
      </c>
      <c r="H2308" s="1" t="s">
        <v>1183</v>
      </c>
      <c r="I2308" t="s">
        <v>1000</v>
      </c>
    </row>
    <row r="2309" spans="1:9">
      <c r="A2309">
        <v>2020</v>
      </c>
      <c r="B2309" t="s">
        <v>48</v>
      </c>
      <c r="C2309" t="s">
        <v>1370</v>
      </c>
      <c r="D2309" t="s">
        <v>1152</v>
      </c>
      <c r="E2309" t="s">
        <v>34</v>
      </c>
      <c r="F2309" t="s">
        <v>35</v>
      </c>
      <c r="G2309" s="1">
        <v>14712</v>
      </c>
      <c r="H2309" s="1" t="s">
        <v>1167</v>
      </c>
      <c r="I2309" t="s">
        <v>10</v>
      </c>
    </row>
    <row r="2310" spans="1:9">
      <c r="A2310">
        <v>2020</v>
      </c>
      <c r="B2310" t="s">
        <v>45</v>
      </c>
      <c r="C2310" t="s">
        <v>1076</v>
      </c>
      <c r="D2310" t="s">
        <v>1152</v>
      </c>
      <c r="E2310" t="s">
        <v>34</v>
      </c>
      <c r="F2310" t="s">
        <v>35</v>
      </c>
      <c r="G2310" s="1">
        <v>14712</v>
      </c>
      <c r="H2310" s="1" t="s">
        <v>1167</v>
      </c>
      <c r="I2310" t="s">
        <v>10</v>
      </c>
    </row>
    <row r="2311" spans="1:9">
      <c r="A2311">
        <v>2020</v>
      </c>
      <c r="B2311" t="s">
        <v>11</v>
      </c>
      <c r="C2311" t="s">
        <v>1107</v>
      </c>
      <c r="D2311" t="s">
        <v>1351</v>
      </c>
      <c r="E2311" t="s">
        <v>282</v>
      </c>
      <c r="F2311" t="s">
        <v>291</v>
      </c>
      <c r="G2311" s="1">
        <v>14643</v>
      </c>
      <c r="H2311" s="1" t="s">
        <v>1172</v>
      </c>
      <c r="I2311" t="s">
        <v>10</v>
      </c>
    </row>
    <row r="2312" spans="1:9">
      <c r="A2312">
        <v>2020</v>
      </c>
      <c r="B2312" t="s">
        <v>48</v>
      </c>
      <c r="C2312" t="s">
        <v>1370</v>
      </c>
      <c r="D2312" t="s">
        <v>1152</v>
      </c>
      <c r="E2312" t="s">
        <v>239</v>
      </c>
      <c r="F2312" t="s">
        <v>239</v>
      </c>
      <c r="G2312" s="1">
        <v>14550</v>
      </c>
      <c r="H2312" s="1" t="s">
        <v>1214</v>
      </c>
      <c r="I2312" t="s">
        <v>10</v>
      </c>
    </row>
    <row r="2313" spans="1:9">
      <c r="A2313">
        <v>2020</v>
      </c>
      <c r="B2313" t="s">
        <v>47</v>
      </c>
      <c r="C2313" t="s">
        <v>1364</v>
      </c>
      <c r="D2313" t="s">
        <v>1152</v>
      </c>
      <c r="E2313" t="s">
        <v>244</v>
      </c>
      <c r="F2313" t="s">
        <v>245</v>
      </c>
      <c r="G2313" s="1">
        <v>14543</v>
      </c>
      <c r="H2313" s="1" t="s">
        <v>1173</v>
      </c>
      <c r="I2313" t="s">
        <v>10</v>
      </c>
    </row>
    <row r="2314" spans="1:9">
      <c r="A2314">
        <v>2020</v>
      </c>
      <c r="B2314" t="s">
        <v>11</v>
      </c>
      <c r="C2314" t="s">
        <v>1107</v>
      </c>
      <c r="D2314" t="s">
        <v>1351</v>
      </c>
      <c r="E2314" t="s">
        <v>256</v>
      </c>
      <c r="F2314" t="s">
        <v>256</v>
      </c>
      <c r="G2314" s="1">
        <v>14535</v>
      </c>
      <c r="H2314" s="1" t="s">
        <v>1167</v>
      </c>
      <c r="I2314" t="s">
        <v>10</v>
      </c>
    </row>
    <row r="2315" spans="1:9">
      <c r="A2315">
        <v>2020</v>
      </c>
      <c r="B2315" t="s">
        <v>11</v>
      </c>
      <c r="C2315" t="s">
        <v>1107</v>
      </c>
      <c r="D2315" t="s">
        <v>1351</v>
      </c>
      <c r="E2315" t="s">
        <v>140</v>
      </c>
      <c r="F2315" t="s">
        <v>141</v>
      </c>
      <c r="G2315" s="1">
        <v>14500</v>
      </c>
      <c r="H2315" s="1" t="s">
        <v>1165</v>
      </c>
      <c r="I2315" t="s">
        <v>10</v>
      </c>
    </row>
    <row r="2316" spans="1:9">
      <c r="A2316">
        <v>2020</v>
      </c>
      <c r="B2316" t="s">
        <v>11</v>
      </c>
      <c r="C2316" t="s">
        <v>1107</v>
      </c>
      <c r="D2316" t="s">
        <v>1351</v>
      </c>
      <c r="E2316" t="s">
        <v>190</v>
      </c>
      <c r="F2316" t="s">
        <v>191</v>
      </c>
      <c r="G2316" s="1">
        <v>14500</v>
      </c>
      <c r="H2316" s="1" t="s">
        <v>1183</v>
      </c>
      <c r="I2316" t="s">
        <v>10</v>
      </c>
    </row>
    <row r="2317" spans="1:9">
      <c r="A2317">
        <v>2020</v>
      </c>
      <c r="B2317" t="s">
        <v>85</v>
      </c>
      <c r="C2317" t="s">
        <v>1077</v>
      </c>
      <c r="D2317" t="s">
        <v>1155</v>
      </c>
      <c r="E2317" t="s">
        <v>282</v>
      </c>
      <c r="F2317" t="s">
        <v>293</v>
      </c>
      <c r="G2317" s="1">
        <v>14500</v>
      </c>
      <c r="H2317" s="1" t="s">
        <v>1172</v>
      </c>
      <c r="I2317" t="s">
        <v>10</v>
      </c>
    </row>
    <row r="2318" spans="1:9">
      <c r="A2318">
        <v>2020</v>
      </c>
      <c r="B2318" t="s">
        <v>45</v>
      </c>
      <c r="C2318" t="s">
        <v>1076</v>
      </c>
      <c r="D2318" t="s">
        <v>1152</v>
      </c>
      <c r="E2318" t="s">
        <v>304</v>
      </c>
      <c r="F2318" t="s">
        <v>267</v>
      </c>
      <c r="G2318" s="1">
        <v>14500</v>
      </c>
      <c r="H2318" t="s">
        <v>1388</v>
      </c>
      <c r="I2318" t="s">
        <v>10</v>
      </c>
    </row>
    <row r="2319" spans="1:9">
      <c r="A2319">
        <v>2020</v>
      </c>
      <c r="B2319" t="s">
        <v>11</v>
      </c>
      <c r="C2319" t="s">
        <v>1107</v>
      </c>
      <c r="D2319" t="s">
        <v>1351</v>
      </c>
      <c r="E2319" t="s">
        <v>282</v>
      </c>
      <c r="F2319" t="s">
        <v>287</v>
      </c>
      <c r="G2319" s="1">
        <v>14485</v>
      </c>
      <c r="H2319" s="1" t="s">
        <v>1172</v>
      </c>
      <c r="I2319" t="s">
        <v>10</v>
      </c>
    </row>
    <row r="2320" spans="1:9">
      <c r="A2320">
        <v>2020</v>
      </c>
      <c r="B2320" t="s">
        <v>178</v>
      </c>
      <c r="C2320" t="s">
        <v>1080</v>
      </c>
      <c r="D2320" t="s">
        <v>1155</v>
      </c>
      <c r="E2320" t="s">
        <v>155</v>
      </c>
      <c r="F2320" t="s">
        <v>171</v>
      </c>
      <c r="G2320" s="1">
        <v>14485</v>
      </c>
      <c r="H2320" s="1" t="s">
        <v>1165</v>
      </c>
      <c r="I2320" t="s">
        <v>10</v>
      </c>
    </row>
    <row r="2321" spans="1:9">
      <c r="A2321">
        <v>2020</v>
      </c>
      <c r="B2321" t="s">
        <v>48</v>
      </c>
      <c r="C2321" t="s">
        <v>1370</v>
      </c>
      <c r="D2321" t="s">
        <v>1152</v>
      </c>
      <c r="E2321" t="s">
        <v>149</v>
      </c>
      <c r="F2321" t="s">
        <v>150</v>
      </c>
      <c r="G2321" s="1">
        <v>14440</v>
      </c>
      <c r="H2321" s="1" t="s">
        <v>1165</v>
      </c>
      <c r="I2321" t="s">
        <v>10</v>
      </c>
    </row>
    <row r="2322" spans="1:9">
      <c r="A2322">
        <v>2020</v>
      </c>
      <c r="B2322" t="s">
        <v>11</v>
      </c>
      <c r="C2322" t="s">
        <v>1107</v>
      </c>
      <c r="D2322" t="s">
        <v>1351</v>
      </c>
      <c r="E2322" t="s">
        <v>142</v>
      </c>
      <c r="F2322" t="s">
        <v>142</v>
      </c>
      <c r="G2322" s="1">
        <v>14370</v>
      </c>
      <c r="H2322" s="1" t="s">
        <v>1165</v>
      </c>
      <c r="I2322" t="s">
        <v>10</v>
      </c>
    </row>
    <row r="2323" spans="1:9">
      <c r="A2323">
        <v>2020</v>
      </c>
      <c r="B2323" t="s">
        <v>33</v>
      </c>
      <c r="C2323" t="s">
        <v>1082</v>
      </c>
      <c r="D2323" t="s">
        <v>1155</v>
      </c>
      <c r="E2323" t="s">
        <v>317</v>
      </c>
      <c r="F2323" t="s">
        <v>317</v>
      </c>
      <c r="G2323" s="1">
        <v>14319</v>
      </c>
      <c r="H2323" s="1" t="s">
        <v>1223</v>
      </c>
      <c r="I2323" t="s">
        <v>10</v>
      </c>
    </row>
    <row r="2324" spans="1:9">
      <c r="A2324">
        <v>2020</v>
      </c>
      <c r="B2324" t="s">
        <v>11</v>
      </c>
      <c r="C2324" t="s">
        <v>1107</v>
      </c>
      <c r="D2324" t="s">
        <v>1351</v>
      </c>
      <c r="E2324" t="s">
        <v>118</v>
      </c>
      <c r="F2324" t="s">
        <v>118</v>
      </c>
      <c r="G2324" s="1">
        <v>14300</v>
      </c>
      <c r="H2324" s="1" t="s">
        <v>1165</v>
      </c>
      <c r="I2324" t="s">
        <v>10</v>
      </c>
    </row>
    <row r="2325" spans="1:9">
      <c r="A2325">
        <v>2020</v>
      </c>
      <c r="B2325" t="s">
        <v>47</v>
      </c>
      <c r="C2325" t="s">
        <v>1364</v>
      </c>
      <c r="D2325" t="s">
        <v>1152</v>
      </c>
      <c r="E2325" t="s">
        <v>239</v>
      </c>
      <c r="F2325" t="s">
        <v>239</v>
      </c>
      <c r="G2325" s="1">
        <v>14274</v>
      </c>
      <c r="H2325" s="1" t="s">
        <v>1214</v>
      </c>
      <c r="I2325" t="s">
        <v>10</v>
      </c>
    </row>
    <row r="2326" spans="1:9">
      <c r="A2326">
        <v>2020</v>
      </c>
      <c r="B2326" t="s">
        <v>1000</v>
      </c>
      <c r="C2326" t="s">
        <v>1386</v>
      </c>
      <c r="D2326" t="s">
        <v>1386</v>
      </c>
      <c r="E2326" t="s">
        <v>190</v>
      </c>
      <c r="F2326" t="s">
        <v>1027</v>
      </c>
      <c r="G2326" s="1">
        <v>14257</v>
      </c>
      <c r="H2326" s="1" t="s">
        <v>1183</v>
      </c>
      <c r="I2326" t="s">
        <v>1000</v>
      </c>
    </row>
    <row r="2327" spans="1:9">
      <c r="A2327">
        <v>2020</v>
      </c>
      <c r="B2327" t="s">
        <v>85</v>
      </c>
      <c r="C2327" t="s">
        <v>1077</v>
      </c>
      <c r="D2327" t="s">
        <v>1155</v>
      </c>
      <c r="E2327" t="s">
        <v>266</v>
      </c>
      <c r="F2327" t="s">
        <v>272</v>
      </c>
      <c r="G2327" s="1">
        <v>14235</v>
      </c>
      <c r="H2327" s="1" t="s">
        <v>1172</v>
      </c>
      <c r="I2327" t="s">
        <v>10</v>
      </c>
    </row>
    <row r="2328" spans="1:9">
      <c r="A2328">
        <v>2020</v>
      </c>
      <c r="B2328" t="s">
        <v>11</v>
      </c>
      <c r="C2328" t="s">
        <v>1107</v>
      </c>
      <c r="D2328" t="s">
        <v>1351</v>
      </c>
      <c r="E2328" t="s">
        <v>187</v>
      </c>
      <c r="F2328" t="s">
        <v>187</v>
      </c>
      <c r="G2328" s="1">
        <v>14194</v>
      </c>
      <c r="H2328" s="1" t="s">
        <v>1183</v>
      </c>
      <c r="I2328" t="s">
        <v>10</v>
      </c>
    </row>
    <row r="2329" spans="1:9">
      <c r="A2329">
        <v>2020</v>
      </c>
      <c r="B2329" t="s">
        <v>11</v>
      </c>
      <c r="C2329" t="s">
        <v>1107</v>
      </c>
      <c r="D2329" t="s">
        <v>1351</v>
      </c>
      <c r="E2329" t="s">
        <v>212</v>
      </c>
      <c r="F2329" t="s">
        <v>213</v>
      </c>
      <c r="G2329" s="1">
        <v>14100</v>
      </c>
      <c r="H2329" s="1" t="s">
        <v>1189</v>
      </c>
      <c r="I2329" t="s">
        <v>10</v>
      </c>
    </row>
    <row r="2330" spans="1:9">
      <c r="A2330">
        <v>2020</v>
      </c>
      <c r="B2330" t="s">
        <v>11</v>
      </c>
      <c r="C2330" t="s">
        <v>1107</v>
      </c>
      <c r="D2330" t="s">
        <v>1351</v>
      </c>
      <c r="E2330" t="s">
        <v>183</v>
      </c>
      <c r="F2330" t="s">
        <v>184</v>
      </c>
      <c r="G2330" s="1">
        <v>14058</v>
      </c>
      <c r="H2330" s="1" t="s">
        <v>1183</v>
      </c>
      <c r="I2330" t="s">
        <v>10</v>
      </c>
    </row>
    <row r="2331" spans="1:9">
      <c r="A2331">
        <v>2020</v>
      </c>
      <c r="B2331" t="s">
        <v>46</v>
      </c>
      <c r="C2331" t="s">
        <v>1079</v>
      </c>
      <c r="D2331" t="s">
        <v>1152</v>
      </c>
      <c r="E2331" t="s">
        <v>253</v>
      </c>
      <c r="F2331" t="s">
        <v>253</v>
      </c>
      <c r="G2331" s="1">
        <v>14000</v>
      </c>
      <c r="H2331" s="1" t="s">
        <v>1167</v>
      </c>
      <c r="I2331" t="s">
        <v>10</v>
      </c>
    </row>
    <row r="2332" spans="1:9">
      <c r="A2332">
        <v>2020</v>
      </c>
      <c r="B2332" t="s">
        <v>85</v>
      </c>
      <c r="C2332" t="s">
        <v>1077</v>
      </c>
      <c r="D2332" t="s">
        <v>1155</v>
      </c>
      <c r="E2332" t="s">
        <v>282</v>
      </c>
      <c r="F2332" t="s">
        <v>291</v>
      </c>
      <c r="G2332" s="1">
        <v>14000</v>
      </c>
      <c r="H2332" s="1" t="s">
        <v>1172</v>
      </c>
      <c r="I2332" t="s">
        <v>10</v>
      </c>
    </row>
    <row r="2333" spans="1:9">
      <c r="A2333">
        <v>2020</v>
      </c>
      <c r="B2333" t="s">
        <v>47</v>
      </c>
      <c r="C2333" t="s">
        <v>1364</v>
      </c>
      <c r="D2333" t="s">
        <v>1152</v>
      </c>
      <c r="E2333" t="s">
        <v>155</v>
      </c>
      <c r="F2333" t="s">
        <v>171</v>
      </c>
      <c r="G2333" s="1">
        <v>13942</v>
      </c>
      <c r="H2333" s="1" t="s">
        <v>1165</v>
      </c>
      <c r="I2333" t="s">
        <v>10</v>
      </c>
    </row>
    <row r="2334" spans="1:9">
      <c r="A2334">
        <v>2020</v>
      </c>
      <c r="B2334" t="s">
        <v>178</v>
      </c>
      <c r="C2334" t="s">
        <v>1080</v>
      </c>
      <c r="D2334" t="s">
        <v>1155</v>
      </c>
      <c r="E2334" t="s">
        <v>312</v>
      </c>
      <c r="F2334" t="s">
        <v>313</v>
      </c>
      <c r="G2334" s="1">
        <v>13813</v>
      </c>
      <c r="H2334" t="s">
        <v>1355</v>
      </c>
      <c r="I2334" t="s">
        <v>10</v>
      </c>
    </row>
    <row r="2335" spans="1:9">
      <c r="A2335">
        <v>2020</v>
      </c>
      <c r="B2335" t="s">
        <v>512</v>
      </c>
      <c r="C2335" t="s">
        <v>1386</v>
      </c>
      <c r="D2335" t="s">
        <v>1386</v>
      </c>
      <c r="E2335" t="s">
        <v>183</v>
      </c>
      <c r="F2335" t="s">
        <v>513</v>
      </c>
      <c r="G2335" s="1">
        <v>13803</v>
      </c>
      <c r="H2335" s="1" t="s">
        <v>1183</v>
      </c>
      <c r="I2335" t="s">
        <v>403</v>
      </c>
    </row>
    <row r="2336" spans="1:9">
      <c r="A2336">
        <v>2020</v>
      </c>
      <c r="B2336" t="s">
        <v>53</v>
      </c>
      <c r="C2336" t="s">
        <v>1090</v>
      </c>
      <c r="D2336" t="s">
        <v>1371</v>
      </c>
      <c r="E2336" t="s">
        <v>212</v>
      </c>
      <c r="F2336" t="s">
        <v>213</v>
      </c>
      <c r="G2336" s="1">
        <v>13800</v>
      </c>
      <c r="H2336" s="1" t="s">
        <v>1189</v>
      </c>
      <c r="I2336" t="s">
        <v>10</v>
      </c>
    </row>
    <row r="2337" spans="1:9">
      <c r="A2337">
        <v>2020</v>
      </c>
      <c r="B2337" t="s">
        <v>11</v>
      </c>
      <c r="C2337" t="s">
        <v>1107</v>
      </c>
      <c r="D2337" t="s">
        <v>1351</v>
      </c>
      <c r="E2337" t="s">
        <v>256</v>
      </c>
      <c r="F2337" t="s">
        <v>256</v>
      </c>
      <c r="G2337" s="1">
        <v>13710</v>
      </c>
      <c r="H2337" s="1" t="s">
        <v>1167</v>
      </c>
      <c r="I2337" t="s">
        <v>10</v>
      </c>
    </row>
    <row r="2338" spans="1:9">
      <c r="A2338">
        <v>2020</v>
      </c>
      <c r="B2338" t="s">
        <v>512</v>
      </c>
      <c r="C2338" t="s">
        <v>1386</v>
      </c>
      <c r="D2338" t="s">
        <v>1386</v>
      </c>
      <c r="E2338" t="s">
        <v>183</v>
      </c>
      <c r="F2338" t="s">
        <v>513</v>
      </c>
      <c r="G2338" s="1">
        <v>13500</v>
      </c>
      <c r="H2338" s="1" t="s">
        <v>1183</v>
      </c>
      <c r="I2338" t="s">
        <v>403</v>
      </c>
    </row>
    <row r="2339" spans="1:9">
      <c r="A2339">
        <v>2020</v>
      </c>
      <c r="B2339" t="s">
        <v>1000</v>
      </c>
      <c r="C2339" t="s">
        <v>1386</v>
      </c>
      <c r="D2339" t="s">
        <v>1386</v>
      </c>
      <c r="E2339" t="s">
        <v>188</v>
      </c>
      <c r="F2339" t="s">
        <v>283</v>
      </c>
      <c r="G2339" s="1">
        <v>13410</v>
      </c>
      <c r="H2339" s="1" t="s">
        <v>1183</v>
      </c>
      <c r="I2339" t="s">
        <v>1000</v>
      </c>
    </row>
    <row r="2340" spans="1:9">
      <c r="A2340">
        <v>2020</v>
      </c>
      <c r="B2340" t="s">
        <v>583</v>
      </c>
      <c r="C2340" t="s">
        <v>1386</v>
      </c>
      <c r="D2340" t="s">
        <v>1386</v>
      </c>
      <c r="E2340" t="s">
        <v>183</v>
      </c>
      <c r="F2340" t="s">
        <v>584</v>
      </c>
      <c r="G2340" s="1">
        <v>13344</v>
      </c>
      <c r="H2340" s="1" t="s">
        <v>1183</v>
      </c>
      <c r="I2340" t="s">
        <v>403</v>
      </c>
    </row>
    <row r="2341" spans="1:9">
      <c r="A2341">
        <v>2020</v>
      </c>
      <c r="B2341" t="s">
        <v>11</v>
      </c>
      <c r="C2341" t="s">
        <v>1107</v>
      </c>
      <c r="D2341" t="s">
        <v>1351</v>
      </c>
      <c r="E2341" t="s">
        <v>188</v>
      </c>
      <c r="F2341" t="s">
        <v>188</v>
      </c>
      <c r="G2341" s="1">
        <v>13250</v>
      </c>
      <c r="H2341" s="1" t="s">
        <v>1183</v>
      </c>
      <c r="I2341" t="s">
        <v>10</v>
      </c>
    </row>
    <row r="2342" spans="1:9">
      <c r="A2342">
        <v>2020</v>
      </c>
      <c r="B2342" t="s">
        <v>11</v>
      </c>
      <c r="C2342" t="s">
        <v>1107</v>
      </c>
      <c r="D2342" t="s">
        <v>1351</v>
      </c>
      <c r="E2342" t="s">
        <v>266</v>
      </c>
      <c r="F2342" t="s">
        <v>272</v>
      </c>
      <c r="G2342" s="1">
        <v>13200</v>
      </c>
      <c r="H2342" s="1" t="s">
        <v>1172</v>
      </c>
      <c r="I2342" t="s">
        <v>10</v>
      </c>
    </row>
    <row r="2343" spans="1:9">
      <c r="A2343">
        <v>2020</v>
      </c>
      <c r="B2343" t="s">
        <v>11</v>
      </c>
      <c r="C2343" t="s">
        <v>1107</v>
      </c>
      <c r="D2343" t="s">
        <v>1351</v>
      </c>
      <c r="E2343" t="s">
        <v>282</v>
      </c>
      <c r="F2343" t="s">
        <v>283</v>
      </c>
      <c r="G2343" s="1">
        <v>13200</v>
      </c>
      <c r="H2343" s="1" t="s">
        <v>1172</v>
      </c>
      <c r="I2343" t="s">
        <v>10</v>
      </c>
    </row>
    <row r="2344" spans="1:9">
      <c r="A2344">
        <v>2020</v>
      </c>
      <c r="B2344" t="s">
        <v>1000</v>
      </c>
      <c r="C2344" t="s">
        <v>1386</v>
      </c>
      <c r="D2344" t="s">
        <v>1386</v>
      </c>
      <c r="E2344" t="s">
        <v>190</v>
      </c>
      <c r="F2344" t="s">
        <v>1025</v>
      </c>
      <c r="G2344" s="1">
        <v>13148</v>
      </c>
      <c r="H2344" s="1" t="s">
        <v>1183</v>
      </c>
      <c r="I2344" t="s">
        <v>1000</v>
      </c>
    </row>
    <row r="2345" spans="1:9">
      <c r="A2345">
        <v>2020</v>
      </c>
      <c r="B2345" t="s">
        <v>46</v>
      </c>
      <c r="C2345" t="s">
        <v>1079</v>
      </c>
      <c r="D2345" t="s">
        <v>1152</v>
      </c>
      <c r="E2345" t="s">
        <v>317</v>
      </c>
      <c r="F2345" t="s">
        <v>317</v>
      </c>
      <c r="G2345" s="1">
        <v>13087</v>
      </c>
      <c r="H2345" s="1" t="s">
        <v>1223</v>
      </c>
      <c r="I2345" t="s">
        <v>10</v>
      </c>
    </row>
    <row r="2346" spans="1:9">
      <c r="A2346">
        <v>2020</v>
      </c>
      <c r="B2346" t="s">
        <v>45</v>
      </c>
      <c r="C2346" t="s">
        <v>1076</v>
      </c>
      <c r="D2346" t="s">
        <v>1152</v>
      </c>
      <c r="E2346" t="s">
        <v>144</v>
      </c>
      <c r="F2346" t="s">
        <v>144</v>
      </c>
      <c r="G2346" s="1">
        <v>13074</v>
      </c>
      <c r="H2346" s="1" t="s">
        <v>1165</v>
      </c>
      <c r="I2346" t="s">
        <v>10</v>
      </c>
    </row>
    <row r="2347" spans="1:9">
      <c r="A2347">
        <v>2020</v>
      </c>
      <c r="B2347" t="s">
        <v>11</v>
      </c>
      <c r="C2347" t="s">
        <v>1107</v>
      </c>
      <c r="D2347" t="s">
        <v>1351</v>
      </c>
      <c r="E2347" t="s">
        <v>180</v>
      </c>
      <c r="F2347" t="s">
        <v>181</v>
      </c>
      <c r="G2347" s="1">
        <v>13000</v>
      </c>
      <c r="H2347" s="1" t="s">
        <v>1165</v>
      </c>
      <c r="I2347" t="s">
        <v>10</v>
      </c>
    </row>
    <row r="2348" spans="1:9">
      <c r="A2348">
        <v>2020</v>
      </c>
      <c r="B2348" t="s">
        <v>11</v>
      </c>
      <c r="C2348" t="s">
        <v>1107</v>
      </c>
      <c r="D2348" t="s">
        <v>1351</v>
      </c>
      <c r="E2348" t="s">
        <v>190</v>
      </c>
      <c r="F2348" t="s">
        <v>191</v>
      </c>
      <c r="G2348" s="1">
        <v>13000</v>
      </c>
      <c r="H2348" s="1" t="s">
        <v>1183</v>
      </c>
      <c r="I2348" t="s">
        <v>10</v>
      </c>
    </row>
    <row r="2349" spans="1:9">
      <c r="A2349">
        <v>2020</v>
      </c>
      <c r="B2349" t="s">
        <v>664</v>
      </c>
      <c r="C2349" t="s">
        <v>1386</v>
      </c>
      <c r="D2349" t="s">
        <v>1386</v>
      </c>
      <c r="E2349" t="s">
        <v>190</v>
      </c>
      <c r="F2349" t="s">
        <v>665</v>
      </c>
      <c r="G2349" s="1">
        <v>13000</v>
      </c>
      <c r="H2349" s="1" t="s">
        <v>1183</v>
      </c>
      <c r="I2349" t="s">
        <v>403</v>
      </c>
    </row>
    <row r="2350" spans="1:9">
      <c r="A2350">
        <v>2020</v>
      </c>
      <c r="B2350" t="s">
        <v>564</v>
      </c>
      <c r="C2350" t="s">
        <v>1386</v>
      </c>
      <c r="D2350" t="s">
        <v>1386</v>
      </c>
      <c r="E2350" t="s">
        <v>183</v>
      </c>
      <c r="F2350" t="s">
        <v>564</v>
      </c>
      <c r="G2350" s="1">
        <v>13000</v>
      </c>
      <c r="H2350" s="1" t="s">
        <v>1183</v>
      </c>
      <c r="I2350" t="s">
        <v>403</v>
      </c>
    </row>
    <row r="2351" spans="1:9">
      <c r="A2351">
        <v>2020</v>
      </c>
      <c r="B2351" t="s">
        <v>11</v>
      </c>
      <c r="C2351" t="s">
        <v>1107</v>
      </c>
      <c r="D2351" t="s">
        <v>1351</v>
      </c>
      <c r="E2351" t="s">
        <v>180</v>
      </c>
      <c r="F2351" t="s">
        <v>181</v>
      </c>
      <c r="G2351" s="1">
        <v>12970</v>
      </c>
      <c r="H2351" s="1" t="s">
        <v>1165</v>
      </c>
      <c r="I2351" t="s">
        <v>10</v>
      </c>
    </row>
    <row r="2352" spans="1:9">
      <c r="A2352">
        <v>2020</v>
      </c>
      <c r="B2352" t="s">
        <v>11</v>
      </c>
      <c r="C2352" t="s">
        <v>1107</v>
      </c>
      <c r="D2352" t="s">
        <v>1351</v>
      </c>
      <c r="E2352" t="s">
        <v>60</v>
      </c>
      <c r="F2352" t="s">
        <v>125</v>
      </c>
      <c r="G2352" s="1">
        <v>12941</v>
      </c>
      <c r="H2352" s="1" t="s">
        <v>1165</v>
      </c>
      <c r="I2352" t="s">
        <v>10</v>
      </c>
    </row>
    <row r="2353" spans="1:9">
      <c r="A2353">
        <v>2020</v>
      </c>
      <c r="B2353" t="s">
        <v>85</v>
      </c>
      <c r="C2353" t="s">
        <v>1077</v>
      </c>
      <c r="D2353" t="s">
        <v>1155</v>
      </c>
      <c r="E2353" t="s">
        <v>282</v>
      </c>
      <c r="F2353" t="s">
        <v>291</v>
      </c>
      <c r="G2353" s="1">
        <v>12920</v>
      </c>
      <c r="H2353" s="1" t="s">
        <v>1172</v>
      </c>
      <c r="I2353" t="s">
        <v>10</v>
      </c>
    </row>
    <row r="2354" spans="1:9">
      <c r="A2354">
        <v>2020</v>
      </c>
      <c r="B2354" t="s">
        <v>1000</v>
      </c>
      <c r="C2354" t="s">
        <v>1386</v>
      </c>
      <c r="D2354" t="s">
        <v>1386</v>
      </c>
      <c r="E2354" t="s">
        <v>212</v>
      </c>
      <c r="F2354" t="s">
        <v>1030</v>
      </c>
      <c r="G2354" s="1">
        <v>12900</v>
      </c>
      <c r="H2354" s="1" t="s">
        <v>1189</v>
      </c>
      <c r="I2354" t="s">
        <v>1000</v>
      </c>
    </row>
    <row r="2355" spans="1:9">
      <c r="A2355">
        <v>2020</v>
      </c>
      <c r="B2355" t="s">
        <v>11</v>
      </c>
      <c r="C2355" t="s">
        <v>1107</v>
      </c>
      <c r="D2355" t="s">
        <v>1351</v>
      </c>
      <c r="E2355" t="s">
        <v>282</v>
      </c>
      <c r="F2355" t="s">
        <v>291</v>
      </c>
      <c r="G2355" s="1">
        <v>12816</v>
      </c>
      <c r="H2355" s="1" t="s">
        <v>1172</v>
      </c>
      <c r="I2355" t="s">
        <v>10</v>
      </c>
    </row>
    <row r="2356" spans="1:9">
      <c r="A2356">
        <v>2020</v>
      </c>
      <c r="B2356" t="s">
        <v>45</v>
      </c>
      <c r="C2356" t="s">
        <v>1076</v>
      </c>
      <c r="D2356" t="s">
        <v>1152</v>
      </c>
      <c r="E2356" t="s">
        <v>144</v>
      </c>
      <c r="F2356" t="s">
        <v>144</v>
      </c>
      <c r="G2356" s="1">
        <v>12813</v>
      </c>
      <c r="H2356" s="1" t="s">
        <v>1165</v>
      </c>
      <c r="I2356" t="s">
        <v>10</v>
      </c>
    </row>
    <row r="2357" spans="1:9">
      <c r="A2357">
        <v>2020</v>
      </c>
      <c r="B2357" t="s">
        <v>658</v>
      </c>
      <c r="C2357" t="s">
        <v>1386</v>
      </c>
      <c r="D2357" t="s">
        <v>1386</v>
      </c>
      <c r="E2357" t="s">
        <v>190</v>
      </c>
      <c r="F2357" t="s">
        <v>659</v>
      </c>
      <c r="G2357" s="1">
        <v>12803</v>
      </c>
      <c r="H2357" s="1" t="s">
        <v>1183</v>
      </c>
      <c r="I2357" t="s">
        <v>403</v>
      </c>
    </row>
    <row r="2358" spans="1:9">
      <c r="A2358">
        <v>2020</v>
      </c>
      <c r="B2358" t="s">
        <v>1000</v>
      </c>
      <c r="C2358" t="s">
        <v>1386</v>
      </c>
      <c r="D2358" t="s">
        <v>1386</v>
      </c>
      <c r="E2358" t="s">
        <v>253</v>
      </c>
      <c r="F2358" t="s">
        <v>1031</v>
      </c>
      <c r="G2358" s="1">
        <v>12750</v>
      </c>
      <c r="H2358" s="1" t="s">
        <v>1167</v>
      </c>
      <c r="I2358" t="s">
        <v>1000</v>
      </c>
    </row>
    <row r="2359" spans="1:9">
      <c r="A2359">
        <v>2020</v>
      </c>
      <c r="B2359" t="s">
        <v>47</v>
      </c>
      <c r="C2359" t="s">
        <v>1364</v>
      </c>
      <c r="D2359" t="s">
        <v>1152</v>
      </c>
      <c r="E2359" t="s">
        <v>71</v>
      </c>
      <c r="F2359" t="s">
        <v>294</v>
      </c>
      <c r="G2359" s="1">
        <v>12500</v>
      </c>
      <c r="H2359" t="s">
        <v>1387</v>
      </c>
      <c r="I2359" t="s">
        <v>10</v>
      </c>
    </row>
    <row r="2360" spans="1:9">
      <c r="A2360">
        <v>2020</v>
      </c>
      <c r="B2360" t="s">
        <v>45</v>
      </c>
      <c r="C2360" t="s">
        <v>1076</v>
      </c>
      <c r="D2360" t="s">
        <v>1152</v>
      </c>
      <c r="E2360" t="s">
        <v>304</v>
      </c>
      <c r="F2360" t="s">
        <v>311</v>
      </c>
      <c r="G2360" s="1">
        <v>12500</v>
      </c>
      <c r="H2360" t="s">
        <v>1388</v>
      </c>
      <c r="I2360" t="s">
        <v>10</v>
      </c>
    </row>
    <row r="2361" spans="1:9">
      <c r="A2361">
        <v>2020</v>
      </c>
      <c r="B2361" t="s">
        <v>11</v>
      </c>
      <c r="C2361" t="s">
        <v>1107</v>
      </c>
      <c r="D2361" t="s">
        <v>1351</v>
      </c>
      <c r="E2361" t="s">
        <v>142</v>
      </c>
      <c r="F2361" t="s">
        <v>142</v>
      </c>
      <c r="G2361" s="1">
        <v>12440</v>
      </c>
      <c r="H2361" s="1" t="s">
        <v>1165</v>
      </c>
      <c r="I2361" t="s">
        <v>10</v>
      </c>
    </row>
    <row r="2362" spans="1:9">
      <c r="A2362">
        <v>2020</v>
      </c>
      <c r="B2362" t="s">
        <v>1000</v>
      </c>
      <c r="C2362" t="s">
        <v>1386</v>
      </c>
      <c r="D2362" t="s">
        <v>1386</v>
      </c>
      <c r="E2362" t="s">
        <v>253</v>
      </c>
      <c r="F2362" t="s">
        <v>1014</v>
      </c>
      <c r="G2362" s="1">
        <v>12358</v>
      </c>
      <c r="H2362" s="1" t="s">
        <v>1167</v>
      </c>
      <c r="I2362" t="s">
        <v>1000</v>
      </c>
    </row>
    <row r="2363" spans="1:9">
      <c r="A2363">
        <v>2020</v>
      </c>
      <c r="B2363" t="s">
        <v>11</v>
      </c>
      <c r="C2363" t="s">
        <v>1107</v>
      </c>
      <c r="D2363" t="s">
        <v>1351</v>
      </c>
      <c r="E2363" t="s">
        <v>142</v>
      </c>
      <c r="F2363" t="s">
        <v>142</v>
      </c>
      <c r="G2363" s="1">
        <v>12335</v>
      </c>
      <c r="H2363" s="1" t="s">
        <v>1165</v>
      </c>
      <c r="I2363" t="s">
        <v>10</v>
      </c>
    </row>
    <row r="2364" spans="1:9">
      <c r="A2364">
        <v>2020</v>
      </c>
      <c r="B2364" t="s">
        <v>85</v>
      </c>
      <c r="C2364" t="s">
        <v>1077</v>
      </c>
      <c r="D2364" t="s">
        <v>1155</v>
      </c>
      <c r="E2364" t="s">
        <v>282</v>
      </c>
      <c r="F2364" t="s">
        <v>284</v>
      </c>
      <c r="G2364" s="1">
        <v>12310</v>
      </c>
      <c r="H2364" s="1" t="s">
        <v>1172</v>
      </c>
      <c r="I2364" t="s">
        <v>10</v>
      </c>
    </row>
    <row r="2365" spans="1:9">
      <c r="A2365">
        <v>2020</v>
      </c>
      <c r="B2365" t="s">
        <v>1000</v>
      </c>
      <c r="C2365" t="s">
        <v>1386</v>
      </c>
      <c r="D2365" t="s">
        <v>1386</v>
      </c>
      <c r="E2365" t="s">
        <v>253</v>
      </c>
      <c r="F2365" t="s">
        <v>1014</v>
      </c>
      <c r="G2365" s="1">
        <v>12259</v>
      </c>
      <c r="H2365" s="1" t="s">
        <v>1167</v>
      </c>
      <c r="I2365" t="s">
        <v>1000</v>
      </c>
    </row>
    <row r="2366" spans="1:9">
      <c r="A2366">
        <v>2020</v>
      </c>
      <c r="B2366" t="s">
        <v>11</v>
      </c>
      <c r="C2366" t="s">
        <v>1107</v>
      </c>
      <c r="D2366" t="s">
        <v>1351</v>
      </c>
      <c r="E2366" t="s">
        <v>183</v>
      </c>
      <c r="F2366" t="s">
        <v>184</v>
      </c>
      <c r="G2366" s="1">
        <v>12235</v>
      </c>
      <c r="H2366" s="1" t="s">
        <v>1183</v>
      </c>
      <c r="I2366" t="s">
        <v>10</v>
      </c>
    </row>
    <row r="2367" spans="1:9">
      <c r="A2367">
        <v>2020</v>
      </c>
      <c r="B2367" t="s">
        <v>47</v>
      </c>
      <c r="C2367" t="s">
        <v>1364</v>
      </c>
      <c r="D2367" t="s">
        <v>1152</v>
      </c>
      <c r="E2367" t="s">
        <v>71</v>
      </c>
      <c r="F2367" t="s">
        <v>294</v>
      </c>
      <c r="G2367" s="1">
        <v>12200</v>
      </c>
      <c r="H2367" t="s">
        <v>1387</v>
      </c>
      <c r="I2367" t="s">
        <v>10</v>
      </c>
    </row>
    <row r="2368" spans="1:9">
      <c r="A2368">
        <v>2020</v>
      </c>
      <c r="B2368" t="s">
        <v>33</v>
      </c>
      <c r="C2368" t="s">
        <v>1082</v>
      </c>
      <c r="D2368" t="s">
        <v>1155</v>
      </c>
      <c r="E2368" t="s">
        <v>103</v>
      </c>
      <c r="F2368" t="s">
        <v>104</v>
      </c>
      <c r="G2368" s="1">
        <v>12180</v>
      </c>
      <c r="H2368" t="s">
        <v>1389</v>
      </c>
      <c r="I2368" t="s">
        <v>10</v>
      </c>
    </row>
    <row r="2369" spans="1:9">
      <c r="A2369">
        <v>2020</v>
      </c>
      <c r="B2369" t="s">
        <v>46</v>
      </c>
      <c r="C2369" t="s">
        <v>1079</v>
      </c>
      <c r="D2369" t="s">
        <v>1152</v>
      </c>
      <c r="E2369" t="s">
        <v>155</v>
      </c>
      <c r="F2369" t="s">
        <v>171</v>
      </c>
      <c r="G2369" s="1">
        <v>12126</v>
      </c>
      <c r="H2369" s="1" t="s">
        <v>1165</v>
      </c>
      <c r="I2369" t="s">
        <v>10</v>
      </c>
    </row>
    <row r="2370" spans="1:9">
      <c r="A2370">
        <v>2020</v>
      </c>
      <c r="B2370" t="s">
        <v>85</v>
      </c>
      <c r="C2370" t="s">
        <v>1077</v>
      </c>
      <c r="D2370" t="s">
        <v>1155</v>
      </c>
      <c r="E2370" t="s">
        <v>118</v>
      </c>
      <c r="F2370" t="s">
        <v>118</v>
      </c>
      <c r="G2370" s="1">
        <v>12125</v>
      </c>
      <c r="H2370" s="1" t="s">
        <v>1165</v>
      </c>
      <c r="I2370" t="s">
        <v>10</v>
      </c>
    </row>
    <row r="2371" spans="1:9">
      <c r="A2371">
        <v>2020</v>
      </c>
      <c r="B2371" t="s">
        <v>658</v>
      </c>
      <c r="C2371" t="s">
        <v>1386</v>
      </c>
      <c r="D2371" t="s">
        <v>1386</v>
      </c>
      <c r="E2371" t="s">
        <v>190</v>
      </c>
      <c r="F2371" t="s">
        <v>659</v>
      </c>
      <c r="G2371" s="1">
        <v>12063</v>
      </c>
      <c r="H2371" s="1" t="s">
        <v>1183</v>
      </c>
      <c r="I2371" t="s">
        <v>403</v>
      </c>
    </row>
    <row r="2372" spans="1:9">
      <c r="A2372">
        <v>2020</v>
      </c>
      <c r="B2372" t="s">
        <v>1000</v>
      </c>
      <c r="C2372" t="s">
        <v>1386</v>
      </c>
      <c r="D2372" t="s">
        <v>1386</v>
      </c>
      <c r="E2372" t="s">
        <v>212</v>
      </c>
      <c r="F2372" t="s">
        <v>1030</v>
      </c>
      <c r="G2372" s="1">
        <v>12045</v>
      </c>
      <c r="H2372" s="1" t="s">
        <v>1189</v>
      </c>
      <c r="I2372" t="s">
        <v>1000</v>
      </c>
    </row>
    <row r="2373" spans="1:9">
      <c r="A2373">
        <v>2020</v>
      </c>
      <c r="B2373" t="s">
        <v>11</v>
      </c>
      <c r="C2373" t="s">
        <v>1107</v>
      </c>
      <c r="D2373" t="s">
        <v>1351</v>
      </c>
      <c r="E2373" t="s">
        <v>244</v>
      </c>
      <c r="F2373" t="s">
        <v>245</v>
      </c>
      <c r="G2373" s="1">
        <v>12015</v>
      </c>
      <c r="H2373" s="1" t="s">
        <v>1173</v>
      </c>
      <c r="I2373" t="s">
        <v>10</v>
      </c>
    </row>
    <row r="2374" spans="1:9">
      <c r="A2374">
        <v>2020</v>
      </c>
      <c r="B2374" t="s">
        <v>45</v>
      </c>
      <c r="C2374" t="s">
        <v>1076</v>
      </c>
      <c r="D2374" t="s">
        <v>1152</v>
      </c>
      <c r="E2374" t="s">
        <v>144</v>
      </c>
      <c r="F2374" t="s">
        <v>144</v>
      </c>
      <c r="G2374" s="1">
        <v>12011</v>
      </c>
      <c r="H2374" s="1" t="s">
        <v>1165</v>
      </c>
      <c r="I2374" t="s">
        <v>10</v>
      </c>
    </row>
    <row r="2375" spans="1:9">
      <c r="A2375">
        <v>2020</v>
      </c>
      <c r="B2375" t="s">
        <v>11</v>
      </c>
      <c r="C2375" t="s">
        <v>1107</v>
      </c>
      <c r="D2375" t="s">
        <v>1351</v>
      </c>
      <c r="E2375" t="s">
        <v>54</v>
      </c>
      <c r="F2375" t="s">
        <v>66</v>
      </c>
      <c r="G2375" s="1">
        <v>12000</v>
      </c>
      <c r="H2375" s="1" t="s">
        <v>1165</v>
      </c>
      <c r="I2375" t="s">
        <v>10</v>
      </c>
    </row>
    <row r="2376" spans="1:9">
      <c r="A2376">
        <v>2020</v>
      </c>
      <c r="B2376" t="s">
        <v>11</v>
      </c>
      <c r="C2376" t="s">
        <v>1107</v>
      </c>
      <c r="D2376" t="s">
        <v>1351</v>
      </c>
      <c r="E2376" t="s">
        <v>118</v>
      </c>
      <c r="F2376" t="s">
        <v>118</v>
      </c>
      <c r="G2376" s="1">
        <v>12000</v>
      </c>
      <c r="H2376" s="1" t="s">
        <v>1165</v>
      </c>
      <c r="I2376" t="s">
        <v>10</v>
      </c>
    </row>
    <row r="2377" spans="1:9">
      <c r="A2377">
        <v>2020</v>
      </c>
      <c r="B2377" t="s">
        <v>11</v>
      </c>
      <c r="C2377" t="s">
        <v>1107</v>
      </c>
      <c r="D2377" t="s">
        <v>1351</v>
      </c>
      <c r="E2377" t="s">
        <v>60</v>
      </c>
      <c r="F2377" t="s">
        <v>125</v>
      </c>
      <c r="G2377" s="1">
        <v>12000</v>
      </c>
      <c r="H2377" s="1" t="s">
        <v>1165</v>
      </c>
      <c r="I2377" t="s">
        <v>10</v>
      </c>
    </row>
    <row r="2378" spans="1:9">
      <c r="A2378">
        <v>2020</v>
      </c>
      <c r="B2378" t="s">
        <v>11</v>
      </c>
      <c r="C2378" t="s">
        <v>1107</v>
      </c>
      <c r="D2378" t="s">
        <v>1351</v>
      </c>
      <c r="E2378" t="s">
        <v>183</v>
      </c>
      <c r="F2378" t="s">
        <v>184</v>
      </c>
      <c r="G2378" s="1">
        <v>12000</v>
      </c>
      <c r="H2378" s="1" t="s">
        <v>1183</v>
      </c>
      <c r="I2378" t="s">
        <v>10</v>
      </c>
    </row>
    <row r="2379" spans="1:9">
      <c r="A2379">
        <v>2020</v>
      </c>
      <c r="B2379" t="s">
        <v>11</v>
      </c>
      <c r="C2379" t="s">
        <v>1107</v>
      </c>
      <c r="D2379" t="s">
        <v>1351</v>
      </c>
      <c r="E2379" t="s">
        <v>244</v>
      </c>
      <c r="F2379" t="s">
        <v>245</v>
      </c>
      <c r="G2379" s="1">
        <v>12000</v>
      </c>
      <c r="H2379" s="1" t="s">
        <v>1173</v>
      </c>
      <c r="I2379" t="s">
        <v>10</v>
      </c>
    </row>
    <row r="2380" spans="1:9">
      <c r="A2380">
        <v>2020</v>
      </c>
      <c r="B2380" t="s">
        <v>11</v>
      </c>
      <c r="C2380" t="s">
        <v>1107</v>
      </c>
      <c r="D2380" t="s">
        <v>1351</v>
      </c>
      <c r="E2380" t="s">
        <v>253</v>
      </c>
      <c r="F2380" t="s">
        <v>253</v>
      </c>
      <c r="G2380" s="1">
        <v>12000</v>
      </c>
      <c r="H2380" s="1" t="s">
        <v>1167</v>
      </c>
      <c r="I2380" t="s">
        <v>10</v>
      </c>
    </row>
    <row r="2381" spans="1:9">
      <c r="A2381">
        <v>2020</v>
      </c>
      <c r="B2381" t="s">
        <v>33</v>
      </c>
      <c r="C2381" t="s">
        <v>1082</v>
      </c>
      <c r="D2381" t="s">
        <v>1155</v>
      </c>
      <c r="E2381" t="s">
        <v>103</v>
      </c>
      <c r="F2381" t="s">
        <v>104</v>
      </c>
      <c r="G2381" s="1">
        <v>12000</v>
      </c>
      <c r="H2381" t="s">
        <v>1389</v>
      </c>
      <c r="I2381" t="s">
        <v>10</v>
      </c>
    </row>
    <row r="2382" spans="1:9">
      <c r="A2382">
        <v>2020</v>
      </c>
      <c r="B2382" t="s">
        <v>85</v>
      </c>
      <c r="C2382" t="s">
        <v>1077</v>
      </c>
      <c r="D2382" t="s">
        <v>1155</v>
      </c>
      <c r="E2382" t="s">
        <v>266</v>
      </c>
      <c r="F2382" t="s">
        <v>272</v>
      </c>
      <c r="G2382" s="1">
        <v>12000</v>
      </c>
      <c r="H2382" s="1" t="s">
        <v>1172</v>
      </c>
      <c r="I2382" t="s">
        <v>10</v>
      </c>
    </row>
    <row r="2383" spans="1:9">
      <c r="A2383">
        <v>2020</v>
      </c>
      <c r="B2383" t="s">
        <v>1000</v>
      </c>
      <c r="C2383" t="s">
        <v>1386</v>
      </c>
      <c r="D2383" t="s">
        <v>1386</v>
      </c>
      <c r="E2383" t="s">
        <v>60</v>
      </c>
      <c r="F2383" t="s">
        <v>123</v>
      </c>
      <c r="G2383" s="1">
        <v>12000</v>
      </c>
      <c r="H2383" s="1" t="s">
        <v>1165</v>
      </c>
      <c r="I2383" t="s">
        <v>1000</v>
      </c>
    </row>
    <row r="2384" spans="1:9">
      <c r="A2384">
        <v>2020</v>
      </c>
      <c r="B2384" t="s">
        <v>1000</v>
      </c>
      <c r="C2384" t="s">
        <v>1386</v>
      </c>
      <c r="D2384" t="s">
        <v>1386</v>
      </c>
      <c r="E2384" t="s">
        <v>187</v>
      </c>
      <c r="F2384" t="s">
        <v>1020</v>
      </c>
      <c r="G2384" s="1">
        <v>12000</v>
      </c>
      <c r="H2384" s="1" t="s">
        <v>1183</v>
      </c>
      <c r="I2384" t="s">
        <v>1000</v>
      </c>
    </row>
    <row r="2385" spans="1:9">
      <c r="A2385">
        <v>2020</v>
      </c>
      <c r="B2385" t="s">
        <v>1000</v>
      </c>
      <c r="C2385" t="s">
        <v>1386</v>
      </c>
      <c r="D2385" t="s">
        <v>1386</v>
      </c>
      <c r="E2385" t="s">
        <v>187</v>
      </c>
      <c r="F2385" t="s">
        <v>1021</v>
      </c>
      <c r="G2385" s="1">
        <v>12000</v>
      </c>
      <c r="H2385" s="1" t="s">
        <v>1183</v>
      </c>
      <c r="I2385" t="s">
        <v>1000</v>
      </c>
    </row>
    <row r="2386" spans="1:9">
      <c r="A2386">
        <v>2020</v>
      </c>
      <c r="B2386" t="s">
        <v>45</v>
      </c>
      <c r="C2386" t="s">
        <v>1076</v>
      </c>
      <c r="D2386" t="s">
        <v>1152</v>
      </c>
      <c r="E2386" t="s">
        <v>304</v>
      </c>
      <c r="F2386" t="s">
        <v>311</v>
      </c>
      <c r="G2386" s="1">
        <v>11996</v>
      </c>
      <c r="H2386" t="s">
        <v>1388</v>
      </c>
      <c r="I2386" t="s">
        <v>10</v>
      </c>
    </row>
    <row r="2387" spans="1:9">
      <c r="A2387">
        <v>2020</v>
      </c>
      <c r="B2387" t="s">
        <v>512</v>
      </c>
      <c r="C2387" t="s">
        <v>1386</v>
      </c>
      <c r="D2387" t="s">
        <v>1386</v>
      </c>
      <c r="E2387" t="s">
        <v>183</v>
      </c>
      <c r="F2387" t="s">
        <v>513</v>
      </c>
      <c r="G2387" s="1">
        <v>11928</v>
      </c>
      <c r="H2387" s="1" t="s">
        <v>1183</v>
      </c>
      <c r="I2387" t="s">
        <v>403</v>
      </c>
    </row>
    <row r="2388" spans="1:9">
      <c r="A2388">
        <v>2020</v>
      </c>
      <c r="B2388" t="s">
        <v>11</v>
      </c>
      <c r="C2388" t="s">
        <v>1107</v>
      </c>
      <c r="D2388" t="s">
        <v>1351</v>
      </c>
      <c r="E2388" t="s">
        <v>183</v>
      </c>
      <c r="F2388" t="s">
        <v>184</v>
      </c>
      <c r="G2388" s="1">
        <v>11900</v>
      </c>
      <c r="H2388" s="1" t="s">
        <v>1183</v>
      </c>
      <c r="I2388" t="s">
        <v>10</v>
      </c>
    </row>
    <row r="2389" spans="1:9">
      <c r="A2389">
        <v>2020</v>
      </c>
      <c r="B2389" t="s">
        <v>46</v>
      </c>
      <c r="C2389" t="s">
        <v>1079</v>
      </c>
      <c r="D2389" t="s">
        <v>1152</v>
      </c>
      <c r="E2389" t="s">
        <v>34</v>
      </c>
      <c r="F2389" t="s">
        <v>35</v>
      </c>
      <c r="G2389" s="1">
        <v>11818</v>
      </c>
      <c r="H2389" s="1" t="s">
        <v>1167</v>
      </c>
      <c r="I2389" t="s">
        <v>10</v>
      </c>
    </row>
    <row r="2390" spans="1:9">
      <c r="A2390">
        <v>2020</v>
      </c>
      <c r="B2390" t="s">
        <v>11</v>
      </c>
      <c r="C2390" t="s">
        <v>1107</v>
      </c>
      <c r="D2390" t="s">
        <v>1351</v>
      </c>
      <c r="E2390" t="s">
        <v>266</v>
      </c>
      <c r="F2390" t="s">
        <v>271</v>
      </c>
      <c r="G2390" s="1">
        <v>11817</v>
      </c>
      <c r="H2390" s="1" t="s">
        <v>1172</v>
      </c>
      <c r="I2390" t="s">
        <v>10</v>
      </c>
    </row>
    <row r="2391" spans="1:9">
      <c r="A2391">
        <v>2020</v>
      </c>
      <c r="B2391" t="s">
        <v>11</v>
      </c>
      <c r="C2391" t="s">
        <v>1107</v>
      </c>
      <c r="D2391" t="s">
        <v>1351</v>
      </c>
      <c r="E2391" t="s">
        <v>266</v>
      </c>
      <c r="F2391" t="s">
        <v>267</v>
      </c>
      <c r="G2391" s="1">
        <v>11800</v>
      </c>
      <c r="H2391" s="1" t="s">
        <v>1172</v>
      </c>
      <c r="I2391" t="s">
        <v>10</v>
      </c>
    </row>
    <row r="2392" spans="1:9">
      <c r="A2392">
        <v>2020</v>
      </c>
      <c r="B2392" t="s">
        <v>11</v>
      </c>
      <c r="C2392" t="s">
        <v>1107</v>
      </c>
      <c r="D2392" t="s">
        <v>1351</v>
      </c>
      <c r="E2392" t="s">
        <v>282</v>
      </c>
      <c r="F2392" t="s">
        <v>290</v>
      </c>
      <c r="G2392" s="1">
        <v>11800</v>
      </c>
      <c r="H2392" s="1" t="s">
        <v>1172</v>
      </c>
      <c r="I2392" t="s">
        <v>10</v>
      </c>
    </row>
    <row r="2393" spans="1:9">
      <c r="A2393">
        <v>2020</v>
      </c>
      <c r="B2393" t="s">
        <v>85</v>
      </c>
      <c r="C2393" t="s">
        <v>1077</v>
      </c>
      <c r="D2393" t="s">
        <v>1155</v>
      </c>
      <c r="E2393" t="s">
        <v>317</v>
      </c>
      <c r="F2393" t="s">
        <v>317</v>
      </c>
      <c r="G2393" s="1">
        <v>11800</v>
      </c>
      <c r="H2393" s="1" t="s">
        <v>1223</v>
      </c>
      <c r="I2393" t="s">
        <v>10</v>
      </c>
    </row>
    <row r="2394" spans="1:9">
      <c r="A2394">
        <v>2020</v>
      </c>
      <c r="B2394" t="s">
        <v>1000</v>
      </c>
      <c r="C2394" t="s">
        <v>1386</v>
      </c>
      <c r="D2394" t="s">
        <v>1386</v>
      </c>
      <c r="E2394" t="s">
        <v>89</v>
      </c>
      <c r="F2394" t="s">
        <v>1013</v>
      </c>
      <c r="G2394" s="1">
        <v>11800</v>
      </c>
      <c r="H2394" s="1" t="s">
        <v>1189</v>
      </c>
      <c r="I2394" t="s">
        <v>1000</v>
      </c>
    </row>
    <row r="2395" spans="1:9">
      <c r="A2395">
        <v>2020</v>
      </c>
      <c r="B2395" t="s">
        <v>11</v>
      </c>
      <c r="C2395" t="s">
        <v>1107</v>
      </c>
      <c r="D2395" t="s">
        <v>1351</v>
      </c>
      <c r="E2395" t="s">
        <v>282</v>
      </c>
      <c r="F2395" t="s">
        <v>290</v>
      </c>
      <c r="G2395" s="1">
        <v>11730</v>
      </c>
      <c r="H2395" s="1" t="s">
        <v>1172</v>
      </c>
      <c r="I2395" t="s">
        <v>10</v>
      </c>
    </row>
    <row r="2396" spans="1:9">
      <c r="A2396">
        <v>2020</v>
      </c>
      <c r="B2396" t="s">
        <v>11</v>
      </c>
      <c r="C2396" t="s">
        <v>1107</v>
      </c>
      <c r="D2396" t="s">
        <v>1351</v>
      </c>
      <c r="E2396" t="s">
        <v>155</v>
      </c>
      <c r="F2396" t="s">
        <v>171</v>
      </c>
      <c r="G2396" s="1">
        <v>11715</v>
      </c>
      <c r="H2396" s="1" t="s">
        <v>1165</v>
      </c>
      <c r="I2396" t="s">
        <v>10</v>
      </c>
    </row>
    <row r="2397" spans="1:9">
      <c r="A2397">
        <v>2020</v>
      </c>
      <c r="B2397" t="s">
        <v>1000</v>
      </c>
      <c r="C2397" t="s">
        <v>1386</v>
      </c>
      <c r="D2397" t="s">
        <v>1386</v>
      </c>
      <c r="E2397" t="s">
        <v>89</v>
      </c>
      <c r="F2397" t="s">
        <v>1003</v>
      </c>
      <c r="G2397" s="1">
        <v>11668</v>
      </c>
      <c r="H2397" s="1" t="s">
        <v>1189</v>
      </c>
      <c r="I2397" t="s">
        <v>1000</v>
      </c>
    </row>
    <row r="2398" spans="1:9">
      <c r="A2398">
        <v>2020</v>
      </c>
      <c r="B2398" t="s">
        <v>11</v>
      </c>
      <c r="C2398" t="s">
        <v>1107</v>
      </c>
      <c r="D2398" t="s">
        <v>1351</v>
      </c>
      <c r="E2398" t="s">
        <v>149</v>
      </c>
      <c r="F2398" t="s">
        <v>150</v>
      </c>
      <c r="G2398" s="1">
        <v>11653</v>
      </c>
      <c r="H2398" s="1" t="s">
        <v>1165</v>
      </c>
      <c r="I2398" t="s">
        <v>10</v>
      </c>
    </row>
    <row r="2399" spans="1:9">
      <c r="A2399">
        <v>2020</v>
      </c>
      <c r="B2399" t="s">
        <v>1000</v>
      </c>
      <c r="C2399" t="s">
        <v>1386</v>
      </c>
      <c r="D2399" t="s">
        <v>1386</v>
      </c>
      <c r="E2399" t="s">
        <v>190</v>
      </c>
      <c r="F2399" t="s">
        <v>201</v>
      </c>
      <c r="G2399" s="1">
        <v>11645</v>
      </c>
      <c r="H2399" s="1" t="s">
        <v>1183</v>
      </c>
      <c r="I2399" t="s">
        <v>1000</v>
      </c>
    </row>
    <row r="2400" spans="1:9">
      <c r="A2400">
        <v>2020</v>
      </c>
      <c r="B2400" t="s">
        <v>85</v>
      </c>
      <c r="C2400" t="s">
        <v>1077</v>
      </c>
      <c r="D2400" t="s">
        <v>1155</v>
      </c>
      <c r="E2400" t="s">
        <v>282</v>
      </c>
      <c r="F2400" t="s">
        <v>284</v>
      </c>
      <c r="G2400" s="1">
        <v>11626</v>
      </c>
      <c r="H2400" s="1" t="s">
        <v>1172</v>
      </c>
      <c r="I2400" t="s">
        <v>10</v>
      </c>
    </row>
    <row r="2401" spans="1:9">
      <c r="A2401">
        <v>2020</v>
      </c>
      <c r="B2401" t="s">
        <v>11</v>
      </c>
      <c r="C2401" t="s">
        <v>1107</v>
      </c>
      <c r="D2401" t="s">
        <v>1351</v>
      </c>
      <c r="E2401" t="s">
        <v>282</v>
      </c>
      <c r="F2401" t="s">
        <v>267</v>
      </c>
      <c r="G2401" s="1">
        <v>11600</v>
      </c>
      <c r="H2401" s="1" t="s">
        <v>1172</v>
      </c>
      <c r="I2401" t="s">
        <v>10</v>
      </c>
    </row>
    <row r="2402" spans="1:9">
      <c r="A2402">
        <v>2020</v>
      </c>
      <c r="B2402" t="s">
        <v>11</v>
      </c>
      <c r="C2402" t="s">
        <v>1107</v>
      </c>
      <c r="D2402" t="s">
        <v>1351</v>
      </c>
      <c r="E2402" t="s">
        <v>149</v>
      </c>
      <c r="F2402" t="s">
        <v>150</v>
      </c>
      <c r="G2402" s="1">
        <v>11576</v>
      </c>
      <c r="H2402" s="1" t="s">
        <v>1165</v>
      </c>
      <c r="I2402" t="s">
        <v>10</v>
      </c>
    </row>
    <row r="2403" spans="1:9">
      <c r="A2403">
        <v>2020</v>
      </c>
      <c r="B2403" t="s">
        <v>48</v>
      </c>
      <c r="C2403" t="s">
        <v>1370</v>
      </c>
      <c r="D2403" t="s">
        <v>1152</v>
      </c>
      <c r="E2403" t="s">
        <v>144</v>
      </c>
      <c r="F2403" t="s">
        <v>144</v>
      </c>
      <c r="G2403" s="1">
        <v>11520</v>
      </c>
      <c r="H2403" s="1" t="s">
        <v>1165</v>
      </c>
      <c r="I2403" t="s">
        <v>10</v>
      </c>
    </row>
    <row r="2404" spans="1:9">
      <c r="A2404">
        <v>2020</v>
      </c>
      <c r="B2404" t="s">
        <v>11</v>
      </c>
      <c r="C2404" t="s">
        <v>1107</v>
      </c>
      <c r="D2404" t="s">
        <v>1351</v>
      </c>
      <c r="E2404" t="s">
        <v>60</v>
      </c>
      <c r="F2404" t="s">
        <v>129</v>
      </c>
      <c r="G2404" s="1">
        <v>11500</v>
      </c>
      <c r="H2404" s="1" t="s">
        <v>1165</v>
      </c>
      <c r="I2404" t="s">
        <v>10</v>
      </c>
    </row>
    <row r="2405" spans="1:9">
      <c r="A2405">
        <v>2020</v>
      </c>
      <c r="B2405" t="s">
        <v>1000</v>
      </c>
      <c r="C2405" t="s">
        <v>1386</v>
      </c>
      <c r="D2405" t="s">
        <v>1386</v>
      </c>
      <c r="E2405" t="s">
        <v>190</v>
      </c>
      <c r="F2405" t="s">
        <v>1025</v>
      </c>
      <c r="G2405" s="1">
        <v>11500</v>
      </c>
      <c r="H2405" s="1" t="s">
        <v>1183</v>
      </c>
      <c r="I2405" t="s">
        <v>1000</v>
      </c>
    </row>
    <row r="2406" spans="1:9">
      <c r="A2406">
        <v>2020</v>
      </c>
      <c r="B2406" t="s">
        <v>11</v>
      </c>
      <c r="C2406" t="s">
        <v>1107</v>
      </c>
      <c r="D2406" t="s">
        <v>1351</v>
      </c>
      <c r="E2406" t="s">
        <v>190</v>
      </c>
      <c r="F2406" t="s">
        <v>191</v>
      </c>
      <c r="G2406" s="1">
        <v>11399</v>
      </c>
      <c r="H2406" s="1" t="s">
        <v>1183</v>
      </c>
      <c r="I2406" t="s">
        <v>10</v>
      </c>
    </row>
    <row r="2407" spans="1:9">
      <c r="A2407">
        <v>2020</v>
      </c>
      <c r="B2407" t="s">
        <v>499</v>
      </c>
      <c r="C2407" t="s">
        <v>1386</v>
      </c>
      <c r="D2407" t="s">
        <v>1386</v>
      </c>
      <c r="E2407" t="s">
        <v>183</v>
      </c>
      <c r="F2407" t="s">
        <v>500</v>
      </c>
      <c r="G2407" s="1">
        <v>11394</v>
      </c>
      <c r="H2407" s="1" t="s">
        <v>1183</v>
      </c>
      <c r="I2407" t="s">
        <v>403</v>
      </c>
    </row>
    <row r="2408" spans="1:9">
      <c r="A2408">
        <v>2020</v>
      </c>
      <c r="B2408" t="s">
        <v>1000</v>
      </c>
      <c r="C2408" t="s">
        <v>1386</v>
      </c>
      <c r="D2408" t="s">
        <v>1386</v>
      </c>
      <c r="E2408" t="s">
        <v>89</v>
      </c>
      <c r="F2408" t="s">
        <v>1013</v>
      </c>
      <c r="G2408" s="1">
        <v>11312</v>
      </c>
      <c r="H2408" s="1" t="s">
        <v>1189</v>
      </c>
      <c r="I2408" t="s">
        <v>1000</v>
      </c>
    </row>
    <row r="2409" spans="1:9">
      <c r="A2409">
        <v>2020</v>
      </c>
      <c r="B2409" t="s">
        <v>11</v>
      </c>
      <c r="C2409" t="s">
        <v>1107</v>
      </c>
      <c r="D2409" t="s">
        <v>1351</v>
      </c>
      <c r="E2409" t="s">
        <v>146</v>
      </c>
      <c r="F2409" t="s">
        <v>147</v>
      </c>
      <c r="G2409" s="1">
        <v>11300</v>
      </c>
      <c r="H2409" s="1" t="s">
        <v>1165</v>
      </c>
      <c r="I2409" t="s">
        <v>10</v>
      </c>
    </row>
    <row r="2410" spans="1:9">
      <c r="A2410">
        <v>2020</v>
      </c>
      <c r="B2410" t="s">
        <v>11</v>
      </c>
      <c r="C2410" t="s">
        <v>1107</v>
      </c>
      <c r="D2410" t="s">
        <v>1351</v>
      </c>
      <c r="E2410" t="s">
        <v>60</v>
      </c>
      <c r="F2410" t="s">
        <v>129</v>
      </c>
      <c r="G2410" s="1">
        <v>11210</v>
      </c>
      <c r="H2410" s="1" t="s">
        <v>1165</v>
      </c>
      <c r="I2410" t="s">
        <v>10</v>
      </c>
    </row>
    <row r="2411" spans="1:9">
      <c r="A2411">
        <v>2020</v>
      </c>
      <c r="B2411" t="s">
        <v>11</v>
      </c>
      <c r="C2411" t="s">
        <v>1107</v>
      </c>
      <c r="D2411" t="s">
        <v>1351</v>
      </c>
      <c r="E2411" t="s">
        <v>149</v>
      </c>
      <c r="F2411" t="s">
        <v>150</v>
      </c>
      <c r="G2411" s="1">
        <v>11202</v>
      </c>
      <c r="H2411" s="1" t="s">
        <v>1165</v>
      </c>
      <c r="I2411" t="s">
        <v>10</v>
      </c>
    </row>
    <row r="2412" spans="1:9">
      <c r="A2412">
        <v>2020</v>
      </c>
      <c r="B2412" t="s">
        <v>47</v>
      </c>
      <c r="C2412" t="s">
        <v>1364</v>
      </c>
      <c r="D2412" t="s">
        <v>1152</v>
      </c>
      <c r="E2412" t="s">
        <v>149</v>
      </c>
      <c r="F2412" t="s">
        <v>150</v>
      </c>
      <c r="G2412" s="1">
        <v>11200</v>
      </c>
      <c r="H2412" s="1" t="s">
        <v>1165</v>
      </c>
      <c r="I2412" t="s">
        <v>10</v>
      </c>
    </row>
    <row r="2413" spans="1:9">
      <c r="A2413">
        <v>2020</v>
      </c>
      <c r="B2413" t="s">
        <v>45</v>
      </c>
      <c r="C2413" t="s">
        <v>1076</v>
      </c>
      <c r="D2413" t="s">
        <v>1152</v>
      </c>
      <c r="E2413" t="s">
        <v>34</v>
      </c>
      <c r="F2413" t="s">
        <v>35</v>
      </c>
      <c r="G2413" s="1">
        <v>11149</v>
      </c>
      <c r="H2413" s="1" t="s">
        <v>1167</v>
      </c>
      <c r="I2413" t="s">
        <v>10</v>
      </c>
    </row>
    <row r="2414" spans="1:9">
      <c r="A2414">
        <v>2020</v>
      </c>
      <c r="B2414" t="s">
        <v>53</v>
      </c>
      <c r="C2414" t="s">
        <v>1090</v>
      </c>
      <c r="D2414" t="s">
        <v>1371</v>
      </c>
      <c r="E2414" t="s">
        <v>317</v>
      </c>
      <c r="F2414" t="s">
        <v>317</v>
      </c>
      <c r="G2414" s="1">
        <v>11101</v>
      </c>
      <c r="H2414" s="1" t="s">
        <v>1223</v>
      </c>
      <c r="I2414" t="s">
        <v>10</v>
      </c>
    </row>
    <row r="2415" spans="1:9">
      <c r="A2415">
        <v>2020</v>
      </c>
      <c r="B2415" t="s">
        <v>85</v>
      </c>
      <c r="C2415" t="s">
        <v>1077</v>
      </c>
      <c r="D2415" t="s">
        <v>1155</v>
      </c>
      <c r="E2415" t="s">
        <v>282</v>
      </c>
      <c r="F2415" t="s">
        <v>293</v>
      </c>
      <c r="G2415" s="1">
        <v>11000</v>
      </c>
      <c r="H2415" s="1" t="s">
        <v>1172</v>
      </c>
      <c r="I2415" t="s">
        <v>10</v>
      </c>
    </row>
    <row r="2416" spans="1:9">
      <c r="A2416">
        <v>2020</v>
      </c>
      <c r="B2416" t="s">
        <v>85</v>
      </c>
      <c r="C2416" t="s">
        <v>1077</v>
      </c>
      <c r="D2416" t="s">
        <v>1155</v>
      </c>
      <c r="E2416" t="s">
        <v>282</v>
      </c>
      <c r="F2416" t="s">
        <v>293</v>
      </c>
      <c r="G2416" s="1">
        <v>11000</v>
      </c>
      <c r="H2416" s="1" t="s">
        <v>1172</v>
      </c>
      <c r="I2416" t="s">
        <v>10</v>
      </c>
    </row>
    <row r="2417" spans="1:9">
      <c r="A2417">
        <v>2020</v>
      </c>
      <c r="B2417" t="s">
        <v>1000</v>
      </c>
      <c r="C2417" t="s">
        <v>1386</v>
      </c>
      <c r="D2417" t="s">
        <v>1386</v>
      </c>
      <c r="E2417" t="s">
        <v>212</v>
      </c>
      <c r="F2417" t="s">
        <v>1030</v>
      </c>
      <c r="G2417" s="1">
        <v>10951</v>
      </c>
      <c r="H2417" s="1" t="s">
        <v>1189</v>
      </c>
      <c r="I2417" t="s">
        <v>1000</v>
      </c>
    </row>
    <row r="2418" spans="1:9">
      <c r="A2418">
        <v>2020</v>
      </c>
      <c r="B2418" t="s">
        <v>11</v>
      </c>
      <c r="C2418" t="s">
        <v>1107</v>
      </c>
      <c r="D2418" t="s">
        <v>1351</v>
      </c>
      <c r="E2418" t="s">
        <v>266</v>
      </c>
      <c r="F2418" t="s">
        <v>269</v>
      </c>
      <c r="G2418" s="1">
        <v>10946</v>
      </c>
      <c r="H2418" s="1" t="s">
        <v>1172</v>
      </c>
      <c r="I2418" t="s">
        <v>10</v>
      </c>
    </row>
    <row r="2419" spans="1:9">
      <c r="A2419">
        <v>2020</v>
      </c>
      <c r="B2419" t="s">
        <v>11</v>
      </c>
      <c r="C2419" t="s">
        <v>1107</v>
      </c>
      <c r="D2419" t="s">
        <v>1351</v>
      </c>
      <c r="E2419" t="s">
        <v>188</v>
      </c>
      <c r="F2419" t="s">
        <v>188</v>
      </c>
      <c r="G2419" s="1">
        <v>10874</v>
      </c>
      <c r="H2419" s="1" t="s">
        <v>1183</v>
      </c>
      <c r="I2419" t="s">
        <v>10</v>
      </c>
    </row>
    <row r="2420" spans="1:9">
      <c r="A2420">
        <v>2020</v>
      </c>
      <c r="B2420" t="s">
        <v>11</v>
      </c>
      <c r="C2420" t="s">
        <v>1107</v>
      </c>
      <c r="D2420" t="s">
        <v>1351</v>
      </c>
      <c r="E2420" t="s">
        <v>244</v>
      </c>
      <c r="F2420" t="s">
        <v>245</v>
      </c>
      <c r="G2420" s="1">
        <v>10835</v>
      </c>
      <c r="H2420" s="1" t="s">
        <v>1173</v>
      </c>
      <c r="I2420" t="s">
        <v>10</v>
      </c>
    </row>
    <row r="2421" spans="1:9">
      <c r="A2421">
        <v>2020</v>
      </c>
      <c r="B2421" t="s">
        <v>11</v>
      </c>
      <c r="C2421" t="s">
        <v>1107</v>
      </c>
      <c r="D2421" t="s">
        <v>1351</v>
      </c>
      <c r="E2421" t="s">
        <v>146</v>
      </c>
      <c r="F2421" t="s">
        <v>147</v>
      </c>
      <c r="G2421" s="1">
        <v>10816</v>
      </c>
      <c r="H2421" s="1" t="s">
        <v>1165</v>
      </c>
      <c r="I2421" t="s">
        <v>10</v>
      </c>
    </row>
    <row r="2422" spans="1:9">
      <c r="A2422">
        <v>2020</v>
      </c>
      <c r="B2422" t="s">
        <v>11</v>
      </c>
      <c r="C2422" t="s">
        <v>1107</v>
      </c>
      <c r="D2422" t="s">
        <v>1351</v>
      </c>
      <c r="E2422" t="s">
        <v>149</v>
      </c>
      <c r="F2422" t="s">
        <v>150</v>
      </c>
      <c r="G2422" s="1">
        <v>10740</v>
      </c>
      <c r="H2422" s="1" t="s">
        <v>1165</v>
      </c>
      <c r="I2422" t="s">
        <v>10</v>
      </c>
    </row>
    <row r="2423" spans="1:9">
      <c r="A2423">
        <v>2020</v>
      </c>
      <c r="B2423" t="s">
        <v>1000</v>
      </c>
      <c r="C2423" t="s">
        <v>1386</v>
      </c>
      <c r="D2423" t="s">
        <v>1386</v>
      </c>
      <c r="E2423" t="s">
        <v>89</v>
      </c>
      <c r="F2423" t="s">
        <v>1013</v>
      </c>
      <c r="G2423" s="1">
        <v>10714</v>
      </c>
      <c r="H2423" s="1" t="s">
        <v>1189</v>
      </c>
      <c r="I2423" t="s">
        <v>1000</v>
      </c>
    </row>
    <row r="2424" spans="1:9">
      <c r="A2424">
        <v>2020</v>
      </c>
      <c r="B2424" t="s">
        <v>48</v>
      </c>
      <c r="C2424" t="s">
        <v>1370</v>
      </c>
      <c r="D2424" t="s">
        <v>1152</v>
      </c>
      <c r="E2424" t="s">
        <v>144</v>
      </c>
      <c r="F2424" t="s">
        <v>144</v>
      </c>
      <c r="G2424" s="1">
        <v>10655</v>
      </c>
      <c r="H2424" s="1" t="s">
        <v>1165</v>
      </c>
      <c r="I2424" t="s">
        <v>10</v>
      </c>
    </row>
    <row r="2425" spans="1:9">
      <c r="A2425">
        <v>2020</v>
      </c>
      <c r="B2425" t="s">
        <v>45</v>
      </c>
      <c r="C2425" t="s">
        <v>1076</v>
      </c>
      <c r="D2425" t="s">
        <v>1152</v>
      </c>
      <c r="E2425" t="s">
        <v>60</v>
      </c>
      <c r="F2425" t="s">
        <v>125</v>
      </c>
      <c r="G2425" s="1">
        <v>10640</v>
      </c>
      <c r="H2425" s="1" t="s">
        <v>1165</v>
      </c>
      <c r="I2425" t="s">
        <v>10</v>
      </c>
    </row>
    <row r="2426" spans="1:9">
      <c r="A2426">
        <v>2020</v>
      </c>
      <c r="B2426" t="s">
        <v>45</v>
      </c>
      <c r="C2426" t="s">
        <v>1076</v>
      </c>
      <c r="D2426" t="s">
        <v>1152</v>
      </c>
      <c r="E2426" t="s">
        <v>304</v>
      </c>
      <c r="F2426" t="s">
        <v>305</v>
      </c>
      <c r="G2426" s="1">
        <v>10628</v>
      </c>
      <c r="H2426" t="s">
        <v>1388</v>
      </c>
      <c r="I2426" t="s">
        <v>10</v>
      </c>
    </row>
    <row r="2427" spans="1:9">
      <c r="A2427">
        <v>2020</v>
      </c>
      <c r="B2427" t="s">
        <v>11</v>
      </c>
      <c r="C2427" t="s">
        <v>1107</v>
      </c>
      <c r="D2427" t="s">
        <v>1351</v>
      </c>
      <c r="E2427" t="s">
        <v>60</v>
      </c>
      <c r="F2427" t="s">
        <v>123</v>
      </c>
      <c r="G2427" s="1">
        <v>10621</v>
      </c>
      <c r="H2427" s="1" t="s">
        <v>1165</v>
      </c>
      <c r="I2427" t="s">
        <v>10</v>
      </c>
    </row>
    <row r="2428" spans="1:9">
      <c r="A2428">
        <v>2020</v>
      </c>
      <c r="B2428" t="s">
        <v>48</v>
      </c>
      <c r="C2428" t="s">
        <v>1370</v>
      </c>
      <c r="D2428" t="s">
        <v>1152</v>
      </c>
      <c r="E2428" t="s">
        <v>34</v>
      </c>
      <c r="F2428" t="s">
        <v>35</v>
      </c>
      <c r="G2428" s="1">
        <v>10560</v>
      </c>
      <c r="H2428" s="1" t="s">
        <v>1167</v>
      </c>
      <c r="I2428" t="s">
        <v>10</v>
      </c>
    </row>
    <row r="2429" spans="1:9">
      <c r="A2429">
        <v>2020</v>
      </c>
      <c r="B2429" t="s">
        <v>667</v>
      </c>
      <c r="C2429" t="s">
        <v>1386</v>
      </c>
      <c r="D2429" t="s">
        <v>1386</v>
      </c>
      <c r="E2429" t="s">
        <v>190</v>
      </c>
      <c r="F2429" t="s">
        <v>667</v>
      </c>
      <c r="G2429" s="1">
        <v>10534</v>
      </c>
      <c r="H2429" s="1" t="s">
        <v>1183</v>
      </c>
      <c r="I2429" t="s">
        <v>403</v>
      </c>
    </row>
    <row r="2430" spans="1:9">
      <c r="A2430">
        <v>2020</v>
      </c>
      <c r="B2430" t="s">
        <v>11</v>
      </c>
      <c r="C2430" t="s">
        <v>1107</v>
      </c>
      <c r="D2430" t="s">
        <v>1351</v>
      </c>
      <c r="E2430" t="s">
        <v>118</v>
      </c>
      <c r="F2430" t="s">
        <v>118</v>
      </c>
      <c r="G2430" s="1">
        <v>10500</v>
      </c>
      <c r="H2430" s="1" t="s">
        <v>1165</v>
      </c>
      <c r="I2430" t="s">
        <v>10</v>
      </c>
    </row>
    <row r="2431" spans="1:9">
      <c r="A2431">
        <v>2020</v>
      </c>
      <c r="B2431" t="s">
        <v>11</v>
      </c>
      <c r="C2431" t="s">
        <v>1107</v>
      </c>
      <c r="D2431" t="s">
        <v>1351</v>
      </c>
      <c r="E2431" t="s">
        <v>212</v>
      </c>
      <c r="F2431" t="s">
        <v>213</v>
      </c>
      <c r="G2431" s="1">
        <v>10500</v>
      </c>
      <c r="H2431" s="1" t="s">
        <v>1189</v>
      </c>
      <c r="I2431" t="s">
        <v>10</v>
      </c>
    </row>
    <row r="2432" spans="1:9">
      <c r="A2432">
        <v>2020</v>
      </c>
      <c r="B2432" t="s">
        <v>85</v>
      </c>
      <c r="C2432" t="s">
        <v>1077</v>
      </c>
      <c r="D2432" t="s">
        <v>1155</v>
      </c>
      <c r="E2432" t="s">
        <v>282</v>
      </c>
      <c r="F2432" t="s">
        <v>291</v>
      </c>
      <c r="G2432" s="1">
        <v>10500</v>
      </c>
      <c r="H2432" s="1" t="s">
        <v>1172</v>
      </c>
      <c r="I2432" t="s">
        <v>10</v>
      </c>
    </row>
    <row r="2433" spans="1:9">
      <c r="A2433">
        <v>2020</v>
      </c>
      <c r="B2433" t="s">
        <v>45</v>
      </c>
      <c r="C2433" t="s">
        <v>1076</v>
      </c>
      <c r="D2433" t="s">
        <v>1152</v>
      </c>
      <c r="E2433" t="s">
        <v>304</v>
      </c>
      <c r="F2433" t="s">
        <v>305</v>
      </c>
      <c r="G2433" s="1">
        <v>10500</v>
      </c>
      <c r="H2433" t="s">
        <v>1388</v>
      </c>
      <c r="I2433" t="s">
        <v>10</v>
      </c>
    </row>
    <row r="2434" spans="1:9">
      <c r="A2434">
        <v>2020</v>
      </c>
      <c r="B2434" t="s">
        <v>645</v>
      </c>
      <c r="C2434" t="s">
        <v>1386</v>
      </c>
      <c r="D2434" t="s">
        <v>1386</v>
      </c>
      <c r="E2434" t="s">
        <v>190</v>
      </c>
      <c r="F2434" t="s">
        <v>646</v>
      </c>
      <c r="G2434" s="1">
        <v>10500</v>
      </c>
      <c r="H2434" s="1" t="s">
        <v>1183</v>
      </c>
      <c r="I2434" t="s">
        <v>403</v>
      </c>
    </row>
    <row r="2435" spans="1:9">
      <c r="A2435">
        <v>2020</v>
      </c>
      <c r="B2435" t="s">
        <v>672</v>
      </c>
      <c r="C2435" t="s">
        <v>1386</v>
      </c>
      <c r="D2435" t="s">
        <v>1386</v>
      </c>
      <c r="E2435" t="s">
        <v>190</v>
      </c>
      <c r="F2435" t="s">
        <v>672</v>
      </c>
      <c r="G2435" s="1">
        <v>10163</v>
      </c>
      <c r="H2435" s="1" t="s">
        <v>1183</v>
      </c>
      <c r="I2435" t="s">
        <v>403</v>
      </c>
    </row>
    <row r="2436" spans="1:9">
      <c r="A2436">
        <v>2020</v>
      </c>
      <c r="B2436" t="s">
        <v>11</v>
      </c>
      <c r="C2436" t="s">
        <v>1107</v>
      </c>
      <c r="D2436" t="s">
        <v>1351</v>
      </c>
      <c r="E2436" t="s">
        <v>144</v>
      </c>
      <c r="F2436" t="s">
        <v>144</v>
      </c>
      <c r="G2436" s="1">
        <v>10142</v>
      </c>
      <c r="H2436" s="1" t="s">
        <v>1165</v>
      </c>
      <c r="I2436" t="s">
        <v>10</v>
      </c>
    </row>
    <row r="2437" spans="1:9">
      <c r="A2437">
        <v>2020</v>
      </c>
      <c r="B2437" t="s">
        <v>672</v>
      </c>
      <c r="C2437" t="s">
        <v>1386</v>
      </c>
      <c r="D2437" t="s">
        <v>1386</v>
      </c>
      <c r="E2437" t="s">
        <v>190</v>
      </c>
      <c r="F2437" t="s">
        <v>672</v>
      </c>
      <c r="G2437" s="1">
        <v>10116</v>
      </c>
      <c r="H2437" s="1" t="s">
        <v>1183</v>
      </c>
      <c r="I2437" t="s">
        <v>403</v>
      </c>
    </row>
    <row r="2438" spans="1:9">
      <c r="A2438">
        <v>2020</v>
      </c>
      <c r="B2438" t="s">
        <v>11</v>
      </c>
      <c r="C2438" t="s">
        <v>1107</v>
      </c>
      <c r="D2438" t="s">
        <v>1351</v>
      </c>
      <c r="E2438" t="s">
        <v>253</v>
      </c>
      <c r="F2438" t="s">
        <v>253</v>
      </c>
      <c r="G2438" s="1">
        <v>10100</v>
      </c>
      <c r="H2438" s="1" t="s">
        <v>1167</v>
      </c>
      <c r="I2438" t="s">
        <v>10</v>
      </c>
    </row>
    <row r="2439" spans="1:9">
      <c r="A2439">
        <v>2020</v>
      </c>
      <c r="B2439" t="s">
        <v>1000</v>
      </c>
      <c r="C2439" t="s">
        <v>1386</v>
      </c>
      <c r="D2439" t="s">
        <v>1386</v>
      </c>
      <c r="E2439" t="s">
        <v>190</v>
      </c>
      <c r="F2439" t="s">
        <v>1029</v>
      </c>
      <c r="G2439" s="1">
        <v>10009</v>
      </c>
      <c r="H2439" s="1" t="s">
        <v>1183</v>
      </c>
      <c r="I2439" t="s">
        <v>1000</v>
      </c>
    </row>
    <row r="2440" spans="1:9">
      <c r="A2440">
        <v>2020</v>
      </c>
      <c r="B2440" t="s">
        <v>11</v>
      </c>
      <c r="C2440" t="s">
        <v>1107</v>
      </c>
      <c r="D2440" t="s">
        <v>1351</v>
      </c>
      <c r="E2440" t="s">
        <v>34</v>
      </c>
      <c r="F2440" t="s">
        <v>35</v>
      </c>
      <c r="G2440" s="1">
        <v>10000</v>
      </c>
      <c r="H2440" s="1" t="s">
        <v>1167</v>
      </c>
      <c r="I2440" t="s">
        <v>10</v>
      </c>
    </row>
    <row r="2441" spans="1:9">
      <c r="A2441">
        <v>2020</v>
      </c>
      <c r="B2441" t="s">
        <v>11</v>
      </c>
      <c r="C2441" t="s">
        <v>1107</v>
      </c>
      <c r="D2441" t="s">
        <v>1351</v>
      </c>
      <c r="E2441" t="s">
        <v>50</v>
      </c>
      <c r="F2441" t="s">
        <v>50</v>
      </c>
      <c r="G2441" s="1">
        <v>10000</v>
      </c>
      <c r="H2441" s="1" t="s">
        <v>1165</v>
      </c>
      <c r="I2441" t="s">
        <v>10</v>
      </c>
    </row>
    <row r="2442" spans="1:9">
      <c r="A2442">
        <v>2020</v>
      </c>
      <c r="B2442" t="s">
        <v>11</v>
      </c>
      <c r="C2442" t="s">
        <v>1107</v>
      </c>
      <c r="D2442" t="s">
        <v>1351</v>
      </c>
      <c r="E2442" t="s">
        <v>89</v>
      </c>
      <c r="F2442" t="s">
        <v>90</v>
      </c>
      <c r="G2442" s="1">
        <v>10000</v>
      </c>
      <c r="H2442" s="1" t="s">
        <v>1189</v>
      </c>
      <c r="I2442" t="s">
        <v>10</v>
      </c>
    </row>
    <row r="2443" spans="1:9">
      <c r="A2443">
        <v>2020</v>
      </c>
      <c r="B2443" t="s">
        <v>11</v>
      </c>
      <c r="C2443" t="s">
        <v>1107</v>
      </c>
      <c r="D2443" t="s">
        <v>1351</v>
      </c>
      <c r="E2443" t="s">
        <v>140</v>
      </c>
      <c r="F2443" t="s">
        <v>141</v>
      </c>
      <c r="G2443" s="1">
        <v>10000</v>
      </c>
      <c r="H2443" s="1" t="s">
        <v>1165</v>
      </c>
      <c r="I2443" t="s">
        <v>10</v>
      </c>
    </row>
    <row r="2444" spans="1:9">
      <c r="A2444">
        <v>2020</v>
      </c>
      <c r="B2444" t="s">
        <v>11</v>
      </c>
      <c r="C2444" t="s">
        <v>1107</v>
      </c>
      <c r="D2444" t="s">
        <v>1351</v>
      </c>
      <c r="E2444" t="s">
        <v>155</v>
      </c>
      <c r="F2444" t="s">
        <v>161</v>
      </c>
      <c r="G2444" s="1">
        <v>10000</v>
      </c>
      <c r="H2444" s="1" t="s">
        <v>1165</v>
      </c>
      <c r="I2444" t="s">
        <v>10</v>
      </c>
    </row>
    <row r="2445" spans="1:9">
      <c r="A2445">
        <v>2020</v>
      </c>
      <c r="B2445" t="s">
        <v>11</v>
      </c>
      <c r="C2445" t="s">
        <v>1107</v>
      </c>
      <c r="D2445" t="s">
        <v>1351</v>
      </c>
      <c r="E2445" t="s">
        <v>155</v>
      </c>
      <c r="F2445" t="s">
        <v>171</v>
      </c>
      <c r="G2445" s="1">
        <v>10000</v>
      </c>
      <c r="H2445" s="1" t="s">
        <v>1165</v>
      </c>
      <c r="I2445" t="s">
        <v>10</v>
      </c>
    </row>
    <row r="2446" spans="1:9">
      <c r="A2446">
        <v>2020</v>
      </c>
      <c r="B2446" t="s">
        <v>11</v>
      </c>
      <c r="C2446" t="s">
        <v>1107</v>
      </c>
      <c r="D2446" t="s">
        <v>1351</v>
      </c>
      <c r="E2446" t="s">
        <v>244</v>
      </c>
      <c r="F2446" t="s">
        <v>245</v>
      </c>
      <c r="G2446" s="1">
        <v>10000</v>
      </c>
      <c r="H2446" s="1" t="s">
        <v>1173</v>
      </c>
      <c r="I2446" t="s">
        <v>10</v>
      </c>
    </row>
    <row r="2447" spans="1:9">
      <c r="A2447">
        <v>2020</v>
      </c>
      <c r="B2447" t="s">
        <v>11</v>
      </c>
      <c r="C2447" t="s">
        <v>1107</v>
      </c>
      <c r="D2447" t="s">
        <v>1351</v>
      </c>
      <c r="E2447" t="s">
        <v>253</v>
      </c>
      <c r="F2447" t="s">
        <v>253</v>
      </c>
      <c r="G2447" s="1">
        <v>10000</v>
      </c>
      <c r="H2447" s="1" t="s">
        <v>1167</v>
      </c>
      <c r="I2447" t="s">
        <v>10</v>
      </c>
    </row>
    <row r="2448" spans="1:9">
      <c r="A2448">
        <v>2020</v>
      </c>
      <c r="B2448" t="s">
        <v>11</v>
      </c>
      <c r="C2448" t="s">
        <v>1107</v>
      </c>
      <c r="D2448" t="s">
        <v>1351</v>
      </c>
      <c r="E2448" t="s">
        <v>256</v>
      </c>
      <c r="F2448" t="s">
        <v>256</v>
      </c>
      <c r="G2448" s="1">
        <v>10000</v>
      </c>
      <c r="H2448" s="1" t="s">
        <v>1167</v>
      </c>
      <c r="I2448" t="s">
        <v>10</v>
      </c>
    </row>
    <row r="2449" spans="1:9">
      <c r="A2449">
        <v>2020</v>
      </c>
      <c r="B2449" t="s">
        <v>11</v>
      </c>
      <c r="C2449" t="s">
        <v>1107</v>
      </c>
      <c r="D2449" t="s">
        <v>1351</v>
      </c>
      <c r="E2449" t="s">
        <v>262</v>
      </c>
      <c r="F2449" t="s">
        <v>263</v>
      </c>
      <c r="G2449" s="1">
        <v>10000</v>
      </c>
      <c r="H2449" s="1" t="s">
        <v>1167</v>
      </c>
      <c r="I2449" t="s">
        <v>10</v>
      </c>
    </row>
    <row r="2450" spans="1:9">
      <c r="A2450">
        <v>2020</v>
      </c>
      <c r="B2450" t="s">
        <v>47</v>
      </c>
      <c r="C2450" t="s">
        <v>1364</v>
      </c>
      <c r="D2450" t="s">
        <v>1152</v>
      </c>
      <c r="E2450" t="s">
        <v>60</v>
      </c>
      <c r="F2450" t="s">
        <v>123</v>
      </c>
      <c r="G2450" s="1">
        <v>10000</v>
      </c>
      <c r="H2450" s="1" t="s">
        <v>1165</v>
      </c>
      <c r="I2450" t="s">
        <v>10</v>
      </c>
    </row>
    <row r="2451" spans="1:9">
      <c r="A2451">
        <v>2020</v>
      </c>
      <c r="B2451" t="s">
        <v>47</v>
      </c>
      <c r="C2451" t="s">
        <v>1364</v>
      </c>
      <c r="D2451" t="s">
        <v>1152</v>
      </c>
      <c r="E2451" t="s">
        <v>244</v>
      </c>
      <c r="F2451" t="s">
        <v>245</v>
      </c>
      <c r="G2451" s="1">
        <v>10000</v>
      </c>
      <c r="H2451" s="1" t="s">
        <v>1173</v>
      </c>
      <c r="I2451" t="s">
        <v>10</v>
      </c>
    </row>
    <row r="2452" spans="1:9">
      <c r="A2452">
        <v>2020</v>
      </c>
      <c r="B2452" t="s">
        <v>47</v>
      </c>
      <c r="C2452" t="s">
        <v>1364</v>
      </c>
      <c r="D2452" t="s">
        <v>1152</v>
      </c>
      <c r="E2452" t="s">
        <v>71</v>
      </c>
      <c r="F2452" t="s">
        <v>294</v>
      </c>
      <c r="G2452" s="1">
        <v>10000</v>
      </c>
      <c r="H2452" t="s">
        <v>1387</v>
      </c>
      <c r="I2452" t="s">
        <v>10</v>
      </c>
    </row>
    <row r="2453" spans="1:9">
      <c r="A2453">
        <v>2020</v>
      </c>
      <c r="B2453" t="s">
        <v>48</v>
      </c>
      <c r="C2453" t="s">
        <v>1370</v>
      </c>
      <c r="D2453" t="s">
        <v>1152</v>
      </c>
      <c r="E2453" t="s">
        <v>244</v>
      </c>
      <c r="F2453" t="s">
        <v>245</v>
      </c>
      <c r="G2453" s="1">
        <v>10000</v>
      </c>
      <c r="H2453" s="1" t="s">
        <v>1173</v>
      </c>
      <c r="I2453" t="s">
        <v>10</v>
      </c>
    </row>
    <row r="2454" spans="1:9">
      <c r="A2454">
        <v>2020</v>
      </c>
      <c r="B2454" t="s">
        <v>46</v>
      </c>
      <c r="C2454" t="s">
        <v>1079</v>
      </c>
      <c r="D2454" t="s">
        <v>1152</v>
      </c>
      <c r="E2454" t="s">
        <v>60</v>
      </c>
      <c r="F2454" t="s">
        <v>125</v>
      </c>
      <c r="G2454" s="1">
        <v>10000</v>
      </c>
      <c r="H2454" s="1" t="s">
        <v>1165</v>
      </c>
      <c r="I2454" t="s">
        <v>10</v>
      </c>
    </row>
    <row r="2455" spans="1:9">
      <c r="A2455">
        <v>2020</v>
      </c>
      <c r="B2455" t="s">
        <v>33</v>
      </c>
      <c r="C2455" t="s">
        <v>1082</v>
      </c>
      <c r="D2455" t="s">
        <v>1155</v>
      </c>
      <c r="E2455" t="s">
        <v>103</v>
      </c>
      <c r="F2455" t="s">
        <v>104</v>
      </c>
      <c r="G2455" s="1">
        <v>10000</v>
      </c>
      <c r="H2455" t="s">
        <v>1389</v>
      </c>
      <c r="I2455" t="s">
        <v>10</v>
      </c>
    </row>
    <row r="2456" spans="1:9">
      <c r="A2456">
        <v>2020</v>
      </c>
      <c r="B2456" t="s">
        <v>53</v>
      </c>
      <c r="C2456" t="s">
        <v>1090</v>
      </c>
      <c r="D2456" t="s">
        <v>1371</v>
      </c>
      <c r="E2456" t="s">
        <v>140</v>
      </c>
      <c r="F2456" t="s">
        <v>141</v>
      </c>
      <c r="G2456" s="1">
        <v>10000</v>
      </c>
      <c r="H2456" s="1" t="s">
        <v>1165</v>
      </c>
      <c r="I2456" t="s">
        <v>10</v>
      </c>
    </row>
    <row r="2457" spans="1:9">
      <c r="A2457">
        <v>2020</v>
      </c>
      <c r="B2457" t="s">
        <v>85</v>
      </c>
      <c r="C2457" t="s">
        <v>1077</v>
      </c>
      <c r="D2457" t="s">
        <v>1155</v>
      </c>
      <c r="E2457" t="s">
        <v>266</v>
      </c>
      <c r="F2457" t="s">
        <v>272</v>
      </c>
      <c r="G2457" s="1">
        <v>10000</v>
      </c>
      <c r="H2457" s="1" t="s">
        <v>1172</v>
      </c>
      <c r="I2457" t="s">
        <v>10</v>
      </c>
    </row>
    <row r="2458" spans="1:9">
      <c r="A2458">
        <v>2020</v>
      </c>
      <c r="B2458" t="s">
        <v>85</v>
      </c>
      <c r="C2458" t="s">
        <v>1077</v>
      </c>
      <c r="D2458" t="s">
        <v>1155</v>
      </c>
      <c r="E2458" t="s">
        <v>317</v>
      </c>
      <c r="F2458" t="s">
        <v>317</v>
      </c>
      <c r="G2458" s="1">
        <v>10000</v>
      </c>
      <c r="H2458" s="1" t="s">
        <v>1223</v>
      </c>
      <c r="I2458" t="s">
        <v>10</v>
      </c>
    </row>
    <row r="2459" spans="1:9">
      <c r="A2459">
        <v>2020</v>
      </c>
      <c r="B2459" t="s">
        <v>45</v>
      </c>
      <c r="C2459" t="s">
        <v>1076</v>
      </c>
      <c r="D2459" t="s">
        <v>1152</v>
      </c>
      <c r="E2459" t="s">
        <v>304</v>
      </c>
      <c r="F2459" t="s">
        <v>306</v>
      </c>
      <c r="G2459" s="1">
        <v>10000</v>
      </c>
      <c r="H2459" t="s">
        <v>1388</v>
      </c>
      <c r="I2459" t="s">
        <v>10</v>
      </c>
    </row>
    <row r="2460" spans="1:9">
      <c r="A2460">
        <v>2020</v>
      </c>
      <c r="B2460" t="s">
        <v>727</v>
      </c>
      <c r="C2460" t="s">
        <v>1386</v>
      </c>
      <c r="D2460" t="s">
        <v>1386</v>
      </c>
      <c r="E2460" t="s">
        <v>190</v>
      </c>
      <c r="F2460" t="s">
        <v>701</v>
      </c>
      <c r="G2460" s="1">
        <v>10000</v>
      </c>
      <c r="H2460" s="1" t="s">
        <v>1183</v>
      </c>
      <c r="I2460" t="s">
        <v>403</v>
      </c>
    </row>
    <row r="2461" spans="1:9">
      <c r="A2461">
        <v>2020</v>
      </c>
      <c r="B2461" t="s">
        <v>667</v>
      </c>
      <c r="C2461" t="s">
        <v>1386</v>
      </c>
      <c r="D2461" t="s">
        <v>1386</v>
      </c>
      <c r="E2461" t="s">
        <v>190</v>
      </c>
      <c r="F2461" t="s">
        <v>667</v>
      </c>
      <c r="G2461" s="1">
        <v>10000</v>
      </c>
      <c r="H2461" s="1" t="s">
        <v>1183</v>
      </c>
      <c r="I2461" t="s">
        <v>403</v>
      </c>
    </row>
    <row r="2462" spans="1:9">
      <c r="A2462">
        <v>2020</v>
      </c>
      <c r="B2462" t="s">
        <v>703</v>
      </c>
      <c r="C2462" t="s">
        <v>1386</v>
      </c>
      <c r="D2462" t="s">
        <v>1386</v>
      </c>
      <c r="E2462" t="s">
        <v>190</v>
      </c>
      <c r="F2462" t="s">
        <v>701</v>
      </c>
      <c r="G2462" s="1">
        <v>10000</v>
      </c>
      <c r="H2462" s="1" t="s">
        <v>1183</v>
      </c>
      <c r="I2462" t="s">
        <v>403</v>
      </c>
    </row>
    <row r="2463" spans="1:9">
      <c r="A2463">
        <v>2020</v>
      </c>
      <c r="B2463" t="s">
        <v>703</v>
      </c>
      <c r="C2463" t="s">
        <v>1386</v>
      </c>
      <c r="D2463" t="s">
        <v>1386</v>
      </c>
      <c r="E2463" t="s">
        <v>190</v>
      </c>
      <c r="F2463" t="s">
        <v>701</v>
      </c>
      <c r="G2463" s="1">
        <v>10000</v>
      </c>
      <c r="H2463" s="1" t="s">
        <v>1183</v>
      </c>
      <c r="I2463" t="s">
        <v>403</v>
      </c>
    </row>
    <row r="2464" spans="1:9">
      <c r="A2464">
        <v>2020</v>
      </c>
      <c r="B2464" t="s">
        <v>512</v>
      </c>
      <c r="C2464" t="s">
        <v>1386</v>
      </c>
      <c r="D2464" t="s">
        <v>1386</v>
      </c>
      <c r="E2464" t="s">
        <v>183</v>
      </c>
      <c r="F2464" t="s">
        <v>513</v>
      </c>
      <c r="G2464" s="1">
        <v>10000</v>
      </c>
      <c r="H2464" s="1" t="s">
        <v>1183</v>
      </c>
      <c r="I2464" t="s">
        <v>403</v>
      </c>
    </row>
    <row r="2465" spans="1:9">
      <c r="A2465">
        <v>2020</v>
      </c>
      <c r="B2465" t="s">
        <v>684</v>
      </c>
      <c r="C2465" t="s">
        <v>1386</v>
      </c>
      <c r="D2465" t="s">
        <v>1386</v>
      </c>
      <c r="E2465" t="s">
        <v>190</v>
      </c>
      <c r="F2465" t="s">
        <v>685</v>
      </c>
      <c r="G2465" s="1">
        <v>10000</v>
      </c>
      <c r="H2465" s="1" t="s">
        <v>1183</v>
      </c>
      <c r="I2465" t="s">
        <v>403</v>
      </c>
    </row>
    <row r="2466" spans="1:9">
      <c r="A2466">
        <v>2020</v>
      </c>
      <c r="B2466" t="s">
        <v>515</v>
      </c>
      <c r="C2466" t="s">
        <v>1386</v>
      </c>
      <c r="D2466" t="s">
        <v>1386</v>
      </c>
      <c r="E2466" t="s">
        <v>183</v>
      </c>
      <c r="F2466" t="s">
        <v>515</v>
      </c>
      <c r="G2466" s="1">
        <v>10000</v>
      </c>
      <c r="H2466" s="1" t="s">
        <v>1183</v>
      </c>
      <c r="I2466" t="s">
        <v>403</v>
      </c>
    </row>
    <row r="2467" spans="1:9">
      <c r="A2467">
        <v>2020</v>
      </c>
      <c r="B2467" t="s">
        <v>750</v>
      </c>
      <c r="C2467" t="s">
        <v>1386</v>
      </c>
      <c r="D2467" t="s">
        <v>1386</v>
      </c>
      <c r="E2467" t="s">
        <v>190</v>
      </c>
      <c r="F2467" t="s">
        <v>662</v>
      </c>
      <c r="G2467" s="1">
        <v>10000</v>
      </c>
      <c r="H2467" s="1" t="s">
        <v>1183</v>
      </c>
      <c r="I2467" t="s">
        <v>403</v>
      </c>
    </row>
    <row r="2468" spans="1:9">
      <c r="A2468">
        <v>2020</v>
      </c>
      <c r="B2468" t="s">
        <v>48</v>
      </c>
      <c r="C2468" t="s">
        <v>1370</v>
      </c>
      <c r="D2468" t="s">
        <v>1152</v>
      </c>
      <c r="E2468" t="s">
        <v>34</v>
      </c>
      <c r="F2468" t="s">
        <v>35</v>
      </c>
      <c r="G2468" s="1">
        <v>9987</v>
      </c>
      <c r="H2468" s="1" t="s">
        <v>1167</v>
      </c>
      <c r="I2468" t="s">
        <v>10</v>
      </c>
    </row>
    <row r="2469" spans="1:9">
      <c r="A2469">
        <v>2020</v>
      </c>
      <c r="B2469" t="s">
        <v>85</v>
      </c>
      <c r="C2469" t="s">
        <v>1077</v>
      </c>
      <c r="D2469" t="s">
        <v>1155</v>
      </c>
      <c r="E2469" t="s">
        <v>144</v>
      </c>
      <c r="F2469" t="s">
        <v>144</v>
      </c>
      <c r="G2469" s="1">
        <v>9977</v>
      </c>
      <c r="H2469" s="1" t="s">
        <v>1165</v>
      </c>
      <c r="I2469" t="s">
        <v>10</v>
      </c>
    </row>
    <row r="2470" spans="1:9">
      <c r="A2470">
        <v>2020</v>
      </c>
      <c r="B2470" t="s">
        <v>11</v>
      </c>
      <c r="C2470" t="s">
        <v>1107</v>
      </c>
      <c r="D2470" t="s">
        <v>1351</v>
      </c>
      <c r="E2470" t="s">
        <v>212</v>
      </c>
      <c r="F2470" t="s">
        <v>213</v>
      </c>
      <c r="G2470" s="1">
        <v>9971</v>
      </c>
      <c r="H2470" s="1" t="s">
        <v>1189</v>
      </c>
      <c r="I2470" t="s">
        <v>10</v>
      </c>
    </row>
    <row r="2471" spans="1:9">
      <c r="A2471">
        <v>2020</v>
      </c>
      <c r="B2471" t="s">
        <v>11</v>
      </c>
      <c r="C2471" t="s">
        <v>1107</v>
      </c>
      <c r="D2471" t="s">
        <v>1351</v>
      </c>
      <c r="E2471" t="s">
        <v>219</v>
      </c>
      <c r="F2471" t="s">
        <v>220</v>
      </c>
      <c r="G2471" s="1">
        <v>9966</v>
      </c>
      <c r="H2471" s="1" t="s">
        <v>1174</v>
      </c>
      <c r="I2471" t="s">
        <v>10</v>
      </c>
    </row>
    <row r="2472" spans="1:9">
      <c r="A2472">
        <v>2020</v>
      </c>
      <c r="B2472" t="s">
        <v>740</v>
      </c>
      <c r="C2472" t="s">
        <v>1386</v>
      </c>
      <c r="D2472" t="s">
        <v>1386</v>
      </c>
      <c r="E2472" t="s">
        <v>190</v>
      </c>
      <c r="F2472" t="s">
        <v>701</v>
      </c>
      <c r="G2472" s="1">
        <v>9872</v>
      </c>
      <c r="H2472" s="1" t="s">
        <v>1183</v>
      </c>
      <c r="I2472" t="s">
        <v>403</v>
      </c>
    </row>
    <row r="2473" spans="1:9">
      <c r="A2473">
        <v>2020</v>
      </c>
      <c r="B2473" t="s">
        <v>46</v>
      </c>
      <c r="C2473" t="s">
        <v>1079</v>
      </c>
      <c r="D2473" t="s">
        <v>1152</v>
      </c>
      <c r="E2473" t="s">
        <v>34</v>
      </c>
      <c r="F2473" t="s">
        <v>35</v>
      </c>
      <c r="G2473" s="1">
        <v>9808</v>
      </c>
      <c r="H2473" s="1" t="s">
        <v>1167</v>
      </c>
      <c r="I2473" t="s">
        <v>10</v>
      </c>
    </row>
    <row r="2474" spans="1:9">
      <c r="A2474">
        <v>2020</v>
      </c>
      <c r="B2474" t="s">
        <v>45</v>
      </c>
      <c r="C2474" t="s">
        <v>1076</v>
      </c>
      <c r="D2474" t="s">
        <v>1152</v>
      </c>
      <c r="E2474" t="s">
        <v>34</v>
      </c>
      <c r="F2474" t="s">
        <v>35</v>
      </c>
      <c r="G2474" s="1">
        <v>9808</v>
      </c>
      <c r="H2474" s="1" t="s">
        <v>1167</v>
      </c>
      <c r="I2474" t="s">
        <v>10</v>
      </c>
    </row>
    <row r="2475" spans="1:9">
      <c r="A2475">
        <v>2020</v>
      </c>
      <c r="B2475" t="s">
        <v>11</v>
      </c>
      <c r="C2475" t="s">
        <v>1107</v>
      </c>
      <c r="D2475" t="s">
        <v>1351</v>
      </c>
      <c r="E2475" t="s">
        <v>266</v>
      </c>
      <c r="F2475" t="s">
        <v>269</v>
      </c>
      <c r="G2475" s="1">
        <v>9682</v>
      </c>
      <c r="H2475" s="1" t="s">
        <v>1172</v>
      </c>
      <c r="I2475" t="s">
        <v>10</v>
      </c>
    </row>
    <row r="2476" spans="1:9">
      <c r="A2476">
        <v>2020</v>
      </c>
      <c r="B2476" t="s">
        <v>11</v>
      </c>
      <c r="C2476" t="s">
        <v>1107</v>
      </c>
      <c r="D2476" t="s">
        <v>1351</v>
      </c>
      <c r="E2476" t="s">
        <v>266</v>
      </c>
      <c r="F2476" t="s">
        <v>269</v>
      </c>
      <c r="G2476" s="1">
        <v>9650</v>
      </c>
      <c r="H2476" s="1" t="s">
        <v>1172</v>
      </c>
      <c r="I2476" t="s">
        <v>10</v>
      </c>
    </row>
    <row r="2477" spans="1:9">
      <c r="A2477">
        <v>2020</v>
      </c>
      <c r="B2477" t="s">
        <v>11</v>
      </c>
      <c r="C2477" t="s">
        <v>1107</v>
      </c>
      <c r="D2477" t="s">
        <v>1351</v>
      </c>
      <c r="E2477" t="s">
        <v>266</v>
      </c>
      <c r="F2477" t="s">
        <v>269</v>
      </c>
      <c r="G2477" s="1">
        <v>9620</v>
      </c>
      <c r="H2477" s="1" t="s">
        <v>1172</v>
      </c>
      <c r="I2477" t="s">
        <v>10</v>
      </c>
    </row>
    <row r="2478" spans="1:9">
      <c r="A2478">
        <v>2020</v>
      </c>
      <c r="B2478" t="s">
        <v>705</v>
      </c>
      <c r="C2478" t="s">
        <v>1386</v>
      </c>
      <c r="D2478" t="s">
        <v>1386</v>
      </c>
      <c r="E2478" t="s">
        <v>190</v>
      </c>
      <c r="F2478" t="s">
        <v>706</v>
      </c>
      <c r="G2478" s="1">
        <v>9563</v>
      </c>
      <c r="H2478" s="1" t="s">
        <v>1183</v>
      </c>
      <c r="I2478" t="s">
        <v>403</v>
      </c>
    </row>
    <row r="2479" spans="1:9">
      <c r="A2479">
        <v>2020</v>
      </c>
      <c r="B2479" t="s">
        <v>45</v>
      </c>
      <c r="C2479" t="s">
        <v>1076</v>
      </c>
      <c r="D2479" t="s">
        <v>1152</v>
      </c>
      <c r="E2479" t="s">
        <v>304</v>
      </c>
      <c r="F2479" t="s">
        <v>310</v>
      </c>
      <c r="G2479" s="1">
        <v>9556</v>
      </c>
      <c r="H2479" t="s">
        <v>1388</v>
      </c>
      <c r="I2479" t="s">
        <v>10</v>
      </c>
    </row>
    <row r="2480" spans="1:9">
      <c r="A2480">
        <v>2020</v>
      </c>
      <c r="B2480" t="s">
        <v>11</v>
      </c>
      <c r="C2480" t="s">
        <v>1107</v>
      </c>
      <c r="D2480" t="s">
        <v>1351</v>
      </c>
      <c r="E2480" t="s">
        <v>34</v>
      </c>
      <c r="F2480" t="s">
        <v>35</v>
      </c>
      <c r="G2480" s="1">
        <v>9526</v>
      </c>
      <c r="H2480" s="1" t="s">
        <v>1167</v>
      </c>
      <c r="I2480" t="s">
        <v>10</v>
      </c>
    </row>
    <row r="2481" spans="1:9">
      <c r="A2481">
        <v>2020</v>
      </c>
      <c r="B2481" t="s">
        <v>11</v>
      </c>
      <c r="C2481" t="s">
        <v>1107</v>
      </c>
      <c r="D2481" t="s">
        <v>1351</v>
      </c>
      <c r="E2481" t="s">
        <v>155</v>
      </c>
      <c r="F2481" t="s">
        <v>175</v>
      </c>
      <c r="G2481" s="1">
        <v>9505</v>
      </c>
      <c r="H2481" s="1" t="s">
        <v>1165</v>
      </c>
      <c r="I2481" t="s">
        <v>10</v>
      </c>
    </row>
    <row r="2482" spans="1:9">
      <c r="A2482">
        <v>2020</v>
      </c>
      <c r="B2482" t="s">
        <v>11</v>
      </c>
      <c r="C2482" t="s">
        <v>1107</v>
      </c>
      <c r="D2482" t="s">
        <v>1351</v>
      </c>
      <c r="E2482" t="s">
        <v>54</v>
      </c>
      <c r="F2482" t="s">
        <v>66</v>
      </c>
      <c r="G2482" s="1">
        <v>9500</v>
      </c>
      <c r="H2482" s="1" t="s">
        <v>1165</v>
      </c>
      <c r="I2482" t="s">
        <v>10</v>
      </c>
    </row>
    <row r="2483" spans="1:9">
      <c r="A2483">
        <v>2020</v>
      </c>
      <c r="B2483" t="s">
        <v>1000</v>
      </c>
      <c r="C2483" t="s">
        <v>1386</v>
      </c>
      <c r="D2483" t="s">
        <v>1386</v>
      </c>
      <c r="E2483" t="s">
        <v>183</v>
      </c>
      <c r="F2483" t="s">
        <v>1019</v>
      </c>
      <c r="G2483" s="1">
        <v>9461</v>
      </c>
      <c r="H2483" s="1" t="s">
        <v>1183</v>
      </c>
      <c r="I2483" t="s">
        <v>1000</v>
      </c>
    </row>
    <row r="2484" spans="1:9">
      <c r="A2484">
        <v>2020</v>
      </c>
      <c r="B2484" t="s">
        <v>178</v>
      </c>
      <c r="C2484" t="s">
        <v>1080</v>
      </c>
      <c r="D2484" t="s">
        <v>1155</v>
      </c>
      <c r="E2484" t="s">
        <v>155</v>
      </c>
      <c r="F2484" t="s">
        <v>161</v>
      </c>
      <c r="G2484" s="1">
        <v>9441</v>
      </c>
      <c r="H2484" s="1" t="s">
        <v>1165</v>
      </c>
      <c r="I2484" t="s">
        <v>10</v>
      </c>
    </row>
    <row r="2485" spans="1:9">
      <c r="A2485">
        <v>2020</v>
      </c>
      <c r="B2485" t="s">
        <v>11</v>
      </c>
      <c r="C2485" t="s">
        <v>1107</v>
      </c>
      <c r="D2485" t="s">
        <v>1351</v>
      </c>
      <c r="E2485" t="s">
        <v>60</v>
      </c>
      <c r="F2485" t="s">
        <v>122</v>
      </c>
      <c r="G2485" s="1">
        <v>9407</v>
      </c>
      <c r="H2485" s="1" t="s">
        <v>1165</v>
      </c>
      <c r="I2485" t="s">
        <v>10</v>
      </c>
    </row>
    <row r="2486" spans="1:9">
      <c r="A2486">
        <v>2020</v>
      </c>
      <c r="B2486" t="s">
        <v>1000</v>
      </c>
      <c r="C2486" t="s">
        <v>1386</v>
      </c>
      <c r="D2486" t="s">
        <v>1386</v>
      </c>
      <c r="E2486" t="s">
        <v>89</v>
      </c>
      <c r="F2486" t="s">
        <v>1013</v>
      </c>
      <c r="G2486" s="1">
        <v>9400</v>
      </c>
      <c r="H2486" s="1" t="s">
        <v>1189</v>
      </c>
      <c r="I2486" t="s">
        <v>1000</v>
      </c>
    </row>
    <row r="2487" spans="1:9">
      <c r="A2487">
        <v>2020</v>
      </c>
      <c r="B2487" t="s">
        <v>670</v>
      </c>
      <c r="C2487" t="s">
        <v>1386</v>
      </c>
      <c r="D2487" t="s">
        <v>1386</v>
      </c>
      <c r="E2487" t="s">
        <v>190</v>
      </c>
      <c r="F2487" t="s">
        <v>670</v>
      </c>
      <c r="G2487" s="1">
        <v>9399</v>
      </c>
      <c r="H2487" s="1" t="s">
        <v>1183</v>
      </c>
      <c r="I2487" t="s">
        <v>403</v>
      </c>
    </row>
    <row r="2488" spans="1:9">
      <c r="A2488">
        <v>2020</v>
      </c>
      <c r="B2488" t="s">
        <v>11</v>
      </c>
      <c r="C2488" t="s">
        <v>1107</v>
      </c>
      <c r="D2488" t="s">
        <v>1351</v>
      </c>
      <c r="E2488" t="s">
        <v>60</v>
      </c>
      <c r="F2488" t="s">
        <v>122</v>
      </c>
      <c r="G2488" s="1">
        <v>9350</v>
      </c>
      <c r="H2488" s="1" t="s">
        <v>1165</v>
      </c>
      <c r="I2488" t="s">
        <v>10</v>
      </c>
    </row>
    <row r="2489" spans="1:9">
      <c r="A2489">
        <v>2020</v>
      </c>
      <c r="B2489" t="s">
        <v>11</v>
      </c>
      <c r="C2489" t="s">
        <v>1107</v>
      </c>
      <c r="D2489" t="s">
        <v>1351</v>
      </c>
      <c r="E2489" t="s">
        <v>155</v>
      </c>
      <c r="F2489" t="s">
        <v>156</v>
      </c>
      <c r="G2489" s="1">
        <v>9325</v>
      </c>
      <c r="H2489" s="1" t="s">
        <v>1165</v>
      </c>
      <c r="I2489" t="s">
        <v>10</v>
      </c>
    </row>
    <row r="2490" spans="1:9">
      <c r="A2490">
        <v>2020</v>
      </c>
      <c r="B2490" t="s">
        <v>512</v>
      </c>
      <c r="C2490" t="s">
        <v>1386</v>
      </c>
      <c r="D2490" t="s">
        <v>1386</v>
      </c>
      <c r="E2490" t="s">
        <v>183</v>
      </c>
      <c r="F2490" t="s">
        <v>513</v>
      </c>
      <c r="G2490" s="1">
        <v>9300</v>
      </c>
      <c r="H2490" s="1" t="s">
        <v>1183</v>
      </c>
      <c r="I2490" t="s">
        <v>403</v>
      </c>
    </row>
    <row r="2491" spans="1:9">
      <c r="A2491">
        <v>2020</v>
      </c>
      <c r="B2491" t="s">
        <v>216</v>
      </c>
      <c r="C2491" t="s">
        <v>1096</v>
      </c>
      <c r="D2491" t="s">
        <v>1155</v>
      </c>
      <c r="E2491" t="s">
        <v>317</v>
      </c>
      <c r="F2491" t="s">
        <v>317</v>
      </c>
      <c r="G2491" s="1">
        <v>9261</v>
      </c>
      <c r="H2491" s="1" t="s">
        <v>1223</v>
      </c>
      <c r="I2491" t="s">
        <v>10</v>
      </c>
    </row>
    <row r="2492" spans="1:9">
      <c r="A2492">
        <v>2020</v>
      </c>
      <c r="B2492" t="s">
        <v>11</v>
      </c>
      <c r="C2492" t="s">
        <v>1107</v>
      </c>
      <c r="D2492" t="s">
        <v>1351</v>
      </c>
      <c r="E2492" t="s">
        <v>282</v>
      </c>
      <c r="F2492" t="s">
        <v>291</v>
      </c>
      <c r="G2492" s="1">
        <v>9220</v>
      </c>
      <c r="H2492" s="1" t="s">
        <v>1172</v>
      </c>
      <c r="I2492" t="s">
        <v>10</v>
      </c>
    </row>
    <row r="2493" spans="1:9">
      <c r="A2493">
        <v>2020</v>
      </c>
      <c r="B2493" t="s">
        <v>551</v>
      </c>
      <c r="C2493" t="s">
        <v>1386</v>
      </c>
      <c r="D2493" t="s">
        <v>1386</v>
      </c>
      <c r="E2493" t="s">
        <v>183</v>
      </c>
      <c r="F2493" t="s">
        <v>552</v>
      </c>
      <c r="G2493" s="1">
        <v>9215</v>
      </c>
      <c r="H2493" s="1" t="s">
        <v>1183</v>
      </c>
      <c r="I2493" t="s">
        <v>403</v>
      </c>
    </row>
    <row r="2494" spans="1:9">
      <c r="A2494">
        <v>2020</v>
      </c>
      <c r="B2494" t="s">
        <v>651</v>
      </c>
      <c r="C2494" t="s">
        <v>1386</v>
      </c>
      <c r="D2494" t="s">
        <v>1386</v>
      </c>
      <c r="E2494" t="s">
        <v>190</v>
      </c>
      <c r="F2494" t="s">
        <v>652</v>
      </c>
      <c r="G2494" s="1">
        <v>9194</v>
      </c>
      <c r="H2494" s="1" t="s">
        <v>1183</v>
      </c>
      <c r="I2494" t="s">
        <v>403</v>
      </c>
    </row>
    <row r="2495" spans="1:9">
      <c r="A2495">
        <v>2020</v>
      </c>
      <c r="B2495" t="s">
        <v>11</v>
      </c>
      <c r="C2495" t="s">
        <v>1107</v>
      </c>
      <c r="D2495" t="s">
        <v>1351</v>
      </c>
      <c r="E2495" t="s">
        <v>260</v>
      </c>
      <c r="F2495" t="s">
        <v>261</v>
      </c>
      <c r="G2495" s="1">
        <v>9164</v>
      </c>
      <c r="H2495" s="1" t="s">
        <v>1167</v>
      </c>
      <c r="I2495" t="s">
        <v>10</v>
      </c>
    </row>
    <row r="2496" spans="1:9">
      <c r="A2496">
        <v>2020</v>
      </c>
      <c r="B2496" t="s">
        <v>85</v>
      </c>
      <c r="C2496" t="s">
        <v>1077</v>
      </c>
      <c r="D2496" t="s">
        <v>1155</v>
      </c>
      <c r="E2496" t="s">
        <v>144</v>
      </c>
      <c r="F2496" t="s">
        <v>144</v>
      </c>
      <c r="G2496" s="1">
        <v>9139</v>
      </c>
      <c r="H2496" s="1" t="s">
        <v>1165</v>
      </c>
      <c r="I2496" t="s">
        <v>10</v>
      </c>
    </row>
    <row r="2497" spans="1:9">
      <c r="A2497">
        <v>2020</v>
      </c>
      <c r="B2497" t="s">
        <v>178</v>
      </c>
      <c r="C2497" t="s">
        <v>1080</v>
      </c>
      <c r="D2497" t="s">
        <v>1155</v>
      </c>
      <c r="E2497" t="s">
        <v>312</v>
      </c>
      <c r="F2497" t="s">
        <v>313</v>
      </c>
      <c r="G2497" s="1">
        <v>9100</v>
      </c>
      <c r="H2497" t="s">
        <v>1355</v>
      </c>
      <c r="I2497" t="s">
        <v>10</v>
      </c>
    </row>
    <row r="2498" spans="1:9">
      <c r="A2498">
        <v>2020</v>
      </c>
      <c r="B2498" t="s">
        <v>47</v>
      </c>
      <c r="C2498" t="s">
        <v>1364</v>
      </c>
      <c r="D2498" t="s">
        <v>1152</v>
      </c>
      <c r="E2498" t="s">
        <v>71</v>
      </c>
      <c r="F2498" t="s">
        <v>294</v>
      </c>
      <c r="G2498" s="1">
        <v>9100</v>
      </c>
      <c r="H2498" t="s">
        <v>1387</v>
      </c>
      <c r="I2498" t="s">
        <v>10</v>
      </c>
    </row>
    <row r="2499" spans="1:9">
      <c r="A2499">
        <v>2020</v>
      </c>
      <c r="B2499" t="s">
        <v>722</v>
      </c>
      <c r="C2499" t="s">
        <v>1386</v>
      </c>
      <c r="D2499" t="s">
        <v>1386</v>
      </c>
      <c r="E2499" t="s">
        <v>190</v>
      </c>
      <c r="F2499" t="s">
        <v>723</v>
      </c>
      <c r="G2499" s="1">
        <v>9087</v>
      </c>
      <c r="H2499" s="1" t="s">
        <v>1183</v>
      </c>
      <c r="I2499" t="s">
        <v>403</v>
      </c>
    </row>
    <row r="2500" spans="1:9">
      <c r="A2500">
        <v>2020</v>
      </c>
      <c r="B2500" t="s">
        <v>960</v>
      </c>
      <c r="C2500" t="s">
        <v>1386</v>
      </c>
      <c r="D2500" t="s">
        <v>1386</v>
      </c>
      <c r="E2500" t="s">
        <v>282</v>
      </c>
      <c r="F2500" t="s">
        <v>961</v>
      </c>
      <c r="G2500" s="1">
        <v>9035</v>
      </c>
      <c r="H2500" s="1" t="s">
        <v>1172</v>
      </c>
      <c r="I2500" t="s">
        <v>403</v>
      </c>
    </row>
    <row r="2501" spans="1:9">
      <c r="A2501">
        <v>2020</v>
      </c>
      <c r="B2501" t="s">
        <v>11</v>
      </c>
      <c r="C2501" t="s">
        <v>1107</v>
      </c>
      <c r="D2501" t="s">
        <v>1351</v>
      </c>
      <c r="E2501" t="s">
        <v>282</v>
      </c>
      <c r="F2501" t="s">
        <v>287</v>
      </c>
      <c r="G2501" s="1">
        <v>9027</v>
      </c>
      <c r="H2501" s="1" t="s">
        <v>1172</v>
      </c>
      <c r="I2501" t="s">
        <v>10</v>
      </c>
    </row>
    <row r="2502" spans="1:9">
      <c r="A2502">
        <v>2020</v>
      </c>
      <c r="B2502" t="s">
        <v>100</v>
      </c>
      <c r="C2502" t="s">
        <v>1088</v>
      </c>
      <c r="D2502" t="s">
        <v>1155</v>
      </c>
      <c r="E2502" t="s">
        <v>89</v>
      </c>
      <c r="F2502" t="s">
        <v>90</v>
      </c>
      <c r="G2502" s="1">
        <v>9000</v>
      </c>
      <c r="H2502" s="1" t="s">
        <v>1189</v>
      </c>
      <c r="I2502" t="s">
        <v>10</v>
      </c>
    </row>
    <row r="2503" spans="1:9">
      <c r="A2503">
        <v>2020</v>
      </c>
      <c r="B2503" t="s">
        <v>100</v>
      </c>
      <c r="C2503" t="s">
        <v>1088</v>
      </c>
      <c r="D2503" t="s">
        <v>1155</v>
      </c>
      <c r="E2503" t="s">
        <v>89</v>
      </c>
      <c r="F2503" t="s">
        <v>90</v>
      </c>
      <c r="G2503" s="1">
        <v>9000</v>
      </c>
      <c r="H2503" s="1" t="s">
        <v>1189</v>
      </c>
      <c r="I2503" t="s">
        <v>10</v>
      </c>
    </row>
    <row r="2504" spans="1:9">
      <c r="A2504">
        <v>2020</v>
      </c>
      <c r="B2504" t="s">
        <v>11</v>
      </c>
      <c r="C2504" t="s">
        <v>1107</v>
      </c>
      <c r="D2504" t="s">
        <v>1351</v>
      </c>
      <c r="E2504" t="s">
        <v>89</v>
      </c>
      <c r="F2504" t="s">
        <v>90</v>
      </c>
      <c r="G2504" s="1">
        <v>9000</v>
      </c>
      <c r="H2504" s="1" t="s">
        <v>1189</v>
      </c>
      <c r="I2504" t="s">
        <v>10</v>
      </c>
    </row>
    <row r="2505" spans="1:9">
      <c r="A2505">
        <v>2020</v>
      </c>
      <c r="B2505" t="s">
        <v>11</v>
      </c>
      <c r="C2505" t="s">
        <v>1107</v>
      </c>
      <c r="D2505" t="s">
        <v>1351</v>
      </c>
      <c r="E2505" t="s">
        <v>60</v>
      </c>
      <c r="F2505" t="s">
        <v>123</v>
      </c>
      <c r="G2505" s="1">
        <v>9000</v>
      </c>
      <c r="H2505" s="1" t="s">
        <v>1165</v>
      </c>
      <c r="I2505" t="s">
        <v>10</v>
      </c>
    </row>
    <row r="2506" spans="1:9">
      <c r="A2506">
        <v>2020</v>
      </c>
      <c r="B2506" t="s">
        <v>11</v>
      </c>
      <c r="C2506" t="s">
        <v>1107</v>
      </c>
      <c r="D2506" t="s">
        <v>1351</v>
      </c>
      <c r="E2506" t="s">
        <v>146</v>
      </c>
      <c r="F2506" t="s">
        <v>147</v>
      </c>
      <c r="G2506" s="1">
        <v>9000</v>
      </c>
      <c r="H2506" s="1" t="s">
        <v>1165</v>
      </c>
      <c r="I2506" t="s">
        <v>10</v>
      </c>
    </row>
    <row r="2507" spans="1:9">
      <c r="A2507">
        <v>2020</v>
      </c>
      <c r="B2507" t="s">
        <v>11</v>
      </c>
      <c r="C2507" t="s">
        <v>1107</v>
      </c>
      <c r="D2507" t="s">
        <v>1351</v>
      </c>
      <c r="E2507" t="s">
        <v>155</v>
      </c>
      <c r="F2507" t="s">
        <v>158</v>
      </c>
      <c r="G2507" s="1">
        <v>9000</v>
      </c>
      <c r="H2507" s="1" t="s">
        <v>1165</v>
      </c>
      <c r="I2507" t="s">
        <v>10</v>
      </c>
    </row>
    <row r="2508" spans="1:9">
      <c r="A2508">
        <v>2020</v>
      </c>
      <c r="B2508" t="s">
        <v>11</v>
      </c>
      <c r="C2508" t="s">
        <v>1107</v>
      </c>
      <c r="D2508" t="s">
        <v>1351</v>
      </c>
      <c r="E2508" t="s">
        <v>282</v>
      </c>
      <c r="F2508" t="s">
        <v>287</v>
      </c>
      <c r="G2508" s="1">
        <v>9000</v>
      </c>
      <c r="H2508" s="1" t="s">
        <v>1172</v>
      </c>
      <c r="I2508" t="s">
        <v>10</v>
      </c>
    </row>
    <row r="2509" spans="1:9">
      <c r="A2509">
        <v>2020</v>
      </c>
      <c r="B2509" t="s">
        <v>47</v>
      </c>
      <c r="C2509" t="s">
        <v>1364</v>
      </c>
      <c r="D2509" t="s">
        <v>1152</v>
      </c>
      <c r="E2509" t="s">
        <v>244</v>
      </c>
      <c r="F2509" t="s">
        <v>245</v>
      </c>
      <c r="G2509" s="1">
        <v>9000</v>
      </c>
      <c r="H2509" s="1" t="s">
        <v>1173</v>
      </c>
      <c r="I2509" t="s">
        <v>10</v>
      </c>
    </row>
    <row r="2510" spans="1:9">
      <c r="A2510">
        <v>2020</v>
      </c>
      <c r="B2510" t="s">
        <v>216</v>
      </c>
      <c r="C2510" t="s">
        <v>1096</v>
      </c>
      <c r="D2510" t="s">
        <v>1155</v>
      </c>
      <c r="E2510" t="s">
        <v>212</v>
      </c>
      <c r="F2510" t="s">
        <v>213</v>
      </c>
      <c r="G2510" s="1">
        <v>9000</v>
      </c>
      <c r="H2510" s="1" t="s">
        <v>1189</v>
      </c>
      <c r="I2510" t="s">
        <v>10</v>
      </c>
    </row>
    <row r="2511" spans="1:9">
      <c r="A2511">
        <v>2020</v>
      </c>
      <c r="B2511" t="s">
        <v>85</v>
      </c>
      <c r="C2511" t="s">
        <v>1077</v>
      </c>
      <c r="D2511" t="s">
        <v>1155</v>
      </c>
      <c r="E2511" t="s">
        <v>266</v>
      </c>
      <c r="F2511" t="s">
        <v>278</v>
      </c>
      <c r="G2511" s="1">
        <v>9000</v>
      </c>
      <c r="H2511" s="1" t="s">
        <v>1172</v>
      </c>
      <c r="I2511" t="s">
        <v>10</v>
      </c>
    </row>
    <row r="2512" spans="1:9">
      <c r="A2512">
        <v>2020</v>
      </c>
      <c r="B2512" t="s">
        <v>85</v>
      </c>
      <c r="C2512" t="s">
        <v>1077</v>
      </c>
      <c r="D2512" t="s">
        <v>1155</v>
      </c>
      <c r="E2512" t="s">
        <v>282</v>
      </c>
      <c r="F2512" t="s">
        <v>284</v>
      </c>
      <c r="G2512" s="1">
        <v>9000</v>
      </c>
      <c r="H2512" s="1" t="s">
        <v>1172</v>
      </c>
      <c r="I2512" t="s">
        <v>10</v>
      </c>
    </row>
    <row r="2513" spans="1:9">
      <c r="A2513">
        <v>2020</v>
      </c>
      <c r="B2513" t="s">
        <v>45</v>
      </c>
      <c r="C2513" t="s">
        <v>1076</v>
      </c>
      <c r="D2513" t="s">
        <v>1152</v>
      </c>
      <c r="E2513" t="s">
        <v>304</v>
      </c>
      <c r="F2513" t="s">
        <v>311</v>
      </c>
      <c r="G2513" s="1">
        <v>9000</v>
      </c>
      <c r="H2513" t="s">
        <v>1388</v>
      </c>
      <c r="I2513" t="s">
        <v>10</v>
      </c>
    </row>
    <row r="2514" spans="1:9">
      <c r="A2514">
        <v>2020</v>
      </c>
      <c r="B2514" t="s">
        <v>515</v>
      </c>
      <c r="C2514" t="s">
        <v>1386</v>
      </c>
      <c r="D2514" t="s">
        <v>1386</v>
      </c>
      <c r="E2514" t="s">
        <v>183</v>
      </c>
      <c r="F2514" t="s">
        <v>515</v>
      </c>
      <c r="G2514" s="1">
        <v>9000</v>
      </c>
      <c r="H2514" s="1" t="s">
        <v>1183</v>
      </c>
      <c r="I2514" t="s">
        <v>403</v>
      </c>
    </row>
    <row r="2515" spans="1:9">
      <c r="A2515">
        <v>2020</v>
      </c>
      <c r="B2515" t="s">
        <v>679</v>
      </c>
      <c r="C2515" t="s">
        <v>1386</v>
      </c>
      <c r="D2515" t="s">
        <v>1386</v>
      </c>
      <c r="E2515" t="s">
        <v>190</v>
      </c>
      <c r="F2515" t="s">
        <v>680</v>
      </c>
      <c r="G2515" s="1">
        <v>9000</v>
      </c>
      <c r="H2515" s="1" t="s">
        <v>1183</v>
      </c>
      <c r="I2515" t="s">
        <v>403</v>
      </c>
    </row>
    <row r="2516" spans="1:9">
      <c r="A2516">
        <v>2020</v>
      </c>
      <c r="B2516" t="s">
        <v>47</v>
      </c>
      <c r="C2516" t="s">
        <v>1364</v>
      </c>
      <c r="D2516" t="s">
        <v>1152</v>
      </c>
      <c r="E2516" t="s">
        <v>219</v>
      </c>
      <c r="F2516" t="s">
        <v>220</v>
      </c>
      <c r="G2516" s="1">
        <v>8930</v>
      </c>
      <c r="H2516" s="1" t="s">
        <v>1174</v>
      </c>
      <c r="I2516" t="s">
        <v>10</v>
      </c>
    </row>
    <row r="2517" spans="1:9">
      <c r="A2517">
        <v>2020</v>
      </c>
      <c r="B2517" t="s">
        <v>45</v>
      </c>
      <c r="C2517" t="s">
        <v>1076</v>
      </c>
      <c r="D2517" t="s">
        <v>1152</v>
      </c>
      <c r="E2517" t="s">
        <v>144</v>
      </c>
      <c r="F2517" t="s">
        <v>144</v>
      </c>
      <c r="G2517" s="1">
        <v>8832</v>
      </c>
      <c r="H2517" s="1" t="s">
        <v>1165</v>
      </c>
      <c r="I2517" t="s">
        <v>10</v>
      </c>
    </row>
    <row r="2518" spans="1:9">
      <c r="A2518">
        <v>2020</v>
      </c>
      <c r="B2518" t="s">
        <v>11</v>
      </c>
      <c r="C2518" t="s">
        <v>1107</v>
      </c>
      <c r="D2518" t="s">
        <v>1351</v>
      </c>
      <c r="E2518" t="s">
        <v>282</v>
      </c>
      <c r="F2518" t="s">
        <v>291</v>
      </c>
      <c r="G2518" s="1">
        <v>8800</v>
      </c>
      <c r="H2518" s="1" t="s">
        <v>1172</v>
      </c>
      <c r="I2518" t="s">
        <v>10</v>
      </c>
    </row>
    <row r="2519" spans="1:9">
      <c r="A2519">
        <v>2020</v>
      </c>
      <c r="B2519" t="s">
        <v>11</v>
      </c>
      <c r="C2519" t="s">
        <v>1107</v>
      </c>
      <c r="D2519" t="s">
        <v>1351</v>
      </c>
      <c r="E2519" t="s">
        <v>282</v>
      </c>
      <c r="F2519" t="s">
        <v>288</v>
      </c>
      <c r="G2519" s="1">
        <v>8700</v>
      </c>
      <c r="H2519" s="1" t="s">
        <v>1172</v>
      </c>
      <c r="I2519" t="s">
        <v>10</v>
      </c>
    </row>
    <row r="2520" spans="1:9">
      <c r="A2520">
        <v>2020</v>
      </c>
      <c r="B2520" t="s">
        <v>512</v>
      </c>
      <c r="C2520" t="s">
        <v>1386</v>
      </c>
      <c r="D2520" t="s">
        <v>1386</v>
      </c>
      <c r="E2520" t="s">
        <v>183</v>
      </c>
      <c r="F2520" t="s">
        <v>513</v>
      </c>
      <c r="G2520" s="1">
        <v>8700</v>
      </c>
      <c r="H2520" s="1" t="s">
        <v>1183</v>
      </c>
      <c r="I2520" t="s">
        <v>403</v>
      </c>
    </row>
    <row r="2521" spans="1:9">
      <c r="A2521">
        <v>2020</v>
      </c>
      <c r="B2521" t="s">
        <v>211</v>
      </c>
      <c r="C2521" t="s">
        <v>1081</v>
      </c>
      <c r="D2521" t="s">
        <v>1155</v>
      </c>
      <c r="E2521" t="s">
        <v>209</v>
      </c>
      <c r="F2521" t="s">
        <v>210</v>
      </c>
      <c r="G2521" s="1">
        <v>8633</v>
      </c>
      <c r="H2521" s="1" t="s">
        <v>1183</v>
      </c>
      <c r="I2521" t="s">
        <v>10</v>
      </c>
    </row>
    <row r="2522" spans="1:9">
      <c r="A2522">
        <v>2020</v>
      </c>
      <c r="B2522" t="s">
        <v>176</v>
      </c>
      <c r="C2522" t="s">
        <v>1078</v>
      </c>
      <c r="D2522" t="s">
        <v>1155</v>
      </c>
      <c r="E2522" t="s">
        <v>317</v>
      </c>
      <c r="F2522" t="s">
        <v>317</v>
      </c>
      <c r="G2522" s="1">
        <v>8632</v>
      </c>
      <c r="H2522" s="1" t="s">
        <v>1223</v>
      </c>
      <c r="I2522" t="s">
        <v>10</v>
      </c>
    </row>
    <row r="2523" spans="1:9">
      <c r="A2523">
        <v>2020</v>
      </c>
      <c r="B2523" t="s">
        <v>1000</v>
      </c>
      <c r="C2523" t="s">
        <v>1386</v>
      </c>
      <c r="D2523" t="s">
        <v>1386</v>
      </c>
      <c r="E2523" t="s">
        <v>50</v>
      </c>
      <c r="F2523" t="s">
        <v>1002</v>
      </c>
      <c r="G2523" s="1">
        <v>8600</v>
      </c>
      <c r="H2523" s="1" t="s">
        <v>1165</v>
      </c>
      <c r="I2523" t="s">
        <v>1000</v>
      </c>
    </row>
    <row r="2524" spans="1:9">
      <c r="A2524">
        <v>2020</v>
      </c>
      <c r="B2524" t="s">
        <v>46</v>
      </c>
      <c r="C2524" t="s">
        <v>1079</v>
      </c>
      <c r="D2524" t="s">
        <v>1152</v>
      </c>
      <c r="E2524" t="s">
        <v>34</v>
      </c>
      <c r="F2524" t="s">
        <v>35</v>
      </c>
      <c r="G2524" s="1">
        <v>8582</v>
      </c>
      <c r="H2524" s="1" t="s">
        <v>1167</v>
      </c>
      <c r="I2524" t="s">
        <v>10</v>
      </c>
    </row>
    <row r="2525" spans="1:9">
      <c r="A2525">
        <v>2020</v>
      </c>
      <c r="B2525" t="s">
        <v>515</v>
      </c>
      <c r="C2525" t="s">
        <v>1386</v>
      </c>
      <c r="D2525" t="s">
        <v>1386</v>
      </c>
      <c r="E2525" t="s">
        <v>183</v>
      </c>
      <c r="F2525" t="s">
        <v>515</v>
      </c>
      <c r="G2525" s="1">
        <v>8579</v>
      </c>
      <c r="H2525" s="1" t="s">
        <v>1183</v>
      </c>
      <c r="I2525" t="s">
        <v>403</v>
      </c>
    </row>
    <row r="2526" spans="1:9">
      <c r="A2526">
        <v>2020</v>
      </c>
      <c r="B2526" t="s">
        <v>47</v>
      </c>
      <c r="C2526" t="s">
        <v>1364</v>
      </c>
      <c r="D2526" t="s">
        <v>1152</v>
      </c>
      <c r="E2526" t="s">
        <v>144</v>
      </c>
      <c r="F2526" t="s">
        <v>144</v>
      </c>
      <c r="G2526" s="1">
        <v>8562</v>
      </c>
      <c r="H2526" s="1" t="s">
        <v>1165</v>
      </c>
      <c r="I2526" t="s">
        <v>10</v>
      </c>
    </row>
    <row r="2527" spans="1:9">
      <c r="A2527">
        <v>2020</v>
      </c>
      <c r="B2527" t="s">
        <v>11</v>
      </c>
      <c r="C2527" t="s">
        <v>1107</v>
      </c>
      <c r="D2527" t="s">
        <v>1351</v>
      </c>
      <c r="E2527" t="s">
        <v>282</v>
      </c>
      <c r="F2527" t="s">
        <v>288</v>
      </c>
      <c r="G2527" s="1">
        <v>8544</v>
      </c>
      <c r="H2527" s="1" t="s">
        <v>1172</v>
      </c>
      <c r="I2527" t="s">
        <v>10</v>
      </c>
    </row>
    <row r="2528" spans="1:9">
      <c r="A2528">
        <v>2020</v>
      </c>
      <c r="B2528" t="s">
        <v>11</v>
      </c>
      <c r="C2528" t="s">
        <v>1107</v>
      </c>
      <c r="D2528" t="s">
        <v>1351</v>
      </c>
      <c r="E2528" t="s">
        <v>60</v>
      </c>
      <c r="F2528" t="s">
        <v>125</v>
      </c>
      <c r="G2528" s="1">
        <v>8538</v>
      </c>
      <c r="H2528" s="1" t="s">
        <v>1165</v>
      </c>
      <c r="I2528" t="s">
        <v>10</v>
      </c>
    </row>
    <row r="2529" spans="1:9">
      <c r="A2529">
        <v>2020</v>
      </c>
      <c r="B2529" t="s">
        <v>766</v>
      </c>
      <c r="C2529" t="s">
        <v>1386</v>
      </c>
      <c r="D2529" t="s">
        <v>1386</v>
      </c>
      <c r="E2529" t="s">
        <v>239</v>
      </c>
      <c r="F2529" t="s">
        <v>807</v>
      </c>
      <c r="G2529" s="1">
        <v>8538</v>
      </c>
      <c r="H2529" s="1" t="s">
        <v>1214</v>
      </c>
      <c r="I2529" t="s">
        <v>403</v>
      </c>
    </row>
    <row r="2530" spans="1:9">
      <c r="A2530">
        <v>2020</v>
      </c>
      <c r="B2530" t="s">
        <v>85</v>
      </c>
      <c r="C2530" t="s">
        <v>1077</v>
      </c>
      <c r="D2530" t="s">
        <v>1155</v>
      </c>
      <c r="E2530" t="s">
        <v>282</v>
      </c>
      <c r="F2530" t="s">
        <v>284</v>
      </c>
      <c r="G2530" s="1">
        <v>8500</v>
      </c>
      <c r="H2530" s="1" t="s">
        <v>1172</v>
      </c>
      <c r="I2530" t="s">
        <v>10</v>
      </c>
    </row>
    <row r="2531" spans="1:9">
      <c r="A2531">
        <v>2020</v>
      </c>
      <c r="B2531" t="s">
        <v>512</v>
      </c>
      <c r="C2531" t="s">
        <v>1386</v>
      </c>
      <c r="D2531" t="s">
        <v>1386</v>
      </c>
      <c r="E2531" t="s">
        <v>183</v>
      </c>
      <c r="F2531" t="s">
        <v>513</v>
      </c>
      <c r="G2531" s="1">
        <v>8492</v>
      </c>
      <c r="H2531" s="1" t="s">
        <v>1183</v>
      </c>
      <c r="I2531" t="s">
        <v>403</v>
      </c>
    </row>
    <row r="2532" spans="1:9">
      <c r="A2532">
        <v>2020</v>
      </c>
      <c r="B2532" t="s">
        <v>583</v>
      </c>
      <c r="C2532" t="s">
        <v>1386</v>
      </c>
      <c r="D2532" t="s">
        <v>1386</v>
      </c>
      <c r="E2532" t="s">
        <v>183</v>
      </c>
      <c r="F2532" t="s">
        <v>584</v>
      </c>
      <c r="G2532" s="1">
        <v>8450</v>
      </c>
      <c r="H2532" s="1" t="s">
        <v>1183</v>
      </c>
      <c r="I2532" t="s">
        <v>403</v>
      </c>
    </row>
    <row r="2533" spans="1:9">
      <c r="A2533">
        <v>2020</v>
      </c>
      <c r="B2533" t="s">
        <v>45</v>
      </c>
      <c r="C2533" t="s">
        <v>1076</v>
      </c>
      <c r="D2533" t="s">
        <v>1152</v>
      </c>
      <c r="E2533" t="s">
        <v>304</v>
      </c>
      <c r="F2533" t="s">
        <v>308</v>
      </c>
      <c r="G2533" s="1">
        <v>8340</v>
      </c>
      <c r="H2533" t="s">
        <v>1388</v>
      </c>
      <c r="I2533" t="s">
        <v>10</v>
      </c>
    </row>
    <row r="2534" spans="1:9">
      <c r="A2534">
        <v>2020</v>
      </c>
      <c r="B2534" t="s">
        <v>46</v>
      </c>
      <c r="C2534" t="s">
        <v>1079</v>
      </c>
      <c r="D2534" t="s">
        <v>1152</v>
      </c>
      <c r="E2534" t="s">
        <v>304</v>
      </c>
      <c r="F2534" t="s">
        <v>310</v>
      </c>
      <c r="G2534" s="1">
        <v>8291</v>
      </c>
      <c r="H2534" t="s">
        <v>1388</v>
      </c>
      <c r="I2534" t="s">
        <v>10</v>
      </c>
    </row>
    <row r="2535" spans="1:9">
      <c r="A2535">
        <v>2020</v>
      </c>
      <c r="B2535" t="s">
        <v>11</v>
      </c>
      <c r="C2535" t="s">
        <v>1107</v>
      </c>
      <c r="D2535" t="s">
        <v>1351</v>
      </c>
      <c r="E2535" t="s">
        <v>190</v>
      </c>
      <c r="F2535" t="s">
        <v>191</v>
      </c>
      <c r="G2535" s="1">
        <v>8200</v>
      </c>
      <c r="H2535" s="1" t="s">
        <v>1183</v>
      </c>
      <c r="I2535" t="s">
        <v>10</v>
      </c>
    </row>
    <row r="2536" spans="1:9">
      <c r="A2536">
        <v>2020</v>
      </c>
      <c r="B2536" t="s">
        <v>11</v>
      </c>
      <c r="C2536" t="s">
        <v>1107</v>
      </c>
      <c r="D2536" t="s">
        <v>1351</v>
      </c>
      <c r="E2536" t="s">
        <v>188</v>
      </c>
      <c r="F2536" t="s">
        <v>188</v>
      </c>
      <c r="G2536" s="1">
        <v>8199</v>
      </c>
      <c r="H2536" s="1" t="s">
        <v>1183</v>
      </c>
      <c r="I2536" t="s">
        <v>10</v>
      </c>
    </row>
    <row r="2537" spans="1:9">
      <c r="A2537">
        <v>2020</v>
      </c>
      <c r="B2537" t="s">
        <v>658</v>
      </c>
      <c r="C2537" t="s">
        <v>1386</v>
      </c>
      <c r="D2537" t="s">
        <v>1386</v>
      </c>
      <c r="E2537" t="s">
        <v>190</v>
      </c>
      <c r="F2537" t="s">
        <v>659</v>
      </c>
      <c r="G2537" s="1">
        <v>8195</v>
      </c>
      <c r="H2537" s="1" t="s">
        <v>1183</v>
      </c>
      <c r="I2537" t="s">
        <v>403</v>
      </c>
    </row>
    <row r="2538" spans="1:9">
      <c r="A2538">
        <v>2020</v>
      </c>
      <c r="B2538" t="s">
        <v>658</v>
      </c>
      <c r="C2538" t="s">
        <v>1386</v>
      </c>
      <c r="D2538" t="s">
        <v>1386</v>
      </c>
      <c r="E2538" t="s">
        <v>190</v>
      </c>
      <c r="F2538" t="s">
        <v>659</v>
      </c>
      <c r="G2538" s="1">
        <v>8195</v>
      </c>
      <c r="H2538" s="1" t="s">
        <v>1183</v>
      </c>
      <c r="I2538" t="s">
        <v>403</v>
      </c>
    </row>
    <row r="2539" spans="1:9">
      <c r="A2539">
        <v>2020</v>
      </c>
      <c r="B2539" t="s">
        <v>658</v>
      </c>
      <c r="C2539" t="s">
        <v>1386</v>
      </c>
      <c r="D2539" t="s">
        <v>1386</v>
      </c>
      <c r="E2539" t="s">
        <v>190</v>
      </c>
      <c r="F2539" t="s">
        <v>659</v>
      </c>
      <c r="G2539" s="1">
        <v>8150</v>
      </c>
      <c r="H2539" s="1" t="s">
        <v>1183</v>
      </c>
      <c r="I2539" t="s">
        <v>403</v>
      </c>
    </row>
    <row r="2540" spans="1:9">
      <c r="A2540">
        <v>2020</v>
      </c>
      <c r="B2540" t="s">
        <v>48</v>
      </c>
      <c r="C2540" t="s">
        <v>1370</v>
      </c>
      <c r="D2540" t="s">
        <v>1152</v>
      </c>
      <c r="E2540" t="s">
        <v>144</v>
      </c>
      <c r="F2540" t="s">
        <v>144</v>
      </c>
      <c r="G2540" s="1">
        <v>8147</v>
      </c>
      <c r="H2540" s="1" t="s">
        <v>1165</v>
      </c>
      <c r="I2540" t="s">
        <v>10</v>
      </c>
    </row>
    <row r="2541" spans="1:9">
      <c r="A2541">
        <v>2020</v>
      </c>
      <c r="B2541" t="s">
        <v>11</v>
      </c>
      <c r="C2541" t="s">
        <v>1107</v>
      </c>
      <c r="D2541" t="s">
        <v>1351</v>
      </c>
      <c r="E2541" t="s">
        <v>89</v>
      </c>
      <c r="F2541" t="s">
        <v>90</v>
      </c>
      <c r="G2541" s="1">
        <v>8125</v>
      </c>
      <c r="H2541" s="1" t="s">
        <v>1189</v>
      </c>
      <c r="I2541" t="s">
        <v>10</v>
      </c>
    </row>
    <row r="2542" spans="1:9">
      <c r="A2542">
        <v>2020</v>
      </c>
      <c r="B2542" t="s">
        <v>11</v>
      </c>
      <c r="C2542" t="s">
        <v>1107</v>
      </c>
      <c r="D2542" t="s">
        <v>1351</v>
      </c>
      <c r="E2542" t="s">
        <v>144</v>
      </c>
      <c r="F2542" t="s">
        <v>144</v>
      </c>
      <c r="G2542" s="1">
        <v>8070</v>
      </c>
      <c r="H2542" s="1" t="s">
        <v>1165</v>
      </c>
      <c r="I2542" t="s">
        <v>10</v>
      </c>
    </row>
    <row r="2543" spans="1:9">
      <c r="A2543">
        <v>2020</v>
      </c>
      <c r="B2543" t="s">
        <v>11</v>
      </c>
      <c r="C2543" t="s">
        <v>1107</v>
      </c>
      <c r="D2543" t="s">
        <v>1351</v>
      </c>
      <c r="E2543" t="s">
        <v>54</v>
      </c>
      <c r="F2543" t="s">
        <v>82</v>
      </c>
      <c r="G2543" s="1">
        <v>8000</v>
      </c>
      <c r="H2543" s="1" t="s">
        <v>1165</v>
      </c>
      <c r="I2543" t="s">
        <v>10</v>
      </c>
    </row>
    <row r="2544" spans="1:9">
      <c r="A2544">
        <v>2020</v>
      </c>
      <c r="B2544" t="s">
        <v>11</v>
      </c>
      <c r="C2544" t="s">
        <v>1107</v>
      </c>
      <c r="D2544" t="s">
        <v>1351</v>
      </c>
      <c r="E2544" t="s">
        <v>239</v>
      </c>
      <c r="F2544" t="s">
        <v>239</v>
      </c>
      <c r="G2544" s="1">
        <v>8000</v>
      </c>
      <c r="H2544" s="1" t="s">
        <v>1214</v>
      </c>
      <c r="I2544" t="s">
        <v>10</v>
      </c>
    </row>
    <row r="2545" spans="1:9">
      <c r="A2545">
        <v>2020</v>
      </c>
      <c r="B2545" t="s">
        <v>11</v>
      </c>
      <c r="C2545" t="s">
        <v>1107</v>
      </c>
      <c r="D2545" t="s">
        <v>1351</v>
      </c>
      <c r="E2545" t="s">
        <v>282</v>
      </c>
      <c r="F2545" t="s">
        <v>267</v>
      </c>
      <c r="G2545" s="1">
        <v>8000</v>
      </c>
      <c r="H2545" s="1" t="s">
        <v>1172</v>
      </c>
      <c r="I2545" t="s">
        <v>10</v>
      </c>
    </row>
    <row r="2546" spans="1:9">
      <c r="A2546">
        <v>2020</v>
      </c>
      <c r="B2546" t="s">
        <v>178</v>
      </c>
      <c r="C2546" t="s">
        <v>1080</v>
      </c>
      <c r="D2546" t="s">
        <v>1155</v>
      </c>
      <c r="E2546" t="s">
        <v>312</v>
      </c>
      <c r="F2546" t="s">
        <v>313</v>
      </c>
      <c r="G2546" s="1">
        <v>8000</v>
      </c>
      <c r="H2546" t="s">
        <v>1355</v>
      </c>
      <c r="I2546" t="s">
        <v>10</v>
      </c>
    </row>
    <row r="2547" spans="1:9">
      <c r="A2547">
        <v>2020</v>
      </c>
      <c r="B2547" t="s">
        <v>47</v>
      </c>
      <c r="C2547" t="s">
        <v>1364</v>
      </c>
      <c r="D2547" t="s">
        <v>1152</v>
      </c>
      <c r="E2547" t="s">
        <v>71</v>
      </c>
      <c r="F2547" t="s">
        <v>294</v>
      </c>
      <c r="G2547" s="1">
        <v>8000</v>
      </c>
      <c r="H2547" t="s">
        <v>1387</v>
      </c>
      <c r="I2547" t="s">
        <v>10</v>
      </c>
    </row>
    <row r="2548" spans="1:9">
      <c r="A2548">
        <v>2020</v>
      </c>
      <c r="B2548" t="s">
        <v>47</v>
      </c>
      <c r="C2548" t="s">
        <v>1364</v>
      </c>
      <c r="D2548" t="s">
        <v>1152</v>
      </c>
      <c r="E2548" t="s">
        <v>71</v>
      </c>
      <c r="F2548" t="s">
        <v>294</v>
      </c>
      <c r="G2548" s="1">
        <v>8000</v>
      </c>
      <c r="H2548" t="s">
        <v>1387</v>
      </c>
      <c r="I2548" t="s">
        <v>10</v>
      </c>
    </row>
    <row r="2549" spans="1:9">
      <c r="A2549">
        <v>2020</v>
      </c>
      <c r="B2549" t="s">
        <v>48</v>
      </c>
      <c r="C2549" t="s">
        <v>1370</v>
      </c>
      <c r="D2549" t="s">
        <v>1152</v>
      </c>
      <c r="E2549" t="s">
        <v>317</v>
      </c>
      <c r="F2549" t="s">
        <v>317</v>
      </c>
      <c r="G2549" s="1">
        <v>8000</v>
      </c>
      <c r="H2549" s="1" t="s">
        <v>1223</v>
      </c>
      <c r="I2549" t="s">
        <v>10</v>
      </c>
    </row>
    <row r="2550" spans="1:9">
      <c r="A2550">
        <v>2020</v>
      </c>
      <c r="B2550" t="s">
        <v>46</v>
      </c>
      <c r="C2550" t="s">
        <v>1079</v>
      </c>
      <c r="D2550" t="s">
        <v>1152</v>
      </c>
      <c r="E2550" t="s">
        <v>60</v>
      </c>
      <c r="F2550" t="s">
        <v>125</v>
      </c>
      <c r="G2550" s="1">
        <v>8000</v>
      </c>
      <c r="H2550" s="1" t="s">
        <v>1165</v>
      </c>
      <c r="I2550" t="s">
        <v>10</v>
      </c>
    </row>
    <row r="2551" spans="1:9">
      <c r="A2551">
        <v>2020</v>
      </c>
      <c r="B2551" t="s">
        <v>46</v>
      </c>
      <c r="C2551" t="s">
        <v>1079</v>
      </c>
      <c r="D2551" t="s">
        <v>1152</v>
      </c>
      <c r="E2551" t="s">
        <v>253</v>
      </c>
      <c r="F2551" t="s">
        <v>253</v>
      </c>
      <c r="G2551" s="1">
        <v>8000</v>
      </c>
      <c r="H2551" s="1" t="s">
        <v>1167</v>
      </c>
      <c r="I2551" t="s">
        <v>10</v>
      </c>
    </row>
    <row r="2552" spans="1:9">
      <c r="A2552">
        <v>2020</v>
      </c>
      <c r="B2552" t="s">
        <v>722</v>
      </c>
      <c r="C2552" t="s">
        <v>1386</v>
      </c>
      <c r="D2552" t="s">
        <v>1386</v>
      </c>
      <c r="E2552" t="s">
        <v>190</v>
      </c>
      <c r="F2552" t="s">
        <v>723</v>
      </c>
      <c r="G2552" s="1">
        <v>8000</v>
      </c>
      <c r="H2552" s="1" t="s">
        <v>1183</v>
      </c>
      <c r="I2552" t="s">
        <v>403</v>
      </c>
    </row>
    <row r="2553" spans="1:9">
      <c r="A2553">
        <v>2020</v>
      </c>
      <c r="B2553" t="s">
        <v>698</v>
      </c>
      <c r="C2553" t="s">
        <v>1386</v>
      </c>
      <c r="D2553" t="s">
        <v>1386</v>
      </c>
      <c r="E2553" t="s">
        <v>190</v>
      </c>
      <c r="F2553" t="s">
        <v>698</v>
      </c>
      <c r="G2553" s="1">
        <v>8000</v>
      </c>
      <c r="H2553" s="1" t="s">
        <v>1183</v>
      </c>
      <c r="I2553" t="s">
        <v>403</v>
      </c>
    </row>
    <row r="2554" spans="1:9">
      <c r="A2554">
        <v>2020</v>
      </c>
      <c r="B2554" t="s">
        <v>46</v>
      </c>
      <c r="C2554" t="s">
        <v>1079</v>
      </c>
      <c r="D2554" t="s">
        <v>1152</v>
      </c>
      <c r="E2554" t="s">
        <v>144</v>
      </c>
      <c r="F2554" t="s">
        <v>144</v>
      </c>
      <c r="G2554" s="1">
        <v>7997</v>
      </c>
      <c r="H2554" s="1" t="s">
        <v>1165</v>
      </c>
      <c r="I2554" t="s">
        <v>10</v>
      </c>
    </row>
    <row r="2555" spans="1:9">
      <c r="A2555">
        <v>2020</v>
      </c>
      <c r="B2555" t="s">
        <v>1000</v>
      </c>
      <c r="C2555" t="s">
        <v>1386</v>
      </c>
      <c r="D2555" t="s">
        <v>1386</v>
      </c>
      <c r="E2555" t="s">
        <v>212</v>
      </c>
      <c r="F2555" t="s">
        <v>1030</v>
      </c>
      <c r="G2555" s="1">
        <v>7966</v>
      </c>
      <c r="H2555" s="1" t="s">
        <v>1189</v>
      </c>
      <c r="I2555" t="s">
        <v>1000</v>
      </c>
    </row>
    <row r="2556" spans="1:9">
      <c r="A2556">
        <v>2020</v>
      </c>
      <c r="B2556" t="s">
        <v>634</v>
      </c>
      <c r="C2556" t="s">
        <v>1386</v>
      </c>
      <c r="D2556" t="s">
        <v>1386</v>
      </c>
      <c r="E2556" t="s">
        <v>188</v>
      </c>
      <c r="F2556" t="s">
        <v>635</v>
      </c>
      <c r="G2556" s="1">
        <v>7950</v>
      </c>
      <c r="H2556" s="1" t="s">
        <v>1183</v>
      </c>
      <c r="I2556" t="s">
        <v>403</v>
      </c>
    </row>
    <row r="2557" spans="1:9">
      <c r="A2557">
        <v>2020</v>
      </c>
      <c r="B2557" t="s">
        <v>178</v>
      </c>
      <c r="C2557" t="s">
        <v>1080</v>
      </c>
      <c r="D2557" t="s">
        <v>1155</v>
      </c>
      <c r="E2557" t="s">
        <v>312</v>
      </c>
      <c r="F2557" t="s">
        <v>313</v>
      </c>
      <c r="G2557" s="1">
        <v>7938</v>
      </c>
      <c r="H2557" t="s">
        <v>1355</v>
      </c>
      <c r="I2557" t="s">
        <v>10</v>
      </c>
    </row>
    <row r="2558" spans="1:9">
      <c r="A2558">
        <v>2020</v>
      </c>
      <c r="B2558" t="s">
        <v>48</v>
      </c>
      <c r="C2558" t="s">
        <v>1370</v>
      </c>
      <c r="D2558" t="s">
        <v>1152</v>
      </c>
      <c r="E2558" t="s">
        <v>34</v>
      </c>
      <c r="F2558" t="s">
        <v>35</v>
      </c>
      <c r="G2558" s="1">
        <v>7934</v>
      </c>
      <c r="H2558" s="1" t="s">
        <v>1167</v>
      </c>
      <c r="I2558" t="s">
        <v>10</v>
      </c>
    </row>
    <row r="2559" spans="1:9">
      <c r="A2559">
        <v>2020</v>
      </c>
      <c r="B2559" t="s">
        <v>512</v>
      </c>
      <c r="C2559" t="s">
        <v>1386</v>
      </c>
      <c r="D2559" t="s">
        <v>1386</v>
      </c>
      <c r="E2559" t="s">
        <v>183</v>
      </c>
      <c r="F2559" t="s">
        <v>513</v>
      </c>
      <c r="G2559" s="1">
        <v>7900</v>
      </c>
      <c r="H2559" s="1" t="s">
        <v>1183</v>
      </c>
      <c r="I2559" t="s">
        <v>403</v>
      </c>
    </row>
    <row r="2560" spans="1:9">
      <c r="A2560">
        <v>2020</v>
      </c>
      <c r="B2560" t="s">
        <v>11</v>
      </c>
      <c r="C2560" t="s">
        <v>1107</v>
      </c>
      <c r="D2560" t="s">
        <v>1351</v>
      </c>
      <c r="E2560" t="s">
        <v>155</v>
      </c>
      <c r="F2560" t="s">
        <v>175</v>
      </c>
      <c r="G2560" s="1">
        <v>7850</v>
      </c>
      <c r="H2560" s="1" t="s">
        <v>1165</v>
      </c>
      <c r="I2560" t="s">
        <v>10</v>
      </c>
    </row>
    <row r="2561" spans="1:9">
      <c r="A2561">
        <v>2020</v>
      </c>
      <c r="B2561" t="s">
        <v>47</v>
      </c>
      <c r="C2561" t="s">
        <v>1364</v>
      </c>
      <c r="D2561" t="s">
        <v>1152</v>
      </c>
      <c r="E2561" t="s">
        <v>144</v>
      </c>
      <c r="F2561" t="s">
        <v>144</v>
      </c>
      <c r="G2561" s="1">
        <v>7833</v>
      </c>
      <c r="H2561" s="1" t="s">
        <v>1165</v>
      </c>
      <c r="I2561" t="s">
        <v>10</v>
      </c>
    </row>
    <row r="2562" spans="1:9">
      <c r="A2562">
        <v>2020</v>
      </c>
      <c r="B2562" t="s">
        <v>85</v>
      </c>
      <c r="C2562" t="s">
        <v>1077</v>
      </c>
      <c r="D2562" t="s">
        <v>1155</v>
      </c>
      <c r="E2562" t="s">
        <v>118</v>
      </c>
      <c r="F2562" t="s">
        <v>118</v>
      </c>
      <c r="G2562" s="1">
        <v>7750</v>
      </c>
      <c r="H2562" s="1" t="s">
        <v>1165</v>
      </c>
      <c r="I2562" t="s">
        <v>10</v>
      </c>
    </row>
    <row r="2563" spans="1:9">
      <c r="A2563">
        <v>2020</v>
      </c>
      <c r="B2563" t="s">
        <v>85</v>
      </c>
      <c r="C2563" t="s">
        <v>1077</v>
      </c>
      <c r="D2563" t="s">
        <v>1155</v>
      </c>
      <c r="E2563" t="s">
        <v>266</v>
      </c>
      <c r="F2563" t="s">
        <v>272</v>
      </c>
      <c r="G2563" s="1">
        <v>7700</v>
      </c>
      <c r="H2563" s="1" t="s">
        <v>1172</v>
      </c>
      <c r="I2563" t="s">
        <v>10</v>
      </c>
    </row>
    <row r="2564" spans="1:9">
      <c r="A2564">
        <v>2020</v>
      </c>
      <c r="B2564" t="s">
        <v>11</v>
      </c>
      <c r="C2564" t="s">
        <v>1107</v>
      </c>
      <c r="D2564" t="s">
        <v>1351</v>
      </c>
      <c r="E2564" t="s">
        <v>266</v>
      </c>
      <c r="F2564" t="s">
        <v>268</v>
      </c>
      <c r="G2564" s="1">
        <v>7694</v>
      </c>
      <c r="H2564" s="1" t="s">
        <v>1172</v>
      </c>
      <c r="I2564" t="s">
        <v>10</v>
      </c>
    </row>
    <row r="2565" spans="1:9">
      <c r="A2565">
        <v>2020</v>
      </c>
      <c r="B2565" t="s">
        <v>515</v>
      </c>
      <c r="C2565" t="s">
        <v>1386</v>
      </c>
      <c r="D2565" t="s">
        <v>1386</v>
      </c>
      <c r="E2565" t="s">
        <v>183</v>
      </c>
      <c r="F2565" t="s">
        <v>515</v>
      </c>
      <c r="G2565" s="1">
        <v>7628</v>
      </c>
      <c r="H2565" s="1" t="s">
        <v>1183</v>
      </c>
      <c r="I2565" t="s">
        <v>403</v>
      </c>
    </row>
    <row r="2566" spans="1:9">
      <c r="A2566">
        <v>2020</v>
      </c>
      <c r="B2566" t="s">
        <v>495</v>
      </c>
      <c r="C2566" t="s">
        <v>1386</v>
      </c>
      <c r="D2566" t="s">
        <v>1386</v>
      </c>
      <c r="E2566" t="s">
        <v>183</v>
      </c>
      <c r="F2566" t="s">
        <v>496</v>
      </c>
      <c r="G2566" s="1">
        <v>7618</v>
      </c>
      <c r="H2566" s="1" t="s">
        <v>1183</v>
      </c>
      <c r="I2566" t="s">
        <v>403</v>
      </c>
    </row>
    <row r="2567" spans="1:9">
      <c r="A2567">
        <v>2020</v>
      </c>
      <c r="B2567" t="s">
        <v>85</v>
      </c>
      <c r="C2567" t="s">
        <v>1077</v>
      </c>
      <c r="D2567" t="s">
        <v>1155</v>
      </c>
      <c r="E2567" t="s">
        <v>282</v>
      </c>
      <c r="F2567" t="s">
        <v>293</v>
      </c>
      <c r="G2567" s="1">
        <v>7545</v>
      </c>
      <c r="H2567" s="1" t="s">
        <v>1172</v>
      </c>
      <c r="I2567" t="s">
        <v>10</v>
      </c>
    </row>
    <row r="2568" spans="1:9">
      <c r="A2568">
        <v>2020</v>
      </c>
      <c r="B2568" t="s">
        <v>45</v>
      </c>
      <c r="C2568" t="s">
        <v>1076</v>
      </c>
      <c r="D2568" t="s">
        <v>1152</v>
      </c>
      <c r="E2568" t="s">
        <v>34</v>
      </c>
      <c r="F2568" t="s">
        <v>35</v>
      </c>
      <c r="G2568" s="1">
        <v>7530</v>
      </c>
      <c r="H2568" s="1" t="s">
        <v>1167</v>
      </c>
      <c r="I2568" t="s">
        <v>10</v>
      </c>
    </row>
    <row r="2569" spans="1:9">
      <c r="A2569">
        <v>2020</v>
      </c>
      <c r="B2569" t="s">
        <v>11</v>
      </c>
      <c r="C2569" t="s">
        <v>1107</v>
      </c>
      <c r="D2569" t="s">
        <v>1351</v>
      </c>
      <c r="E2569" t="s">
        <v>188</v>
      </c>
      <c r="F2569" t="s">
        <v>188</v>
      </c>
      <c r="G2569" s="1">
        <v>7525</v>
      </c>
      <c r="H2569" s="1" t="s">
        <v>1183</v>
      </c>
      <c r="I2569" t="s">
        <v>10</v>
      </c>
    </row>
    <row r="2570" spans="1:9">
      <c r="A2570">
        <v>2020</v>
      </c>
      <c r="B2570" t="s">
        <v>11</v>
      </c>
      <c r="C2570" t="s">
        <v>1107</v>
      </c>
      <c r="D2570" t="s">
        <v>1351</v>
      </c>
      <c r="E2570" t="s">
        <v>60</v>
      </c>
      <c r="F2570" t="s">
        <v>125</v>
      </c>
      <c r="G2570" s="1">
        <v>7500</v>
      </c>
      <c r="H2570" s="1" t="s">
        <v>1165</v>
      </c>
      <c r="I2570" t="s">
        <v>10</v>
      </c>
    </row>
    <row r="2571" spans="1:9">
      <c r="A2571">
        <v>2020</v>
      </c>
      <c r="B2571" t="s">
        <v>11</v>
      </c>
      <c r="C2571" t="s">
        <v>1107</v>
      </c>
      <c r="D2571" t="s">
        <v>1351</v>
      </c>
      <c r="E2571" t="s">
        <v>60</v>
      </c>
      <c r="F2571" t="s">
        <v>129</v>
      </c>
      <c r="G2571" s="1">
        <v>7500</v>
      </c>
      <c r="H2571" s="1" t="s">
        <v>1165</v>
      </c>
      <c r="I2571" t="s">
        <v>10</v>
      </c>
    </row>
    <row r="2572" spans="1:9">
      <c r="A2572">
        <v>2020</v>
      </c>
      <c r="B2572" t="s">
        <v>11</v>
      </c>
      <c r="C2572" t="s">
        <v>1107</v>
      </c>
      <c r="D2572" t="s">
        <v>1351</v>
      </c>
      <c r="E2572" t="s">
        <v>146</v>
      </c>
      <c r="F2572" t="s">
        <v>147</v>
      </c>
      <c r="G2572" s="1">
        <v>7500</v>
      </c>
      <c r="H2572" s="1" t="s">
        <v>1165</v>
      </c>
      <c r="I2572" t="s">
        <v>10</v>
      </c>
    </row>
    <row r="2573" spans="1:9">
      <c r="A2573">
        <v>2020</v>
      </c>
      <c r="B2573" t="s">
        <v>48</v>
      </c>
      <c r="C2573" t="s">
        <v>1370</v>
      </c>
      <c r="D2573" t="s">
        <v>1152</v>
      </c>
      <c r="E2573" t="s">
        <v>60</v>
      </c>
      <c r="F2573" t="s">
        <v>123</v>
      </c>
      <c r="G2573" s="1">
        <v>7500</v>
      </c>
      <c r="H2573" s="1" t="s">
        <v>1165</v>
      </c>
      <c r="I2573" t="s">
        <v>10</v>
      </c>
    </row>
    <row r="2574" spans="1:9">
      <c r="A2574">
        <v>2020</v>
      </c>
      <c r="B2574" t="s">
        <v>45</v>
      </c>
      <c r="C2574" t="s">
        <v>1076</v>
      </c>
      <c r="D2574" t="s">
        <v>1152</v>
      </c>
      <c r="E2574" t="s">
        <v>304</v>
      </c>
      <c r="F2574" t="s">
        <v>267</v>
      </c>
      <c r="G2574" s="1">
        <v>7500</v>
      </c>
      <c r="H2574" t="s">
        <v>1388</v>
      </c>
      <c r="I2574" t="s">
        <v>10</v>
      </c>
    </row>
    <row r="2575" spans="1:9">
      <c r="A2575">
        <v>2020</v>
      </c>
      <c r="B2575" t="s">
        <v>672</v>
      </c>
      <c r="C2575" t="s">
        <v>1386</v>
      </c>
      <c r="D2575" t="s">
        <v>1386</v>
      </c>
      <c r="E2575" t="s">
        <v>190</v>
      </c>
      <c r="F2575" t="s">
        <v>672</v>
      </c>
      <c r="G2575" s="1">
        <v>7500</v>
      </c>
      <c r="H2575" s="1" t="s">
        <v>1183</v>
      </c>
      <c r="I2575" t="s">
        <v>403</v>
      </c>
    </row>
    <row r="2576" spans="1:9">
      <c r="A2576">
        <v>2020</v>
      </c>
      <c r="B2576" t="s">
        <v>515</v>
      </c>
      <c r="C2576" t="s">
        <v>1386</v>
      </c>
      <c r="D2576" t="s">
        <v>1386</v>
      </c>
      <c r="E2576" t="s">
        <v>183</v>
      </c>
      <c r="F2576" t="s">
        <v>515</v>
      </c>
      <c r="G2576" s="1">
        <v>7500</v>
      </c>
      <c r="H2576" s="1" t="s">
        <v>1183</v>
      </c>
      <c r="I2576" t="s">
        <v>403</v>
      </c>
    </row>
    <row r="2577" spans="1:9">
      <c r="A2577">
        <v>2020</v>
      </c>
      <c r="B2577" t="s">
        <v>45</v>
      </c>
      <c r="C2577" t="s">
        <v>1076</v>
      </c>
      <c r="D2577" t="s">
        <v>1152</v>
      </c>
      <c r="E2577" t="s">
        <v>34</v>
      </c>
      <c r="F2577" t="s">
        <v>35</v>
      </c>
      <c r="G2577" s="1">
        <v>7472</v>
      </c>
      <c r="H2577" s="1" t="s">
        <v>1167</v>
      </c>
      <c r="I2577" t="s">
        <v>10</v>
      </c>
    </row>
    <row r="2578" spans="1:9">
      <c r="A2578">
        <v>2020</v>
      </c>
      <c r="B2578" t="s">
        <v>48</v>
      </c>
      <c r="C2578" t="s">
        <v>1370</v>
      </c>
      <c r="D2578" t="s">
        <v>1152</v>
      </c>
      <c r="E2578" t="s">
        <v>144</v>
      </c>
      <c r="F2578" t="s">
        <v>144</v>
      </c>
      <c r="G2578" s="1">
        <v>7410</v>
      </c>
      <c r="H2578" s="1" t="s">
        <v>1165</v>
      </c>
      <c r="I2578" t="s">
        <v>10</v>
      </c>
    </row>
    <row r="2579" spans="1:9">
      <c r="A2579">
        <v>2020</v>
      </c>
      <c r="B2579" t="s">
        <v>11</v>
      </c>
      <c r="C2579" t="s">
        <v>1107</v>
      </c>
      <c r="D2579" t="s">
        <v>1351</v>
      </c>
      <c r="E2579" t="s">
        <v>188</v>
      </c>
      <c r="F2579" t="s">
        <v>188</v>
      </c>
      <c r="G2579" s="1">
        <v>7387</v>
      </c>
      <c r="H2579" s="1" t="s">
        <v>1183</v>
      </c>
      <c r="I2579" t="s">
        <v>10</v>
      </c>
    </row>
    <row r="2580" spans="1:9">
      <c r="A2580">
        <v>2020</v>
      </c>
      <c r="B2580" t="s">
        <v>558</v>
      </c>
      <c r="C2580" t="s">
        <v>1386</v>
      </c>
      <c r="D2580" t="s">
        <v>1386</v>
      </c>
      <c r="E2580" t="s">
        <v>183</v>
      </c>
      <c r="F2580" t="s">
        <v>559</v>
      </c>
      <c r="G2580" s="1">
        <v>7330</v>
      </c>
      <c r="H2580" s="1" t="s">
        <v>1183</v>
      </c>
      <c r="I2580" t="s">
        <v>403</v>
      </c>
    </row>
    <row r="2581" spans="1:9">
      <c r="A2581">
        <v>2020</v>
      </c>
      <c r="B2581" t="s">
        <v>46</v>
      </c>
      <c r="C2581" t="s">
        <v>1079</v>
      </c>
      <c r="D2581" t="s">
        <v>1152</v>
      </c>
      <c r="E2581" t="s">
        <v>144</v>
      </c>
      <c r="F2581" t="s">
        <v>144</v>
      </c>
      <c r="G2581" s="1">
        <v>7311</v>
      </c>
      <c r="H2581" s="1" t="s">
        <v>1165</v>
      </c>
      <c r="I2581" t="s">
        <v>10</v>
      </c>
    </row>
    <row r="2582" spans="1:9">
      <c r="A2582">
        <v>2020</v>
      </c>
      <c r="B2582" t="s">
        <v>45</v>
      </c>
      <c r="C2582" t="s">
        <v>1076</v>
      </c>
      <c r="D2582" t="s">
        <v>1152</v>
      </c>
      <c r="E2582" t="s">
        <v>149</v>
      </c>
      <c r="F2582" t="s">
        <v>150</v>
      </c>
      <c r="G2582" s="1">
        <v>7274</v>
      </c>
      <c r="H2582" s="1" t="s">
        <v>1165</v>
      </c>
      <c r="I2582" t="s">
        <v>10</v>
      </c>
    </row>
    <row r="2583" spans="1:9">
      <c r="A2583">
        <v>2020</v>
      </c>
      <c r="B2583" t="s">
        <v>11</v>
      </c>
      <c r="C2583" t="s">
        <v>1107</v>
      </c>
      <c r="D2583" t="s">
        <v>1351</v>
      </c>
      <c r="E2583" t="s">
        <v>266</v>
      </c>
      <c r="F2583" t="s">
        <v>271</v>
      </c>
      <c r="G2583" s="1">
        <v>7222</v>
      </c>
      <c r="H2583" s="1" t="s">
        <v>1172</v>
      </c>
      <c r="I2583" t="s">
        <v>10</v>
      </c>
    </row>
    <row r="2584" spans="1:9">
      <c r="A2584">
        <v>2020</v>
      </c>
      <c r="B2584" t="s">
        <v>48</v>
      </c>
      <c r="C2584" t="s">
        <v>1370</v>
      </c>
      <c r="D2584" t="s">
        <v>1152</v>
      </c>
      <c r="E2584" t="s">
        <v>34</v>
      </c>
      <c r="F2584" t="s">
        <v>35</v>
      </c>
      <c r="G2584" s="1">
        <v>7220</v>
      </c>
      <c r="H2584" s="1" t="s">
        <v>1167</v>
      </c>
      <c r="I2584" t="s">
        <v>10</v>
      </c>
    </row>
    <row r="2585" spans="1:9">
      <c r="A2585">
        <v>2020</v>
      </c>
      <c r="B2585" t="s">
        <v>45</v>
      </c>
      <c r="C2585" t="s">
        <v>1076</v>
      </c>
      <c r="D2585" t="s">
        <v>1152</v>
      </c>
      <c r="E2585" t="s">
        <v>34</v>
      </c>
      <c r="F2585" t="s">
        <v>35</v>
      </c>
      <c r="G2585" s="1">
        <v>7220</v>
      </c>
      <c r="H2585" s="1" t="s">
        <v>1167</v>
      </c>
      <c r="I2585" t="s">
        <v>10</v>
      </c>
    </row>
    <row r="2586" spans="1:9">
      <c r="A2586">
        <v>2020</v>
      </c>
      <c r="B2586" t="s">
        <v>11</v>
      </c>
      <c r="C2586" t="s">
        <v>1107</v>
      </c>
      <c r="D2586" t="s">
        <v>1351</v>
      </c>
      <c r="E2586" t="s">
        <v>89</v>
      </c>
      <c r="F2586" t="s">
        <v>90</v>
      </c>
      <c r="G2586" s="1">
        <v>7210</v>
      </c>
      <c r="H2586" s="1" t="s">
        <v>1189</v>
      </c>
      <c r="I2586" t="s">
        <v>10</v>
      </c>
    </row>
    <row r="2587" spans="1:9">
      <c r="A2587">
        <v>2020</v>
      </c>
      <c r="B2587" t="s">
        <v>45</v>
      </c>
      <c r="C2587" t="s">
        <v>1076</v>
      </c>
      <c r="D2587" t="s">
        <v>1152</v>
      </c>
      <c r="E2587" t="s">
        <v>60</v>
      </c>
      <c r="F2587" t="s">
        <v>129</v>
      </c>
      <c r="G2587" s="1">
        <v>7200</v>
      </c>
      <c r="H2587" s="1" t="s">
        <v>1165</v>
      </c>
      <c r="I2587" t="s">
        <v>10</v>
      </c>
    </row>
    <row r="2588" spans="1:9">
      <c r="A2588">
        <v>2020</v>
      </c>
      <c r="B2588" t="s">
        <v>722</v>
      </c>
      <c r="C2588" t="s">
        <v>1386</v>
      </c>
      <c r="D2588" t="s">
        <v>1386</v>
      </c>
      <c r="E2588" t="s">
        <v>190</v>
      </c>
      <c r="F2588" t="s">
        <v>723</v>
      </c>
      <c r="G2588" s="1">
        <v>7165</v>
      </c>
      <c r="H2588" s="1" t="s">
        <v>1183</v>
      </c>
      <c r="I2588" t="s">
        <v>403</v>
      </c>
    </row>
    <row r="2589" spans="1:9">
      <c r="A2589">
        <v>2020</v>
      </c>
      <c r="B2589" t="s">
        <v>711</v>
      </c>
      <c r="C2589" t="s">
        <v>1386</v>
      </c>
      <c r="D2589" t="s">
        <v>1386</v>
      </c>
      <c r="E2589" t="s">
        <v>190</v>
      </c>
      <c r="F2589" t="s">
        <v>711</v>
      </c>
      <c r="G2589" s="1">
        <v>7124</v>
      </c>
      <c r="H2589" s="1" t="s">
        <v>1183</v>
      </c>
      <c r="I2589" t="s">
        <v>403</v>
      </c>
    </row>
    <row r="2590" spans="1:9">
      <c r="A2590">
        <v>2020</v>
      </c>
      <c r="B2590" t="s">
        <v>11</v>
      </c>
      <c r="C2590" t="s">
        <v>1107</v>
      </c>
      <c r="D2590" t="s">
        <v>1351</v>
      </c>
      <c r="E2590" t="s">
        <v>266</v>
      </c>
      <c r="F2590" t="s">
        <v>274</v>
      </c>
      <c r="G2590" s="1">
        <v>7100</v>
      </c>
      <c r="H2590" s="1" t="s">
        <v>1172</v>
      </c>
      <c r="I2590" t="s">
        <v>10</v>
      </c>
    </row>
    <row r="2591" spans="1:9">
      <c r="A2591">
        <v>2020</v>
      </c>
      <c r="B2591" t="s">
        <v>11</v>
      </c>
      <c r="C2591" t="s">
        <v>1107</v>
      </c>
      <c r="D2591" t="s">
        <v>1351</v>
      </c>
      <c r="E2591" t="s">
        <v>282</v>
      </c>
      <c r="F2591" t="s">
        <v>267</v>
      </c>
      <c r="G2591" s="1">
        <v>7100</v>
      </c>
      <c r="H2591" s="1" t="s">
        <v>1172</v>
      </c>
      <c r="I2591" t="s">
        <v>10</v>
      </c>
    </row>
    <row r="2592" spans="1:9">
      <c r="A2592">
        <v>2020</v>
      </c>
      <c r="B2592" t="s">
        <v>11</v>
      </c>
      <c r="C2592" t="s">
        <v>1107</v>
      </c>
      <c r="D2592" t="s">
        <v>1351</v>
      </c>
      <c r="E2592" t="s">
        <v>50</v>
      </c>
      <c r="F2592" t="s">
        <v>50</v>
      </c>
      <c r="G2592" s="1">
        <v>7036</v>
      </c>
      <c r="H2592" s="1" t="s">
        <v>1165</v>
      </c>
      <c r="I2592" t="s">
        <v>10</v>
      </c>
    </row>
    <row r="2593" spans="1:9">
      <c r="A2593">
        <v>2020</v>
      </c>
      <c r="B2593" t="s">
        <v>47</v>
      </c>
      <c r="C2593" t="s">
        <v>1364</v>
      </c>
      <c r="D2593" t="s">
        <v>1152</v>
      </c>
      <c r="E2593" t="s">
        <v>317</v>
      </c>
      <c r="F2593" t="s">
        <v>317</v>
      </c>
      <c r="G2593" s="1">
        <v>7025</v>
      </c>
      <c r="H2593" s="1" t="s">
        <v>1223</v>
      </c>
      <c r="I2593" t="s">
        <v>10</v>
      </c>
    </row>
    <row r="2594" spans="1:9">
      <c r="A2594">
        <v>2020</v>
      </c>
      <c r="B2594" t="s">
        <v>1000</v>
      </c>
      <c r="C2594" t="s">
        <v>1386</v>
      </c>
      <c r="D2594" t="s">
        <v>1386</v>
      </c>
      <c r="E2594" t="s">
        <v>89</v>
      </c>
      <c r="F2594" t="s">
        <v>1013</v>
      </c>
      <c r="G2594" s="1">
        <v>7015</v>
      </c>
      <c r="H2594" s="1" t="s">
        <v>1189</v>
      </c>
      <c r="I2594" t="s">
        <v>1000</v>
      </c>
    </row>
    <row r="2595" spans="1:9">
      <c r="A2595">
        <v>2020</v>
      </c>
      <c r="B2595" t="s">
        <v>11</v>
      </c>
      <c r="C2595" t="s">
        <v>1107</v>
      </c>
      <c r="D2595" t="s">
        <v>1351</v>
      </c>
      <c r="E2595" t="s">
        <v>54</v>
      </c>
      <c r="F2595" t="s">
        <v>54</v>
      </c>
      <c r="G2595" s="1">
        <v>7000</v>
      </c>
      <c r="H2595" s="1" t="s">
        <v>1165</v>
      </c>
      <c r="I2595" t="s">
        <v>10</v>
      </c>
    </row>
    <row r="2596" spans="1:9">
      <c r="A2596">
        <v>2020</v>
      </c>
      <c r="B2596" t="s">
        <v>11</v>
      </c>
      <c r="C2596" t="s">
        <v>1107</v>
      </c>
      <c r="D2596" t="s">
        <v>1351</v>
      </c>
      <c r="E2596" t="s">
        <v>54</v>
      </c>
      <c r="F2596" t="s">
        <v>81</v>
      </c>
      <c r="G2596" s="1">
        <v>7000</v>
      </c>
      <c r="H2596" s="1" t="s">
        <v>1165</v>
      </c>
      <c r="I2596" t="s">
        <v>10</v>
      </c>
    </row>
    <row r="2597" spans="1:9">
      <c r="A2597">
        <v>2020</v>
      </c>
      <c r="B2597" t="s">
        <v>11</v>
      </c>
      <c r="C2597" t="s">
        <v>1107</v>
      </c>
      <c r="D2597" t="s">
        <v>1351</v>
      </c>
      <c r="E2597" t="s">
        <v>60</v>
      </c>
      <c r="F2597" t="s">
        <v>123</v>
      </c>
      <c r="G2597" s="1">
        <v>7000</v>
      </c>
      <c r="H2597" s="1" t="s">
        <v>1165</v>
      </c>
      <c r="I2597" t="s">
        <v>10</v>
      </c>
    </row>
    <row r="2598" spans="1:9">
      <c r="A2598">
        <v>2020</v>
      </c>
      <c r="B2598" t="s">
        <v>11</v>
      </c>
      <c r="C2598" t="s">
        <v>1107</v>
      </c>
      <c r="D2598" t="s">
        <v>1351</v>
      </c>
      <c r="E2598" t="s">
        <v>244</v>
      </c>
      <c r="F2598" t="s">
        <v>245</v>
      </c>
      <c r="G2598" s="1">
        <v>7000</v>
      </c>
      <c r="H2598" s="1" t="s">
        <v>1173</v>
      </c>
      <c r="I2598" t="s">
        <v>10</v>
      </c>
    </row>
    <row r="2599" spans="1:9">
      <c r="A2599">
        <v>2020</v>
      </c>
      <c r="B2599" t="s">
        <v>11</v>
      </c>
      <c r="C2599" t="s">
        <v>1107</v>
      </c>
      <c r="D2599" t="s">
        <v>1351</v>
      </c>
      <c r="E2599" t="s">
        <v>282</v>
      </c>
      <c r="F2599" t="s">
        <v>288</v>
      </c>
      <c r="G2599" s="1">
        <v>7000</v>
      </c>
      <c r="H2599" s="1" t="s">
        <v>1172</v>
      </c>
      <c r="I2599" t="s">
        <v>10</v>
      </c>
    </row>
    <row r="2600" spans="1:9">
      <c r="A2600">
        <v>2020</v>
      </c>
      <c r="B2600" t="s">
        <v>85</v>
      </c>
      <c r="C2600" t="s">
        <v>1077</v>
      </c>
      <c r="D2600" t="s">
        <v>1155</v>
      </c>
      <c r="E2600" t="s">
        <v>282</v>
      </c>
      <c r="F2600" t="s">
        <v>284</v>
      </c>
      <c r="G2600" s="1">
        <v>7000</v>
      </c>
      <c r="H2600" s="1" t="s">
        <v>1172</v>
      </c>
      <c r="I2600" t="s">
        <v>10</v>
      </c>
    </row>
    <row r="2601" spans="1:9">
      <c r="A2601">
        <v>2020</v>
      </c>
      <c r="B2601" t="s">
        <v>85</v>
      </c>
      <c r="C2601" t="s">
        <v>1077</v>
      </c>
      <c r="D2601" t="s">
        <v>1155</v>
      </c>
      <c r="E2601" t="s">
        <v>282</v>
      </c>
      <c r="F2601" t="s">
        <v>291</v>
      </c>
      <c r="G2601" s="1">
        <v>7000</v>
      </c>
      <c r="H2601" s="1" t="s">
        <v>1172</v>
      </c>
      <c r="I2601" t="s">
        <v>10</v>
      </c>
    </row>
    <row r="2602" spans="1:9">
      <c r="A2602">
        <v>2020</v>
      </c>
      <c r="B2602" t="s">
        <v>645</v>
      </c>
      <c r="C2602" t="s">
        <v>1386</v>
      </c>
      <c r="D2602" t="s">
        <v>1386</v>
      </c>
      <c r="E2602" t="s">
        <v>190</v>
      </c>
      <c r="F2602" t="s">
        <v>646</v>
      </c>
      <c r="G2602" s="1">
        <v>7000</v>
      </c>
      <c r="H2602" s="1" t="s">
        <v>1183</v>
      </c>
      <c r="I2602" t="s">
        <v>403</v>
      </c>
    </row>
    <row r="2603" spans="1:9">
      <c r="A2603">
        <v>2020</v>
      </c>
      <c r="B2603" t="s">
        <v>551</v>
      </c>
      <c r="C2603" t="s">
        <v>1386</v>
      </c>
      <c r="D2603" t="s">
        <v>1386</v>
      </c>
      <c r="E2603" t="s">
        <v>183</v>
      </c>
      <c r="F2603" t="s">
        <v>552</v>
      </c>
      <c r="G2603" s="1">
        <v>7000</v>
      </c>
      <c r="H2603" s="1" t="s">
        <v>1183</v>
      </c>
      <c r="I2603" t="s">
        <v>403</v>
      </c>
    </row>
    <row r="2604" spans="1:9">
      <c r="A2604">
        <v>2020</v>
      </c>
      <c r="B2604" t="s">
        <v>551</v>
      </c>
      <c r="C2604" t="s">
        <v>1386</v>
      </c>
      <c r="D2604" t="s">
        <v>1386</v>
      </c>
      <c r="E2604" t="s">
        <v>183</v>
      </c>
      <c r="F2604" t="s">
        <v>552</v>
      </c>
      <c r="G2604" s="1">
        <v>7000</v>
      </c>
      <c r="H2604" s="1" t="s">
        <v>1183</v>
      </c>
      <c r="I2604" t="s">
        <v>403</v>
      </c>
    </row>
    <row r="2605" spans="1:9">
      <c r="A2605">
        <v>2020</v>
      </c>
      <c r="B2605" t="s">
        <v>11</v>
      </c>
      <c r="C2605" t="s">
        <v>1107</v>
      </c>
      <c r="D2605" t="s">
        <v>1351</v>
      </c>
      <c r="E2605" t="s">
        <v>12</v>
      </c>
      <c r="F2605" t="s">
        <v>13</v>
      </c>
      <c r="G2605" s="1">
        <v>6984</v>
      </c>
      <c r="H2605" s="1" t="s">
        <v>1165</v>
      </c>
      <c r="I2605" t="s">
        <v>10</v>
      </c>
    </row>
    <row r="2606" spans="1:9">
      <c r="A2606">
        <v>2020</v>
      </c>
      <c r="B2606" t="s">
        <v>760</v>
      </c>
      <c r="C2606" t="s">
        <v>1386</v>
      </c>
      <c r="D2606" t="s">
        <v>1386</v>
      </c>
      <c r="E2606" t="s">
        <v>209</v>
      </c>
      <c r="F2606" t="s">
        <v>761</v>
      </c>
      <c r="G2606" s="1">
        <v>6949</v>
      </c>
      <c r="H2606" s="1" t="s">
        <v>1183</v>
      </c>
      <c r="I2606" t="s">
        <v>403</v>
      </c>
    </row>
    <row r="2607" spans="1:9">
      <c r="A2607">
        <v>2020</v>
      </c>
      <c r="B2607" t="s">
        <v>46</v>
      </c>
      <c r="C2607" t="s">
        <v>1079</v>
      </c>
      <c r="D2607" t="s">
        <v>1152</v>
      </c>
      <c r="E2607" t="s">
        <v>304</v>
      </c>
      <c r="F2607" t="s">
        <v>310</v>
      </c>
      <c r="G2607" s="1">
        <v>6924</v>
      </c>
      <c r="H2607" t="s">
        <v>1388</v>
      </c>
      <c r="I2607" t="s">
        <v>10</v>
      </c>
    </row>
    <row r="2608" spans="1:9">
      <c r="A2608">
        <v>2020</v>
      </c>
      <c r="B2608" t="s">
        <v>522</v>
      </c>
      <c r="C2608" t="s">
        <v>1386</v>
      </c>
      <c r="D2608" t="s">
        <v>1386</v>
      </c>
      <c r="E2608" t="s">
        <v>183</v>
      </c>
      <c r="F2608" t="s">
        <v>524</v>
      </c>
      <c r="G2608" s="1">
        <v>6858</v>
      </c>
      <c r="H2608" s="1" t="s">
        <v>1183</v>
      </c>
      <c r="I2608" t="s">
        <v>403</v>
      </c>
    </row>
    <row r="2609" spans="1:9">
      <c r="A2609">
        <v>2020</v>
      </c>
      <c r="B2609" t="s">
        <v>48</v>
      </c>
      <c r="C2609" t="s">
        <v>1370</v>
      </c>
      <c r="D2609" t="s">
        <v>1152</v>
      </c>
      <c r="E2609" t="s">
        <v>155</v>
      </c>
      <c r="F2609" t="s">
        <v>171</v>
      </c>
      <c r="G2609" s="1">
        <v>6800</v>
      </c>
      <c r="H2609" s="1" t="s">
        <v>1165</v>
      </c>
      <c r="I2609" t="s">
        <v>10</v>
      </c>
    </row>
    <row r="2610" spans="1:9">
      <c r="A2610">
        <v>2020</v>
      </c>
      <c r="B2610" t="s">
        <v>48</v>
      </c>
      <c r="C2610" t="s">
        <v>1370</v>
      </c>
      <c r="D2610" t="s">
        <v>1152</v>
      </c>
      <c r="E2610" t="s">
        <v>155</v>
      </c>
      <c r="F2610" t="s">
        <v>171</v>
      </c>
      <c r="G2610" s="1">
        <v>6798</v>
      </c>
      <c r="H2610" s="1" t="s">
        <v>1165</v>
      </c>
      <c r="I2610" t="s">
        <v>10</v>
      </c>
    </row>
    <row r="2611" spans="1:9">
      <c r="A2611">
        <v>2020</v>
      </c>
      <c r="B2611" t="s">
        <v>711</v>
      </c>
      <c r="C2611" t="s">
        <v>1386</v>
      </c>
      <c r="D2611" t="s">
        <v>1386</v>
      </c>
      <c r="E2611" t="s">
        <v>190</v>
      </c>
      <c r="F2611" t="s">
        <v>711</v>
      </c>
      <c r="G2611" s="1">
        <v>6778</v>
      </c>
      <c r="H2611" s="1" t="s">
        <v>1183</v>
      </c>
      <c r="I2611" t="s">
        <v>403</v>
      </c>
    </row>
    <row r="2612" spans="1:9">
      <c r="A2612">
        <v>2020</v>
      </c>
      <c r="B2612" t="s">
        <v>11</v>
      </c>
      <c r="C2612" t="s">
        <v>1107</v>
      </c>
      <c r="D2612" t="s">
        <v>1351</v>
      </c>
      <c r="E2612" t="s">
        <v>155</v>
      </c>
      <c r="F2612" t="s">
        <v>175</v>
      </c>
      <c r="G2612" s="1">
        <v>6750</v>
      </c>
      <c r="H2612" s="1" t="s">
        <v>1165</v>
      </c>
      <c r="I2612" t="s">
        <v>10</v>
      </c>
    </row>
    <row r="2613" spans="1:9">
      <c r="A2613">
        <v>2020</v>
      </c>
      <c r="B2613" t="s">
        <v>515</v>
      </c>
      <c r="C2613" t="s">
        <v>1386</v>
      </c>
      <c r="D2613" t="s">
        <v>1386</v>
      </c>
      <c r="E2613" t="s">
        <v>183</v>
      </c>
      <c r="F2613" t="s">
        <v>515</v>
      </c>
      <c r="G2613" s="1">
        <v>6723</v>
      </c>
      <c r="H2613" s="1" t="s">
        <v>1183</v>
      </c>
      <c r="I2613" t="s">
        <v>403</v>
      </c>
    </row>
    <row r="2614" spans="1:9">
      <c r="A2614">
        <v>2020</v>
      </c>
      <c r="B2614" t="s">
        <v>85</v>
      </c>
      <c r="C2614" t="s">
        <v>1077</v>
      </c>
      <c r="D2614" t="s">
        <v>1155</v>
      </c>
      <c r="E2614" t="s">
        <v>144</v>
      </c>
      <c r="F2614" t="s">
        <v>144</v>
      </c>
      <c r="G2614" s="1">
        <v>6720</v>
      </c>
      <c r="H2614" s="1" t="s">
        <v>1165</v>
      </c>
      <c r="I2614" t="s">
        <v>10</v>
      </c>
    </row>
    <row r="2615" spans="1:9">
      <c r="A2615">
        <v>2020</v>
      </c>
      <c r="B2615" t="s">
        <v>85</v>
      </c>
      <c r="C2615" t="s">
        <v>1077</v>
      </c>
      <c r="D2615" t="s">
        <v>1155</v>
      </c>
      <c r="E2615" t="s">
        <v>266</v>
      </c>
      <c r="F2615" t="s">
        <v>272</v>
      </c>
      <c r="G2615" s="1">
        <v>6700</v>
      </c>
      <c r="H2615" s="1" t="s">
        <v>1172</v>
      </c>
      <c r="I2615" t="s">
        <v>10</v>
      </c>
    </row>
    <row r="2616" spans="1:9">
      <c r="A2616">
        <v>2020</v>
      </c>
      <c r="B2616" t="s">
        <v>1000</v>
      </c>
      <c r="C2616" t="s">
        <v>1386</v>
      </c>
      <c r="D2616" t="s">
        <v>1386</v>
      </c>
      <c r="E2616" t="s">
        <v>188</v>
      </c>
      <c r="F2616" t="s">
        <v>1022</v>
      </c>
      <c r="G2616" s="1">
        <v>6682</v>
      </c>
      <c r="H2616" s="1" t="s">
        <v>1183</v>
      </c>
      <c r="I2616" t="s">
        <v>1000</v>
      </c>
    </row>
    <row r="2617" spans="1:9">
      <c r="A2617">
        <v>2020</v>
      </c>
      <c r="B2617" t="s">
        <v>11</v>
      </c>
      <c r="C2617" t="s">
        <v>1107</v>
      </c>
      <c r="D2617" t="s">
        <v>1351</v>
      </c>
      <c r="E2617" t="s">
        <v>60</v>
      </c>
      <c r="F2617" t="s">
        <v>122</v>
      </c>
      <c r="G2617" s="1">
        <v>6680</v>
      </c>
      <c r="H2617" s="1" t="s">
        <v>1165</v>
      </c>
      <c r="I2617" t="s">
        <v>10</v>
      </c>
    </row>
    <row r="2618" spans="1:9">
      <c r="A2618">
        <v>2020</v>
      </c>
      <c r="B2618" t="s">
        <v>11</v>
      </c>
      <c r="C2618" t="s">
        <v>1107</v>
      </c>
      <c r="D2618" t="s">
        <v>1351</v>
      </c>
      <c r="E2618" t="s">
        <v>212</v>
      </c>
      <c r="F2618" t="s">
        <v>213</v>
      </c>
      <c r="G2618" s="1">
        <v>6652</v>
      </c>
      <c r="H2618" s="1" t="s">
        <v>1189</v>
      </c>
      <c r="I2618" t="s">
        <v>10</v>
      </c>
    </row>
    <row r="2619" spans="1:9">
      <c r="A2619">
        <v>2020</v>
      </c>
      <c r="B2619" t="s">
        <v>11</v>
      </c>
      <c r="C2619" t="s">
        <v>1107</v>
      </c>
      <c r="D2619" t="s">
        <v>1351</v>
      </c>
      <c r="E2619" t="s">
        <v>149</v>
      </c>
      <c r="F2619" t="s">
        <v>150</v>
      </c>
      <c r="G2619" s="1">
        <v>6650</v>
      </c>
      <c r="H2619" s="1" t="s">
        <v>1165</v>
      </c>
      <c r="I2619" t="s">
        <v>10</v>
      </c>
    </row>
    <row r="2620" spans="1:9">
      <c r="A2620">
        <v>2020</v>
      </c>
      <c r="B2620" t="s">
        <v>85</v>
      </c>
      <c r="C2620" t="s">
        <v>1077</v>
      </c>
      <c r="D2620" t="s">
        <v>1155</v>
      </c>
      <c r="E2620" t="s">
        <v>118</v>
      </c>
      <c r="F2620" t="s">
        <v>118</v>
      </c>
      <c r="G2620" s="1">
        <v>6650</v>
      </c>
      <c r="H2620" s="1" t="s">
        <v>1165</v>
      </c>
      <c r="I2620" t="s">
        <v>10</v>
      </c>
    </row>
    <row r="2621" spans="1:9">
      <c r="A2621">
        <v>2020</v>
      </c>
      <c r="B2621" t="s">
        <v>33</v>
      </c>
      <c r="C2621" t="s">
        <v>1082</v>
      </c>
      <c r="D2621" t="s">
        <v>1155</v>
      </c>
      <c r="E2621" t="s">
        <v>317</v>
      </c>
      <c r="F2621" t="s">
        <v>317</v>
      </c>
      <c r="G2621" s="1">
        <v>6644</v>
      </c>
      <c r="H2621" s="1" t="s">
        <v>1223</v>
      </c>
      <c r="I2621" t="s">
        <v>10</v>
      </c>
    </row>
    <row r="2622" spans="1:9">
      <c r="A2622">
        <v>2020</v>
      </c>
      <c r="B2622" t="s">
        <v>47</v>
      </c>
      <c r="C2622" t="s">
        <v>1364</v>
      </c>
      <c r="D2622" t="s">
        <v>1152</v>
      </c>
      <c r="E2622" t="s">
        <v>60</v>
      </c>
      <c r="F2622" t="s">
        <v>125</v>
      </c>
      <c r="G2622" s="1">
        <v>6588</v>
      </c>
      <c r="H2622" s="1" t="s">
        <v>1165</v>
      </c>
      <c r="I2622" t="s">
        <v>10</v>
      </c>
    </row>
    <row r="2623" spans="1:9">
      <c r="A2623">
        <v>2020</v>
      </c>
      <c r="B2623" t="s">
        <v>47</v>
      </c>
      <c r="C2623" t="s">
        <v>1364</v>
      </c>
      <c r="D2623" t="s">
        <v>1152</v>
      </c>
      <c r="E2623" t="s">
        <v>60</v>
      </c>
      <c r="F2623" t="s">
        <v>122</v>
      </c>
      <c r="G2623" s="1">
        <v>6552</v>
      </c>
      <c r="H2623" s="1" t="s">
        <v>1165</v>
      </c>
      <c r="I2623" t="s">
        <v>10</v>
      </c>
    </row>
    <row r="2624" spans="1:9">
      <c r="A2624">
        <v>2020</v>
      </c>
      <c r="B2624" t="s">
        <v>48</v>
      </c>
      <c r="C2624" t="s">
        <v>1370</v>
      </c>
      <c r="D2624" t="s">
        <v>1152</v>
      </c>
      <c r="E2624" t="s">
        <v>60</v>
      </c>
      <c r="F2624" t="s">
        <v>122</v>
      </c>
      <c r="G2624" s="1">
        <v>6552</v>
      </c>
      <c r="H2624" s="1" t="s">
        <v>1165</v>
      </c>
      <c r="I2624" t="s">
        <v>10</v>
      </c>
    </row>
    <row r="2625" spans="1:9">
      <c r="A2625">
        <v>2020</v>
      </c>
      <c r="B2625" t="s">
        <v>11</v>
      </c>
      <c r="C2625" t="s">
        <v>1107</v>
      </c>
      <c r="D2625" t="s">
        <v>1351</v>
      </c>
      <c r="E2625" t="s">
        <v>264</v>
      </c>
      <c r="F2625" t="s">
        <v>265</v>
      </c>
      <c r="G2625" s="1">
        <v>6540</v>
      </c>
      <c r="H2625" s="1" t="s">
        <v>1167</v>
      </c>
      <c r="I2625" t="s">
        <v>10</v>
      </c>
    </row>
    <row r="2626" spans="1:9">
      <c r="A2626">
        <v>2020</v>
      </c>
      <c r="B2626" t="s">
        <v>47</v>
      </c>
      <c r="C2626" t="s">
        <v>1364</v>
      </c>
      <c r="D2626" t="s">
        <v>1152</v>
      </c>
      <c r="E2626" t="s">
        <v>34</v>
      </c>
      <c r="F2626" t="s">
        <v>35</v>
      </c>
      <c r="G2626" s="1">
        <v>6538</v>
      </c>
      <c r="H2626" s="1" t="s">
        <v>1167</v>
      </c>
      <c r="I2626" t="s">
        <v>10</v>
      </c>
    </row>
    <row r="2627" spans="1:9">
      <c r="A2627">
        <v>2020</v>
      </c>
      <c r="B2627" t="s">
        <v>11</v>
      </c>
      <c r="C2627" t="s">
        <v>1107</v>
      </c>
      <c r="D2627" t="s">
        <v>1351</v>
      </c>
      <c r="E2627" t="s">
        <v>140</v>
      </c>
      <c r="F2627" t="s">
        <v>141</v>
      </c>
      <c r="G2627" s="1">
        <v>6500</v>
      </c>
      <c r="H2627" s="1" t="s">
        <v>1165</v>
      </c>
      <c r="I2627" t="s">
        <v>10</v>
      </c>
    </row>
    <row r="2628" spans="1:9">
      <c r="A2628">
        <v>2020</v>
      </c>
      <c r="B2628" t="s">
        <v>11</v>
      </c>
      <c r="C2628" t="s">
        <v>1107</v>
      </c>
      <c r="D2628" t="s">
        <v>1351</v>
      </c>
      <c r="E2628" t="s">
        <v>282</v>
      </c>
      <c r="F2628" t="s">
        <v>291</v>
      </c>
      <c r="G2628" s="1">
        <v>6500</v>
      </c>
      <c r="H2628" s="1" t="s">
        <v>1172</v>
      </c>
      <c r="I2628" t="s">
        <v>10</v>
      </c>
    </row>
    <row r="2629" spans="1:9">
      <c r="A2629">
        <v>2020</v>
      </c>
      <c r="B2629" t="s">
        <v>47</v>
      </c>
      <c r="C2629" t="s">
        <v>1364</v>
      </c>
      <c r="D2629" t="s">
        <v>1152</v>
      </c>
      <c r="E2629" t="s">
        <v>71</v>
      </c>
      <c r="F2629" t="s">
        <v>294</v>
      </c>
      <c r="G2629" s="1">
        <v>6500</v>
      </c>
      <c r="H2629" t="s">
        <v>1387</v>
      </c>
      <c r="I2629" t="s">
        <v>10</v>
      </c>
    </row>
    <row r="2630" spans="1:9">
      <c r="A2630">
        <v>2020</v>
      </c>
      <c r="B2630" t="s">
        <v>48</v>
      </c>
      <c r="C2630" t="s">
        <v>1370</v>
      </c>
      <c r="D2630" t="s">
        <v>1152</v>
      </c>
      <c r="E2630" t="s">
        <v>71</v>
      </c>
      <c r="F2630" t="s">
        <v>299</v>
      </c>
      <c r="G2630" s="1">
        <v>6500</v>
      </c>
      <c r="H2630" t="s">
        <v>1387</v>
      </c>
      <c r="I2630" t="s">
        <v>10</v>
      </c>
    </row>
    <row r="2631" spans="1:9">
      <c r="A2631">
        <v>2020</v>
      </c>
      <c r="B2631" t="s">
        <v>45</v>
      </c>
      <c r="C2631" t="s">
        <v>1076</v>
      </c>
      <c r="D2631" t="s">
        <v>1152</v>
      </c>
      <c r="E2631" t="s">
        <v>155</v>
      </c>
      <c r="F2631" t="s">
        <v>158</v>
      </c>
      <c r="G2631" s="1">
        <v>6462</v>
      </c>
      <c r="H2631" s="1" t="s">
        <v>1165</v>
      </c>
      <c r="I2631" t="s">
        <v>10</v>
      </c>
    </row>
    <row r="2632" spans="1:9">
      <c r="A2632">
        <v>2020</v>
      </c>
      <c r="B2632" t="s">
        <v>47</v>
      </c>
      <c r="C2632" t="s">
        <v>1364</v>
      </c>
      <c r="D2632" t="s">
        <v>1152</v>
      </c>
      <c r="E2632" t="s">
        <v>239</v>
      </c>
      <c r="F2632" t="s">
        <v>239</v>
      </c>
      <c r="G2632" s="1">
        <v>6450</v>
      </c>
      <c r="H2632" s="1" t="s">
        <v>1214</v>
      </c>
      <c r="I2632" t="s">
        <v>10</v>
      </c>
    </row>
    <row r="2633" spans="1:9">
      <c r="A2633">
        <v>2020</v>
      </c>
      <c r="B2633" t="s">
        <v>45</v>
      </c>
      <c r="C2633" t="s">
        <v>1076</v>
      </c>
      <c r="D2633" t="s">
        <v>1152</v>
      </c>
      <c r="E2633" t="s">
        <v>144</v>
      </c>
      <c r="F2633" t="s">
        <v>144</v>
      </c>
      <c r="G2633" s="1">
        <v>6447</v>
      </c>
      <c r="H2633" s="1" t="s">
        <v>1165</v>
      </c>
      <c r="I2633" t="s">
        <v>10</v>
      </c>
    </row>
    <row r="2634" spans="1:9">
      <c r="A2634">
        <v>2020</v>
      </c>
      <c r="B2634" t="s">
        <v>11</v>
      </c>
      <c r="C2634" t="s">
        <v>1107</v>
      </c>
      <c r="D2634" t="s">
        <v>1351</v>
      </c>
      <c r="E2634" t="s">
        <v>244</v>
      </c>
      <c r="F2634" t="s">
        <v>245</v>
      </c>
      <c r="G2634" s="1">
        <v>6435</v>
      </c>
      <c r="H2634" s="1" t="s">
        <v>1173</v>
      </c>
      <c r="I2634" t="s">
        <v>10</v>
      </c>
    </row>
    <row r="2635" spans="1:9">
      <c r="A2635">
        <v>2020</v>
      </c>
      <c r="B2635" t="s">
        <v>45</v>
      </c>
      <c r="C2635" t="s">
        <v>1076</v>
      </c>
      <c r="D2635" t="s">
        <v>1152</v>
      </c>
      <c r="E2635" t="s">
        <v>304</v>
      </c>
      <c r="F2635" t="s">
        <v>305</v>
      </c>
      <c r="G2635" s="1">
        <v>6426</v>
      </c>
      <c r="H2635" t="s">
        <v>1388</v>
      </c>
      <c r="I2635" t="s">
        <v>10</v>
      </c>
    </row>
    <row r="2636" spans="1:9">
      <c r="A2636">
        <v>2020</v>
      </c>
      <c r="B2636" t="s">
        <v>11</v>
      </c>
      <c r="C2636" t="s">
        <v>1107</v>
      </c>
      <c r="D2636" t="s">
        <v>1351</v>
      </c>
      <c r="E2636" t="s">
        <v>282</v>
      </c>
      <c r="F2636" t="s">
        <v>287</v>
      </c>
      <c r="G2636" s="1">
        <v>6400</v>
      </c>
      <c r="H2636" s="1" t="s">
        <v>1172</v>
      </c>
      <c r="I2636" t="s">
        <v>10</v>
      </c>
    </row>
    <row r="2637" spans="1:9">
      <c r="A2637">
        <v>2020</v>
      </c>
      <c r="B2637" t="s">
        <v>1000</v>
      </c>
      <c r="C2637" t="s">
        <v>1386</v>
      </c>
      <c r="D2637" t="s">
        <v>1386</v>
      </c>
      <c r="E2637" t="s">
        <v>188</v>
      </c>
      <c r="F2637" t="s">
        <v>1022</v>
      </c>
      <c r="G2637" s="1">
        <v>6362</v>
      </c>
      <c r="H2637" s="1" t="s">
        <v>1183</v>
      </c>
      <c r="I2637" t="s">
        <v>1000</v>
      </c>
    </row>
    <row r="2638" spans="1:9">
      <c r="A2638">
        <v>2020</v>
      </c>
      <c r="B2638" t="s">
        <v>1000</v>
      </c>
      <c r="C2638" t="s">
        <v>1386</v>
      </c>
      <c r="D2638" t="s">
        <v>1386</v>
      </c>
      <c r="E2638" t="s">
        <v>89</v>
      </c>
      <c r="F2638" t="s">
        <v>1013</v>
      </c>
      <c r="G2638" s="1">
        <v>6350</v>
      </c>
      <c r="H2638" s="1" t="s">
        <v>1189</v>
      </c>
      <c r="I2638" t="s">
        <v>1000</v>
      </c>
    </row>
    <row r="2639" spans="1:9">
      <c r="A2639">
        <v>2020</v>
      </c>
      <c r="B2639" t="s">
        <v>1000</v>
      </c>
      <c r="C2639" t="s">
        <v>1386</v>
      </c>
      <c r="D2639" t="s">
        <v>1386</v>
      </c>
      <c r="E2639" t="s">
        <v>212</v>
      </c>
      <c r="F2639" t="s">
        <v>1030</v>
      </c>
      <c r="G2639" s="1">
        <v>6249</v>
      </c>
      <c r="H2639" s="1" t="s">
        <v>1189</v>
      </c>
      <c r="I2639" t="s">
        <v>1000</v>
      </c>
    </row>
    <row r="2640" spans="1:9">
      <c r="A2640">
        <v>2020</v>
      </c>
      <c r="B2640" t="s">
        <v>48</v>
      </c>
      <c r="C2640" t="s">
        <v>1370</v>
      </c>
      <c r="D2640" t="s">
        <v>1152</v>
      </c>
      <c r="E2640" t="s">
        <v>155</v>
      </c>
      <c r="F2640" t="s">
        <v>171</v>
      </c>
      <c r="G2640" s="1">
        <v>6231</v>
      </c>
      <c r="H2640" s="1" t="s">
        <v>1165</v>
      </c>
      <c r="I2640" t="s">
        <v>10</v>
      </c>
    </row>
    <row r="2641" spans="1:9">
      <c r="A2641">
        <v>2020</v>
      </c>
      <c r="B2641" t="s">
        <v>512</v>
      </c>
      <c r="C2641" t="s">
        <v>1386</v>
      </c>
      <c r="D2641" t="s">
        <v>1386</v>
      </c>
      <c r="E2641" t="s">
        <v>183</v>
      </c>
      <c r="F2641" t="s">
        <v>513</v>
      </c>
      <c r="G2641" s="1">
        <v>6200</v>
      </c>
      <c r="H2641" s="1" t="s">
        <v>1183</v>
      </c>
      <c r="I2641" t="s">
        <v>403</v>
      </c>
    </row>
    <row r="2642" spans="1:9">
      <c r="A2642">
        <v>2020</v>
      </c>
      <c r="B2642" t="s">
        <v>11</v>
      </c>
      <c r="C2642" t="s">
        <v>1107</v>
      </c>
      <c r="D2642" t="s">
        <v>1351</v>
      </c>
      <c r="E2642" t="s">
        <v>256</v>
      </c>
      <c r="F2642" t="s">
        <v>256</v>
      </c>
      <c r="G2642" s="1">
        <v>6100</v>
      </c>
      <c r="H2642" s="1" t="s">
        <v>1167</v>
      </c>
      <c r="I2642" t="s">
        <v>10</v>
      </c>
    </row>
    <row r="2643" spans="1:9">
      <c r="A2643">
        <v>2020</v>
      </c>
      <c r="B2643" t="s">
        <v>46</v>
      </c>
      <c r="C2643" t="s">
        <v>1079</v>
      </c>
      <c r="D2643" t="s">
        <v>1152</v>
      </c>
      <c r="E2643" t="s">
        <v>34</v>
      </c>
      <c r="F2643" t="s">
        <v>35</v>
      </c>
      <c r="G2643" s="1">
        <v>6037</v>
      </c>
      <c r="H2643" s="1" t="s">
        <v>1167</v>
      </c>
      <c r="I2643" t="s">
        <v>10</v>
      </c>
    </row>
    <row r="2644" spans="1:9">
      <c r="A2644">
        <v>2020</v>
      </c>
      <c r="B2644" t="s">
        <v>766</v>
      </c>
      <c r="C2644" t="s">
        <v>1386</v>
      </c>
      <c r="D2644" t="s">
        <v>1386</v>
      </c>
      <c r="E2644" t="s">
        <v>239</v>
      </c>
      <c r="F2644" t="s">
        <v>807</v>
      </c>
      <c r="G2644" s="1">
        <v>6025</v>
      </c>
      <c r="H2644" s="1" t="s">
        <v>1214</v>
      </c>
      <c r="I2644" t="s">
        <v>403</v>
      </c>
    </row>
    <row r="2645" spans="1:9">
      <c r="A2645">
        <v>2020</v>
      </c>
      <c r="B2645" t="s">
        <v>1000</v>
      </c>
      <c r="C2645" t="s">
        <v>1386</v>
      </c>
      <c r="D2645" t="s">
        <v>1386</v>
      </c>
      <c r="E2645" t="s">
        <v>50</v>
      </c>
      <c r="F2645" t="s">
        <v>1002</v>
      </c>
      <c r="G2645" s="1">
        <v>6002</v>
      </c>
      <c r="H2645" s="1" t="s">
        <v>1165</v>
      </c>
      <c r="I2645" t="s">
        <v>1000</v>
      </c>
    </row>
    <row r="2646" spans="1:9">
      <c r="A2646">
        <v>2020</v>
      </c>
      <c r="B2646" t="s">
        <v>11</v>
      </c>
      <c r="C2646" t="s">
        <v>1107</v>
      </c>
      <c r="D2646" t="s">
        <v>1351</v>
      </c>
      <c r="E2646" t="s">
        <v>12</v>
      </c>
      <c r="F2646" t="s">
        <v>13</v>
      </c>
      <c r="G2646" s="1">
        <v>6000</v>
      </c>
      <c r="H2646" s="1" t="s">
        <v>1165</v>
      </c>
      <c r="I2646" t="s">
        <v>10</v>
      </c>
    </row>
    <row r="2647" spans="1:9">
      <c r="A2647">
        <v>2020</v>
      </c>
      <c r="B2647" t="s">
        <v>11</v>
      </c>
      <c r="C2647" t="s">
        <v>1107</v>
      </c>
      <c r="D2647" t="s">
        <v>1351</v>
      </c>
      <c r="E2647" t="s">
        <v>244</v>
      </c>
      <c r="F2647" t="s">
        <v>245</v>
      </c>
      <c r="G2647" s="1">
        <v>6000</v>
      </c>
      <c r="H2647" s="1" t="s">
        <v>1173</v>
      </c>
      <c r="I2647" t="s">
        <v>10</v>
      </c>
    </row>
    <row r="2648" spans="1:9">
      <c r="A2648">
        <v>2020</v>
      </c>
      <c r="B2648" t="s">
        <v>11</v>
      </c>
      <c r="C2648" t="s">
        <v>1107</v>
      </c>
      <c r="D2648" t="s">
        <v>1351</v>
      </c>
      <c r="E2648" t="s">
        <v>252</v>
      </c>
      <c r="F2648" t="s">
        <v>252</v>
      </c>
      <c r="G2648" s="1">
        <v>6000</v>
      </c>
      <c r="H2648" s="1" t="s">
        <v>1174</v>
      </c>
      <c r="I2648" t="s">
        <v>10</v>
      </c>
    </row>
    <row r="2649" spans="1:9">
      <c r="A2649">
        <v>2020</v>
      </c>
      <c r="B2649" t="s">
        <v>11</v>
      </c>
      <c r="C2649" t="s">
        <v>1107</v>
      </c>
      <c r="D2649" t="s">
        <v>1351</v>
      </c>
      <c r="E2649" t="s">
        <v>260</v>
      </c>
      <c r="F2649" t="s">
        <v>261</v>
      </c>
      <c r="G2649" s="1">
        <v>6000</v>
      </c>
      <c r="H2649" s="1" t="s">
        <v>1167</v>
      </c>
      <c r="I2649" t="s">
        <v>10</v>
      </c>
    </row>
    <row r="2650" spans="1:9">
      <c r="A2650">
        <v>2020</v>
      </c>
      <c r="B2650" t="s">
        <v>11</v>
      </c>
      <c r="C2650" t="s">
        <v>1107</v>
      </c>
      <c r="D2650" t="s">
        <v>1351</v>
      </c>
      <c r="E2650" t="s">
        <v>282</v>
      </c>
      <c r="F2650" t="s">
        <v>286</v>
      </c>
      <c r="G2650" s="1">
        <v>6000</v>
      </c>
      <c r="H2650" s="1" t="s">
        <v>1172</v>
      </c>
      <c r="I2650" t="s">
        <v>10</v>
      </c>
    </row>
    <row r="2651" spans="1:9">
      <c r="A2651">
        <v>2020</v>
      </c>
      <c r="B2651" t="s">
        <v>46</v>
      </c>
      <c r="C2651" t="s">
        <v>1079</v>
      </c>
      <c r="D2651" t="s">
        <v>1152</v>
      </c>
      <c r="E2651" t="s">
        <v>304</v>
      </c>
      <c r="F2651" t="s">
        <v>306</v>
      </c>
      <c r="G2651" s="1">
        <v>6000</v>
      </c>
      <c r="H2651" t="s">
        <v>1388</v>
      </c>
      <c r="I2651" t="s">
        <v>10</v>
      </c>
    </row>
    <row r="2652" spans="1:9">
      <c r="A2652">
        <v>2020</v>
      </c>
      <c r="B2652" t="s">
        <v>33</v>
      </c>
      <c r="C2652" t="s">
        <v>1082</v>
      </c>
      <c r="D2652" t="s">
        <v>1155</v>
      </c>
      <c r="E2652" t="s">
        <v>103</v>
      </c>
      <c r="F2652" t="s">
        <v>104</v>
      </c>
      <c r="G2652" s="1">
        <v>6000</v>
      </c>
      <c r="H2652" t="s">
        <v>1389</v>
      </c>
      <c r="I2652" t="s">
        <v>10</v>
      </c>
    </row>
    <row r="2653" spans="1:9">
      <c r="A2653">
        <v>2020</v>
      </c>
      <c r="B2653" t="s">
        <v>85</v>
      </c>
      <c r="C2653" t="s">
        <v>1077</v>
      </c>
      <c r="D2653" t="s">
        <v>1155</v>
      </c>
      <c r="E2653" t="s">
        <v>282</v>
      </c>
      <c r="F2653" t="s">
        <v>284</v>
      </c>
      <c r="G2653" s="1">
        <v>6000</v>
      </c>
      <c r="H2653" s="1" t="s">
        <v>1172</v>
      </c>
      <c r="I2653" t="s">
        <v>10</v>
      </c>
    </row>
    <row r="2654" spans="1:9">
      <c r="A2654">
        <v>2020</v>
      </c>
      <c r="B2654" t="s">
        <v>45</v>
      </c>
      <c r="C2654" t="s">
        <v>1076</v>
      </c>
      <c r="D2654" t="s">
        <v>1152</v>
      </c>
      <c r="E2654" t="s">
        <v>304</v>
      </c>
      <c r="F2654" t="s">
        <v>308</v>
      </c>
      <c r="G2654" s="1">
        <v>6000</v>
      </c>
      <c r="H2654" t="s">
        <v>1388</v>
      </c>
      <c r="I2654" t="s">
        <v>10</v>
      </c>
    </row>
    <row r="2655" spans="1:9">
      <c r="A2655">
        <v>2020</v>
      </c>
      <c r="B2655" t="s">
        <v>45</v>
      </c>
      <c r="C2655" t="s">
        <v>1076</v>
      </c>
      <c r="D2655" t="s">
        <v>1152</v>
      </c>
      <c r="E2655" t="s">
        <v>304</v>
      </c>
      <c r="F2655" t="s">
        <v>311</v>
      </c>
      <c r="G2655" s="1">
        <v>6000</v>
      </c>
      <c r="H2655" t="s">
        <v>1388</v>
      </c>
      <c r="I2655" t="s">
        <v>10</v>
      </c>
    </row>
    <row r="2656" spans="1:9">
      <c r="A2656">
        <v>2020</v>
      </c>
      <c r="B2656" t="s">
        <v>551</v>
      </c>
      <c r="C2656" t="s">
        <v>1386</v>
      </c>
      <c r="D2656" t="s">
        <v>1386</v>
      </c>
      <c r="E2656" t="s">
        <v>183</v>
      </c>
      <c r="F2656" t="s">
        <v>552</v>
      </c>
      <c r="G2656" s="1">
        <v>6000</v>
      </c>
      <c r="H2656" s="1" t="s">
        <v>1183</v>
      </c>
      <c r="I2656" t="s">
        <v>403</v>
      </c>
    </row>
    <row r="2657" spans="1:9">
      <c r="A2657">
        <v>2020</v>
      </c>
      <c r="B2657" t="s">
        <v>839</v>
      </c>
      <c r="C2657" t="s">
        <v>1386</v>
      </c>
      <c r="D2657" t="s">
        <v>1386</v>
      </c>
      <c r="E2657" t="s">
        <v>219</v>
      </c>
      <c r="F2657" t="s">
        <v>839</v>
      </c>
      <c r="G2657" s="1">
        <v>6000</v>
      </c>
      <c r="H2657" s="1" t="s">
        <v>1174</v>
      </c>
      <c r="I2657" t="s">
        <v>403</v>
      </c>
    </row>
    <row r="2658" spans="1:9">
      <c r="A2658">
        <v>2020</v>
      </c>
      <c r="B2658" t="s">
        <v>454</v>
      </c>
      <c r="C2658" t="s">
        <v>1386</v>
      </c>
      <c r="D2658" t="s">
        <v>1386</v>
      </c>
      <c r="E2658" t="s">
        <v>103</v>
      </c>
      <c r="F2658" t="s">
        <v>455</v>
      </c>
      <c r="G2658" s="1">
        <v>6000</v>
      </c>
      <c r="H2658" t="s">
        <v>1389</v>
      </c>
      <c r="I2658" t="s">
        <v>403</v>
      </c>
    </row>
    <row r="2659" spans="1:9">
      <c r="A2659">
        <v>2020</v>
      </c>
      <c r="B2659" t="s">
        <v>766</v>
      </c>
      <c r="C2659" t="s">
        <v>1386</v>
      </c>
      <c r="D2659" t="s">
        <v>1386</v>
      </c>
      <c r="E2659" t="s">
        <v>209</v>
      </c>
      <c r="F2659" t="s">
        <v>767</v>
      </c>
      <c r="G2659" s="1">
        <v>5989</v>
      </c>
      <c r="H2659" s="1" t="s">
        <v>1183</v>
      </c>
      <c r="I2659" t="s">
        <v>403</v>
      </c>
    </row>
    <row r="2660" spans="1:9">
      <c r="A2660">
        <v>2020</v>
      </c>
      <c r="B2660" t="s">
        <v>520</v>
      </c>
      <c r="C2660" t="s">
        <v>1386</v>
      </c>
      <c r="D2660" t="s">
        <v>1386</v>
      </c>
      <c r="E2660" t="s">
        <v>183</v>
      </c>
      <c r="F2660" t="s">
        <v>520</v>
      </c>
      <c r="G2660" s="1">
        <v>5964</v>
      </c>
      <c r="H2660" s="1" t="s">
        <v>1183</v>
      </c>
      <c r="I2660" t="s">
        <v>403</v>
      </c>
    </row>
    <row r="2661" spans="1:9">
      <c r="A2661">
        <v>2020</v>
      </c>
      <c r="B2661" t="s">
        <v>45</v>
      </c>
      <c r="C2661" t="s">
        <v>1076</v>
      </c>
      <c r="D2661" t="s">
        <v>1152</v>
      </c>
      <c r="E2661" t="s">
        <v>304</v>
      </c>
      <c r="F2661" t="s">
        <v>267</v>
      </c>
      <c r="G2661" s="1">
        <v>5962</v>
      </c>
      <c r="H2661" t="s">
        <v>1388</v>
      </c>
      <c r="I2661" t="s">
        <v>10</v>
      </c>
    </row>
    <row r="2662" spans="1:9">
      <c r="A2662">
        <v>2020</v>
      </c>
      <c r="B2662" t="s">
        <v>48</v>
      </c>
      <c r="C2662" t="s">
        <v>1370</v>
      </c>
      <c r="D2662" t="s">
        <v>1152</v>
      </c>
      <c r="E2662" t="s">
        <v>146</v>
      </c>
      <c r="F2662" t="s">
        <v>147</v>
      </c>
      <c r="G2662" s="1">
        <v>5950</v>
      </c>
      <c r="H2662" s="1" t="s">
        <v>1165</v>
      </c>
      <c r="I2662" t="s">
        <v>10</v>
      </c>
    </row>
    <row r="2663" spans="1:9">
      <c r="A2663">
        <v>2020</v>
      </c>
      <c r="B2663" t="s">
        <v>11</v>
      </c>
      <c r="C2663" t="s">
        <v>1107</v>
      </c>
      <c r="D2663" t="s">
        <v>1351</v>
      </c>
      <c r="E2663" t="s">
        <v>180</v>
      </c>
      <c r="F2663" t="s">
        <v>181</v>
      </c>
      <c r="G2663" s="1">
        <v>5925</v>
      </c>
      <c r="H2663" s="1" t="s">
        <v>1165</v>
      </c>
      <c r="I2663" t="s">
        <v>10</v>
      </c>
    </row>
    <row r="2664" spans="1:9">
      <c r="A2664">
        <v>2020</v>
      </c>
      <c r="B2664" t="s">
        <v>85</v>
      </c>
      <c r="C2664" t="s">
        <v>1077</v>
      </c>
      <c r="D2664" t="s">
        <v>1155</v>
      </c>
      <c r="E2664" t="s">
        <v>282</v>
      </c>
      <c r="F2664" t="s">
        <v>293</v>
      </c>
      <c r="G2664" s="1">
        <v>5900</v>
      </c>
      <c r="H2664" s="1" t="s">
        <v>1172</v>
      </c>
      <c r="I2664" t="s">
        <v>10</v>
      </c>
    </row>
    <row r="2665" spans="1:9">
      <c r="A2665">
        <v>2020</v>
      </c>
      <c r="B2665" t="s">
        <v>11</v>
      </c>
      <c r="C2665" t="s">
        <v>1107</v>
      </c>
      <c r="D2665" t="s">
        <v>1351</v>
      </c>
      <c r="E2665" t="s">
        <v>188</v>
      </c>
      <c r="F2665" t="s">
        <v>188</v>
      </c>
      <c r="G2665" s="1">
        <v>5889</v>
      </c>
      <c r="H2665" s="1" t="s">
        <v>1183</v>
      </c>
      <c r="I2665" t="s">
        <v>10</v>
      </c>
    </row>
    <row r="2666" spans="1:9">
      <c r="A2666">
        <v>2020</v>
      </c>
      <c r="B2666" t="s">
        <v>11</v>
      </c>
      <c r="C2666" t="s">
        <v>1107</v>
      </c>
      <c r="D2666" t="s">
        <v>1351</v>
      </c>
      <c r="E2666" t="s">
        <v>140</v>
      </c>
      <c r="F2666" t="s">
        <v>141</v>
      </c>
      <c r="G2666" s="1">
        <v>5872</v>
      </c>
      <c r="H2666" s="1" t="s">
        <v>1165</v>
      </c>
      <c r="I2666" t="s">
        <v>10</v>
      </c>
    </row>
    <row r="2667" spans="1:9">
      <c r="A2667">
        <v>2020</v>
      </c>
      <c r="B2667" t="s">
        <v>551</v>
      </c>
      <c r="C2667" t="s">
        <v>1386</v>
      </c>
      <c r="D2667" t="s">
        <v>1386</v>
      </c>
      <c r="E2667" t="s">
        <v>183</v>
      </c>
      <c r="F2667" t="s">
        <v>552</v>
      </c>
      <c r="G2667" s="1">
        <v>5870</v>
      </c>
      <c r="H2667" s="1" t="s">
        <v>1183</v>
      </c>
      <c r="I2667" t="s">
        <v>403</v>
      </c>
    </row>
    <row r="2668" spans="1:9">
      <c r="A2668">
        <v>2020</v>
      </c>
      <c r="B2668" t="s">
        <v>11</v>
      </c>
      <c r="C2668" t="s">
        <v>1107</v>
      </c>
      <c r="D2668" t="s">
        <v>1351</v>
      </c>
      <c r="E2668" t="s">
        <v>212</v>
      </c>
      <c r="F2668" t="s">
        <v>213</v>
      </c>
      <c r="G2668" s="1">
        <v>5800</v>
      </c>
      <c r="H2668" s="1" t="s">
        <v>1189</v>
      </c>
      <c r="I2668" t="s">
        <v>10</v>
      </c>
    </row>
    <row r="2669" spans="1:9">
      <c r="A2669">
        <v>2020</v>
      </c>
      <c r="B2669" t="s">
        <v>651</v>
      </c>
      <c r="C2669" t="s">
        <v>1386</v>
      </c>
      <c r="D2669" t="s">
        <v>1386</v>
      </c>
      <c r="E2669" t="s">
        <v>190</v>
      </c>
      <c r="F2669" t="s">
        <v>652</v>
      </c>
      <c r="G2669" s="1">
        <v>5795</v>
      </c>
      <c r="H2669" s="1" t="s">
        <v>1183</v>
      </c>
      <c r="I2669" t="s">
        <v>403</v>
      </c>
    </row>
    <row r="2670" spans="1:9">
      <c r="A2670">
        <v>2020</v>
      </c>
      <c r="B2670" t="s">
        <v>11</v>
      </c>
      <c r="C2670" t="s">
        <v>1107</v>
      </c>
      <c r="D2670" t="s">
        <v>1351</v>
      </c>
      <c r="E2670" t="s">
        <v>253</v>
      </c>
      <c r="F2670" t="s">
        <v>253</v>
      </c>
      <c r="G2670" s="1">
        <v>5775</v>
      </c>
      <c r="H2670" s="1" t="s">
        <v>1167</v>
      </c>
      <c r="I2670" t="s">
        <v>10</v>
      </c>
    </row>
    <row r="2671" spans="1:9">
      <c r="A2671">
        <v>2020</v>
      </c>
      <c r="B2671" t="s">
        <v>47</v>
      </c>
      <c r="C2671" t="s">
        <v>1364</v>
      </c>
      <c r="D2671" t="s">
        <v>1152</v>
      </c>
      <c r="E2671" t="s">
        <v>144</v>
      </c>
      <c r="F2671" t="s">
        <v>144</v>
      </c>
      <c r="G2671" s="1">
        <v>5760</v>
      </c>
      <c r="H2671" s="1" t="s">
        <v>1165</v>
      </c>
      <c r="I2671" t="s">
        <v>10</v>
      </c>
    </row>
    <row r="2672" spans="1:9">
      <c r="A2672">
        <v>2020</v>
      </c>
      <c r="B2672" t="s">
        <v>11</v>
      </c>
      <c r="C2672" t="s">
        <v>1107</v>
      </c>
      <c r="D2672" t="s">
        <v>1351</v>
      </c>
      <c r="E2672" t="s">
        <v>209</v>
      </c>
      <c r="F2672" t="s">
        <v>210</v>
      </c>
      <c r="G2672" s="1">
        <v>5752</v>
      </c>
      <c r="H2672" s="1" t="s">
        <v>1183</v>
      </c>
      <c r="I2672" t="s">
        <v>10</v>
      </c>
    </row>
    <row r="2673" spans="1:9">
      <c r="A2673">
        <v>2020</v>
      </c>
      <c r="B2673" t="s">
        <v>11</v>
      </c>
      <c r="C2673" t="s">
        <v>1107</v>
      </c>
      <c r="D2673" t="s">
        <v>1351</v>
      </c>
      <c r="E2673" t="s">
        <v>183</v>
      </c>
      <c r="F2673" t="s">
        <v>184</v>
      </c>
      <c r="G2673" s="1">
        <v>5720</v>
      </c>
      <c r="H2673" s="1" t="s">
        <v>1183</v>
      </c>
      <c r="I2673" t="s">
        <v>10</v>
      </c>
    </row>
    <row r="2674" spans="1:9">
      <c r="A2674">
        <v>2020</v>
      </c>
      <c r="B2674" t="s">
        <v>11</v>
      </c>
      <c r="C2674" t="s">
        <v>1107</v>
      </c>
      <c r="D2674" t="s">
        <v>1351</v>
      </c>
      <c r="E2674" t="s">
        <v>144</v>
      </c>
      <c r="F2674" t="s">
        <v>144</v>
      </c>
      <c r="G2674" s="1">
        <v>5719</v>
      </c>
      <c r="H2674" s="1" t="s">
        <v>1165</v>
      </c>
      <c r="I2674" t="s">
        <v>10</v>
      </c>
    </row>
    <row r="2675" spans="1:9">
      <c r="A2675">
        <v>2020</v>
      </c>
      <c r="B2675" t="s">
        <v>45</v>
      </c>
      <c r="C2675" t="s">
        <v>1076</v>
      </c>
      <c r="D2675" t="s">
        <v>1152</v>
      </c>
      <c r="E2675" t="s">
        <v>144</v>
      </c>
      <c r="F2675" t="s">
        <v>144</v>
      </c>
      <c r="G2675" s="1">
        <v>5689</v>
      </c>
      <c r="H2675" s="1" t="s">
        <v>1165</v>
      </c>
      <c r="I2675" t="s">
        <v>10</v>
      </c>
    </row>
    <row r="2676" spans="1:9">
      <c r="A2676">
        <v>2020</v>
      </c>
      <c r="B2676" t="s">
        <v>48</v>
      </c>
      <c r="C2676" t="s">
        <v>1370</v>
      </c>
      <c r="D2676" t="s">
        <v>1152</v>
      </c>
      <c r="E2676" t="s">
        <v>60</v>
      </c>
      <c r="F2676" t="s">
        <v>123</v>
      </c>
      <c r="G2676" s="1">
        <v>5673</v>
      </c>
      <c r="H2676" s="1" t="s">
        <v>1165</v>
      </c>
      <c r="I2676" t="s">
        <v>10</v>
      </c>
    </row>
    <row r="2677" spans="1:9">
      <c r="A2677">
        <v>2020</v>
      </c>
      <c r="B2677" t="s">
        <v>509</v>
      </c>
      <c r="C2677" t="s">
        <v>1386</v>
      </c>
      <c r="D2677" t="s">
        <v>1386</v>
      </c>
      <c r="E2677" t="s">
        <v>183</v>
      </c>
      <c r="F2677" t="s">
        <v>510</v>
      </c>
      <c r="G2677" s="1">
        <v>5660</v>
      </c>
      <c r="H2677" s="1" t="s">
        <v>1183</v>
      </c>
      <c r="I2677" t="s">
        <v>403</v>
      </c>
    </row>
    <row r="2678" spans="1:9">
      <c r="A2678">
        <v>2020</v>
      </c>
      <c r="B2678" t="s">
        <v>11</v>
      </c>
      <c r="C2678" t="s">
        <v>1107</v>
      </c>
      <c r="D2678" t="s">
        <v>1351</v>
      </c>
      <c r="E2678" t="s">
        <v>149</v>
      </c>
      <c r="F2678" t="s">
        <v>150</v>
      </c>
      <c r="G2678" s="1">
        <v>5640</v>
      </c>
      <c r="H2678" s="1" t="s">
        <v>1165</v>
      </c>
      <c r="I2678" t="s">
        <v>10</v>
      </c>
    </row>
    <row r="2679" spans="1:9">
      <c r="A2679">
        <v>2020</v>
      </c>
      <c r="B2679" t="s">
        <v>11</v>
      </c>
      <c r="C2679" t="s">
        <v>1107</v>
      </c>
      <c r="D2679" t="s">
        <v>1351</v>
      </c>
      <c r="E2679" t="s">
        <v>144</v>
      </c>
      <c r="F2679" t="s">
        <v>144</v>
      </c>
      <c r="G2679" s="1">
        <v>5606</v>
      </c>
      <c r="H2679" s="1" t="s">
        <v>1165</v>
      </c>
      <c r="I2679" t="s">
        <v>10</v>
      </c>
    </row>
    <row r="2680" spans="1:9">
      <c r="A2680">
        <v>2020</v>
      </c>
      <c r="B2680" t="s">
        <v>11</v>
      </c>
      <c r="C2680" t="s">
        <v>1107</v>
      </c>
      <c r="D2680" t="s">
        <v>1351</v>
      </c>
      <c r="E2680" t="s">
        <v>282</v>
      </c>
      <c r="F2680" t="s">
        <v>287</v>
      </c>
      <c r="G2680" s="1">
        <v>5540</v>
      </c>
      <c r="H2680" s="1" t="s">
        <v>1172</v>
      </c>
      <c r="I2680" t="s">
        <v>10</v>
      </c>
    </row>
    <row r="2681" spans="1:9">
      <c r="A2681">
        <v>2020</v>
      </c>
      <c r="B2681" t="s">
        <v>11</v>
      </c>
      <c r="C2681" t="s">
        <v>1107</v>
      </c>
      <c r="D2681" t="s">
        <v>1351</v>
      </c>
      <c r="E2681" t="s">
        <v>12</v>
      </c>
      <c r="F2681" t="s">
        <v>13</v>
      </c>
      <c r="G2681" s="1">
        <v>5500</v>
      </c>
      <c r="H2681" s="1" t="s">
        <v>1165</v>
      </c>
      <c r="I2681" t="s">
        <v>10</v>
      </c>
    </row>
    <row r="2682" spans="1:9">
      <c r="A2682">
        <v>2020</v>
      </c>
      <c r="B2682" t="s">
        <v>11</v>
      </c>
      <c r="C2682" t="s">
        <v>1107</v>
      </c>
      <c r="D2682" t="s">
        <v>1351</v>
      </c>
      <c r="E2682" t="s">
        <v>50</v>
      </c>
      <c r="F2682" t="s">
        <v>50</v>
      </c>
      <c r="G2682" s="1">
        <v>5500</v>
      </c>
      <c r="H2682" s="1" t="s">
        <v>1165</v>
      </c>
      <c r="I2682" t="s">
        <v>10</v>
      </c>
    </row>
    <row r="2683" spans="1:9">
      <c r="A2683">
        <v>2020</v>
      </c>
      <c r="B2683" t="s">
        <v>11</v>
      </c>
      <c r="C2683" t="s">
        <v>1107</v>
      </c>
      <c r="D2683" t="s">
        <v>1351</v>
      </c>
      <c r="E2683" t="s">
        <v>149</v>
      </c>
      <c r="F2683" t="s">
        <v>150</v>
      </c>
      <c r="G2683" s="1">
        <v>5500</v>
      </c>
      <c r="H2683" s="1" t="s">
        <v>1165</v>
      </c>
      <c r="I2683" t="s">
        <v>10</v>
      </c>
    </row>
    <row r="2684" spans="1:9">
      <c r="A2684">
        <v>2020</v>
      </c>
      <c r="B2684" t="s">
        <v>11</v>
      </c>
      <c r="C2684" t="s">
        <v>1107</v>
      </c>
      <c r="D2684" t="s">
        <v>1351</v>
      </c>
      <c r="E2684" t="s">
        <v>266</v>
      </c>
      <c r="F2684" t="s">
        <v>271</v>
      </c>
      <c r="G2684" s="1">
        <v>5500</v>
      </c>
      <c r="H2684" s="1" t="s">
        <v>1172</v>
      </c>
      <c r="I2684" t="s">
        <v>10</v>
      </c>
    </row>
    <row r="2685" spans="1:9">
      <c r="A2685">
        <v>2020</v>
      </c>
      <c r="B2685" t="s">
        <v>11</v>
      </c>
      <c r="C2685" t="s">
        <v>1107</v>
      </c>
      <c r="D2685" t="s">
        <v>1351</v>
      </c>
      <c r="E2685" t="s">
        <v>282</v>
      </c>
      <c r="F2685" t="s">
        <v>267</v>
      </c>
      <c r="G2685" s="1">
        <v>5500</v>
      </c>
      <c r="H2685" s="1" t="s">
        <v>1172</v>
      </c>
      <c r="I2685" t="s">
        <v>10</v>
      </c>
    </row>
    <row r="2686" spans="1:9">
      <c r="A2686">
        <v>2020</v>
      </c>
      <c r="B2686" t="s">
        <v>11</v>
      </c>
      <c r="C2686" t="s">
        <v>1107</v>
      </c>
      <c r="D2686" t="s">
        <v>1351</v>
      </c>
      <c r="E2686" t="s">
        <v>282</v>
      </c>
      <c r="F2686" t="s">
        <v>287</v>
      </c>
      <c r="G2686" s="1">
        <v>5500</v>
      </c>
      <c r="H2686" s="1" t="s">
        <v>1172</v>
      </c>
      <c r="I2686" t="s">
        <v>10</v>
      </c>
    </row>
    <row r="2687" spans="1:9">
      <c r="A2687">
        <v>2020</v>
      </c>
      <c r="B2687" t="s">
        <v>48</v>
      </c>
      <c r="C2687" t="s">
        <v>1370</v>
      </c>
      <c r="D2687" t="s">
        <v>1152</v>
      </c>
      <c r="E2687" t="s">
        <v>71</v>
      </c>
      <c r="F2687" t="s">
        <v>299</v>
      </c>
      <c r="G2687" s="1">
        <v>5500</v>
      </c>
      <c r="H2687" t="s">
        <v>1387</v>
      </c>
      <c r="I2687" t="s">
        <v>10</v>
      </c>
    </row>
    <row r="2688" spans="1:9">
      <c r="A2688">
        <v>2020</v>
      </c>
      <c r="B2688" t="s">
        <v>551</v>
      </c>
      <c r="C2688" t="s">
        <v>1386</v>
      </c>
      <c r="D2688" t="s">
        <v>1386</v>
      </c>
      <c r="E2688" t="s">
        <v>183</v>
      </c>
      <c r="F2688" t="s">
        <v>552</v>
      </c>
      <c r="G2688" s="1">
        <v>5500</v>
      </c>
      <c r="H2688" s="1" t="s">
        <v>1183</v>
      </c>
      <c r="I2688" t="s">
        <v>403</v>
      </c>
    </row>
    <row r="2689" spans="1:9">
      <c r="A2689">
        <v>2020</v>
      </c>
      <c r="B2689" t="s">
        <v>47</v>
      </c>
      <c r="C2689" t="s">
        <v>1364</v>
      </c>
      <c r="D2689" t="s">
        <v>1152</v>
      </c>
      <c r="E2689" t="s">
        <v>34</v>
      </c>
      <c r="F2689" t="s">
        <v>35</v>
      </c>
      <c r="G2689" s="1">
        <v>5489</v>
      </c>
      <c r="H2689" s="1" t="s">
        <v>1167</v>
      </c>
      <c r="I2689" t="s">
        <v>10</v>
      </c>
    </row>
    <row r="2690" spans="1:9">
      <c r="A2690">
        <v>2020</v>
      </c>
      <c r="B2690" t="s">
        <v>423</v>
      </c>
      <c r="C2690" t="s">
        <v>1386</v>
      </c>
      <c r="D2690" t="s">
        <v>1386</v>
      </c>
      <c r="E2690" t="s">
        <v>89</v>
      </c>
      <c r="F2690" t="s">
        <v>424</v>
      </c>
      <c r="G2690" s="1">
        <v>5478</v>
      </c>
      <c r="H2690" s="1" t="s">
        <v>1189</v>
      </c>
      <c r="I2690" t="s">
        <v>403</v>
      </c>
    </row>
    <row r="2691" spans="1:9">
      <c r="A2691">
        <v>2020</v>
      </c>
      <c r="B2691" t="s">
        <v>11</v>
      </c>
      <c r="C2691" t="s">
        <v>1107</v>
      </c>
      <c r="D2691" t="s">
        <v>1351</v>
      </c>
      <c r="E2691" t="s">
        <v>252</v>
      </c>
      <c r="F2691" t="s">
        <v>252</v>
      </c>
      <c r="G2691" s="1">
        <v>5475</v>
      </c>
      <c r="H2691" s="1" t="s">
        <v>1174</v>
      </c>
      <c r="I2691" t="s">
        <v>10</v>
      </c>
    </row>
    <row r="2692" spans="1:9">
      <c r="A2692">
        <v>2020</v>
      </c>
      <c r="B2692" t="s">
        <v>11</v>
      </c>
      <c r="C2692" t="s">
        <v>1107</v>
      </c>
      <c r="D2692" t="s">
        <v>1351</v>
      </c>
      <c r="E2692" t="s">
        <v>282</v>
      </c>
      <c r="F2692" t="s">
        <v>288</v>
      </c>
      <c r="G2692" s="1">
        <v>5420</v>
      </c>
      <c r="H2692" s="1" t="s">
        <v>1172</v>
      </c>
      <c r="I2692" t="s">
        <v>10</v>
      </c>
    </row>
    <row r="2693" spans="1:9">
      <c r="A2693">
        <v>2020</v>
      </c>
      <c r="B2693" t="s">
        <v>85</v>
      </c>
      <c r="C2693" t="s">
        <v>1077</v>
      </c>
      <c r="D2693" t="s">
        <v>1155</v>
      </c>
      <c r="E2693" t="s">
        <v>253</v>
      </c>
      <c r="F2693" t="s">
        <v>253</v>
      </c>
      <c r="G2693" s="1">
        <v>5408</v>
      </c>
      <c r="H2693" s="1" t="s">
        <v>1167</v>
      </c>
      <c r="I2693" t="s">
        <v>10</v>
      </c>
    </row>
    <row r="2694" spans="1:9">
      <c r="A2694">
        <v>2020</v>
      </c>
      <c r="B2694" t="s">
        <v>11</v>
      </c>
      <c r="C2694" t="s">
        <v>1107</v>
      </c>
      <c r="D2694" t="s">
        <v>1351</v>
      </c>
      <c r="E2694" t="s">
        <v>50</v>
      </c>
      <c r="F2694" t="s">
        <v>50</v>
      </c>
      <c r="G2694" s="1">
        <v>5400</v>
      </c>
      <c r="H2694" s="1" t="s">
        <v>1165</v>
      </c>
      <c r="I2694" t="s">
        <v>10</v>
      </c>
    </row>
    <row r="2695" spans="1:9">
      <c r="A2695">
        <v>2020</v>
      </c>
      <c r="B2695" t="s">
        <v>11</v>
      </c>
      <c r="C2695" t="s">
        <v>1107</v>
      </c>
      <c r="D2695" t="s">
        <v>1351</v>
      </c>
      <c r="E2695" t="s">
        <v>282</v>
      </c>
      <c r="F2695" t="s">
        <v>291</v>
      </c>
      <c r="G2695" s="1">
        <v>5400</v>
      </c>
      <c r="H2695" s="1" t="s">
        <v>1172</v>
      </c>
      <c r="I2695" t="s">
        <v>10</v>
      </c>
    </row>
    <row r="2696" spans="1:9">
      <c r="A2696">
        <v>2020</v>
      </c>
      <c r="B2696" t="s">
        <v>45</v>
      </c>
      <c r="C2696" t="s">
        <v>1076</v>
      </c>
      <c r="D2696" t="s">
        <v>1152</v>
      </c>
      <c r="E2696" t="s">
        <v>304</v>
      </c>
      <c r="F2696" t="s">
        <v>306</v>
      </c>
      <c r="G2696" s="1">
        <v>5400</v>
      </c>
      <c r="H2696" t="s">
        <v>1388</v>
      </c>
      <c r="I2696" t="s">
        <v>10</v>
      </c>
    </row>
    <row r="2697" spans="1:9">
      <c r="A2697">
        <v>2020</v>
      </c>
      <c r="B2697" t="s">
        <v>11</v>
      </c>
      <c r="C2697" t="s">
        <v>1107</v>
      </c>
      <c r="D2697" t="s">
        <v>1351</v>
      </c>
      <c r="E2697" t="s">
        <v>212</v>
      </c>
      <c r="F2697" t="s">
        <v>213</v>
      </c>
      <c r="G2697" s="1">
        <v>5383</v>
      </c>
      <c r="H2697" s="1" t="s">
        <v>1189</v>
      </c>
      <c r="I2697" t="s">
        <v>10</v>
      </c>
    </row>
    <row r="2698" spans="1:9">
      <c r="A2698">
        <v>2020</v>
      </c>
      <c r="B2698" t="s">
        <v>46</v>
      </c>
      <c r="C2698" t="s">
        <v>1079</v>
      </c>
      <c r="D2698" t="s">
        <v>1152</v>
      </c>
      <c r="E2698" t="s">
        <v>144</v>
      </c>
      <c r="F2698" t="s">
        <v>144</v>
      </c>
      <c r="G2698" s="1">
        <v>5376</v>
      </c>
      <c r="H2698" s="1" t="s">
        <v>1165</v>
      </c>
      <c r="I2698" t="s">
        <v>10</v>
      </c>
    </row>
    <row r="2699" spans="1:9">
      <c r="A2699">
        <v>2020</v>
      </c>
      <c r="B2699" t="s">
        <v>85</v>
      </c>
      <c r="C2699" t="s">
        <v>1077</v>
      </c>
      <c r="D2699" t="s">
        <v>1155</v>
      </c>
      <c r="E2699" t="s">
        <v>282</v>
      </c>
      <c r="F2699" t="s">
        <v>293</v>
      </c>
      <c r="G2699" s="1">
        <v>5375</v>
      </c>
      <c r="H2699" s="1" t="s">
        <v>1172</v>
      </c>
      <c r="I2699" t="s">
        <v>10</v>
      </c>
    </row>
    <row r="2700" spans="1:9">
      <c r="A2700">
        <v>2020</v>
      </c>
      <c r="B2700" t="s">
        <v>11</v>
      </c>
      <c r="C2700" t="s">
        <v>1107</v>
      </c>
      <c r="D2700" t="s">
        <v>1351</v>
      </c>
      <c r="E2700" t="s">
        <v>260</v>
      </c>
      <c r="F2700" t="s">
        <v>261</v>
      </c>
      <c r="G2700" s="1">
        <v>5350</v>
      </c>
      <c r="H2700" s="1" t="s">
        <v>1167</v>
      </c>
      <c r="I2700" t="s">
        <v>10</v>
      </c>
    </row>
    <row r="2701" spans="1:9">
      <c r="A2701">
        <v>2020</v>
      </c>
      <c r="B2701" t="s">
        <v>512</v>
      </c>
      <c r="C2701" t="s">
        <v>1386</v>
      </c>
      <c r="D2701" t="s">
        <v>1386</v>
      </c>
      <c r="E2701" t="s">
        <v>183</v>
      </c>
      <c r="F2701" t="s">
        <v>513</v>
      </c>
      <c r="G2701" s="1">
        <v>5350</v>
      </c>
      <c r="H2701" s="1" t="s">
        <v>1183</v>
      </c>
      <c r="I2701" t="s">
        <v>403</v>
      </c>
    </row>
    <row r="2702" spans="1:9">
      <c r="A2702">
        <v>2020</v>
      </c>
      <c r="B2702" t="s">
        <v>48</v>
      </c>
      <c r="C2702" t="s">
        <v>1370</v>
      </c>
      <c r="D2702" t="s">
        <v>1152</v>
      </c>
      <c r="E2702" t="s">
        <v>144</v>
      </c>
      <c r="F2702" t="s">
        <v>144</v>
      </c>
      <c r="G2702" s="1">
        <v>5340</v>
      </c>
      <c r="H2702" s="1" t="s">
        <v>1165</v>
      </c>
      <c r="I2702" t="s">
        <v>10</v>
      </c>
    </row>
    <row r="2703" spans="1:9">
      <c r="A2703">
        <v>2020</v>
      </c>
      <c r="B2703" t="s">
        <v>11</v>
      </c>
      <c r="C2703" t="s">
        <v>1107</v>
      </c>
      <c r="D2703" t="s">
        <v>1351</v>
      </c>
      <c r="E2703" t="s">
        <v>260</v>
      </c>
      <c r="F2703" t="s">
        <v>261</v>
      </c>
      <c r="G2703" s="1">
        <v>5300</v>
      </c>
      <c r="H2703" s="1" t="s">
        <v>1167</v>
      </c>
      <c r="I2703" t="s">
        <v>10</v>
      </c>
    </row>
    <row r="2704" spans="1:9">
      <c r="A2704">
        <v>2020</v>
      </c>
      <c r="B2704" t="s">
        <v>11</v>
      </c>
      <c r="C2704" t="s">
        <v>1107</v>
      </c>
      <c r="D2704" t="s">
        <v>1351</v>
      </c>
      <c r="E2704" t="s">
        <v>266</v>
      </c>
      <c r="F2704" t="s">
        <v>268</v>
      </c>
      <c r="G2704" s="1">
        <v>5250</v>
      </c>
      <c r="H2704" s="1" t="s">
        <v>1172</v>
      </c>
      <c r="I2704" t="s">
        <v>10</v>
      </c>
    </row>
    <row r="2705" spans="1:9">
      <c r="A2705">
        <v>2020</v>
      </c>
      <c r="B2705" t="s">
        <v>415</v>
      </c>
      <c r="C2705" t="s">
        <v>1386</v>
      </c>
      <c r="D2705" t="s">
        <v>1386</v>
      </c>
      <c r="E2705" t="s">
        <v>12</v>
      </c>
      <c r="F2705" t="s">
        <v>416</v>
      </c>
      <c r="G2705" s="1">
        <v>5250</v>
      </c>
      <c r="H2705" s="1" t="s">
        <v>1165</v>
      </c>
      <c r="I2705" t="s">
        <v>403</v>
      </c>
    </row>
    <row r="2706" spans="1:9">
      <c r="A2706">
        <v>2020</v>
      </c>
      <c r="B2706" t="s">
        <v>11</v>
      </c>
      <c r="C2706" t="s">
        <v>1107</v>
      </c>
      <c r="D2706" t="s">
        <v>1351</v>
      </c>
      <c r="E2706" t="s">
        <v>260</v>
      </c>
      <c r="F2706" t="s">
        <v>261</v>
      </c>
      <c r="G2706" s="1">
        <v>5220</v>
      </c>
      <c r="H2706" s="1" t="s">
        <v>1167</v>
      </c>
      <c r="I2706" t="s">
        <v>10</v>
      </c>
    </row>
    <row r="2707" spans="1:9">
      <c r="A2707">
        <v>2020</v>
      </c>
      <c r="B2707" t="s">
        <v>33</v>
      </c>
      <c r="C2707" t="s">
        <v>1082</v>
      </c>
      <c r="D2707" t="s">
        <v>1155</v>
      </c>
      <c r="E2707" t="s">
        <v>103</v>
      </c>
      <c r="F2707" t="s">
        <v>104</v>
      </c>
      <c r="G2707" s="1">
        <v>5200</v>
      </c>
      <c r="H2707" t="s">
        <v>1389</v>
      </c>
      <c r="I2707" t="s">
        <v>10</v>
      </c>
    </row>
    <row r="2708" spans="1:9">
      <c r="A2708">
        <v>2020</v>
      </c>
      <c r="B2708" t="s">
        <v>11</v>
      </c>
      <c r="C2708" t="s">
        <v>1107</v>
      </c>
      <c r="D2708" t="s">
        <v>1351</v>
      </c>
      <c r="E2708" t="s">
        <v>60</v>
      </c>
      <c r="F2708" t="s">
        <v>122</v>
      </c>
      <c r="G2708" s="1">
        <v>5185</v>
      </c>
      <c r="H2708" s="1" t="s">
        <v>1165</v>
      </c>
      <c r="I2708" t="s">
        <v>10</v>
      </c>
    </row>
    <row r="2709" spans="1:9">
      <c r="A2709">
        <v>2020</v>
      </c>
      <c r="B2709" t="s">
        <v>53</v>
      </c>
      <c r="C2709" t="s">
        <v>1090</v>
      </c>
      <c r="D2709" t="s">
        <v>1371</v>
      </c>
      <c r="E2709" t="s">
        <v>317</v>
      </c>
      <c r="F2709" t="s">
        <v>317</v>
      </c>
      <c r="G2709" s="1">
        <v>5151</v>
      </c>
      <c r="H2709" s="1" t="s">
        <v>1223</v>
      </c>
      <c r="I2709" t="s">
        <v>10</v>
      </c>
    </row>
    <row r="2710" spans="1:9">
      <c r="A2710">
        <v>2020</v>
      </c>
      <c r="B2710" t="s">
        <v>11</v>
      </c>
      <c r="C2710" t="s">
        <v>1107</v>
      </c>
      <c r="D2710" t="s">
        <v>1351</v>
      </c>
      <c r="E2710" t="s">
        <v>50</v>
      </c>
      <c r="F2710" t="s">
        <v>50</v>
      </c>
      <c r="G2710" s="1">
        <v>5100</v>
      </c>
      <c r="H2710" s="1" t="s">
        <v>1165</v>
      </c>
      <c r="I2710" t="s">
        <v>10</v>
      </c>
    </row>
    <row r="2711" spans="1:9">
      <c r="A2711">
        <v>2020</v>
      </c>
      <c r="B2711" t="s">
        <v>46</v>
      </c>
      <c r="C2711" t="s">
        <v>1079</v>
      </c>
      <c r="D2711" t="s">
        <v>1152</v>
      </c>
      <c r="E2711" t="s">
        <v>60</v>
      </c>
      <c r="F2711" t="s">
        <v>122</v>
      </c>
      <c r="G2711" s="1">
        <v>5100</v>
      </c>
      <c r="H2711" s="1" t="s">
        <v>1165</v>
      </c>
      <c r="I2711" t="s">
        <v>10</v>
      </c>
    </row>
    <row r="2712" spans="1:9">
      <c r="A2712">
        <v>2020</v>
      </c>
      <c r="B2712" t="s">
        <v>700</v>
      </c>
      <c r="C2712" t="s">
        <v>1386</v>
      </c>
      <c r="D2712" t="s">
        <v>1386</v>
      </c>
      <c r="E2712" t="s">
        <v>190</v>
      </c>
      <c r="F2712" t="s">
        <v>701</v>
      </c>
      <c r="G2712" s="1">
        <v>5093</v>
      </c>
      <c r="H2712" s="1" t="s">
        <v>1183</v>
      </c>
      <c r="I2712" t="s">
        <v>403</v>
      </c>
    </row>
    <row r="2713" spans="1:9">
      <c r="A2713">
        <v>2020</v>
      </c>
      <c r="B2713" t="s">
        <v>1000</v>
      </c>
      <c r="C2713" t="s">
        <v>1386</v>
      </c>
      <c r="D2713" t="s">
        <v>1386</v>
      </c>
      <c r="E2713" t="s">
        <v>190</v>
      </c>
      <c r="F2713" t="s">
        <v>1025</v>
      </c>
      <c r="G2713" s="1">
        <v>5026</v>
      </c>
      <c r="H2713" s="1" t="s">
        <v>1183</v>
      </c>
      <c r="I2713" t="s">
        <v>1000</v>
      </c>
    </row>
    <row r="2714" spans="1:9">
      <c r="A2714">
        <v>2020</v>
      </c>
      <c r="B2714" t="s">
        <v>11</v>
      </c>
      <c r="C2714" t="s">
        <v>1107</v>
      </c>
      <c r="D2714" t="s">
        <v>1351</v>
      </c>
      <c r="E2714" t="s">
        <v>50</v>
      </c>
      <c r="F2714" t="s">
        <v>50</v>
      </c>
      <c r="G2714" s="1">
        <v>5000</v>
      </c>
      <c r="H2714" s="1" t="s">
        <v>1165</v>
      </c>
      <c r="I2714" t="s">
        <v>10</v>
      </c>
    </row>
    <row r="2715" spans="1:9">
      <c r="A2715">
        <v>2020</v>
      </c>
      <c r="B2715" t="s">
        <v>11</v>
      </c>
      <c r="C2715" t="s">
        <v>1107</v>
      </c>
      <c r="D2715" t="s">
        <v>1351</v>
      </c>
      <c r="E2715" t="s">
        <v>54</v>
      </c>
      <c r="F2715" t="s">
        <v>54</v>
      </c>
      <c r="G2715" s="1">
        <v>5000</v>
      </c>
      <c r="H2715" s="1" t="s">
        <v>1165</v>
      </c>
      <c r="I2715" t="s">
        <v>10</v>
      </c>
    </row>
    <row r="2716" spans="1:9">
      <c r="A2716">
        <v>2020</v>
      </c>
      <c r="B2716" t="s">
        <v>11</v>
      </c>
      <c r="C2716" t="s">
        <v>1107</v>
      </c>
      <c r="D2716" t="s">
        <v>1351</v>
      </c>
      <c r="E2716" t="s">
        <v>54</v>
      </c>
      <c r="F2716" t="s">
        <v>83</v>
      </c>
      <c r="G2716" s="1">
        <v>5000</v>
      </c>
      <c r="H2716" s="1" t="s">
        <v>1165</v>
      </c>
      <c r="I2716" t="s">
        <v>10</v>
      </c>
    </row>
    <row r="2717" spans="1:9">
      <c r="A2717">
        <v>2020</v>
      </c>
      <c r="B2717" t="s">
        <v>11</v>
      </c>
      <c r="C2717" t="s">
        <v>1107</v>
      </c>
      <c r="D2717" t="s">
        <v>1351</v>
      </c>
      <c r="E2717" t="s">
        <v>54</v>
      </c>
      <c r="F2717" t="s">
        <v>83</v>
      </c>
      <c r="G2717" s="1">
        <v>5000</v>
      </c>
      <c r="H2717" s="1" t="s">
        <v>1165</v>
      </c>
      <c r="I2717" t="s">
        <v>10</v>
      </c>
    </row>
    <row r="2718" spans="1:9">
      <c r="A2718">
        <v>2020</v>
      </c>
      <c r="B2718" t="s">
        <v>11</v>
      </c>
      <c r="C2718" t="s">
        <v>1107</v>
      </c>
      <c r="D2718" t="s">
        <v>1351</v>
      </c>
      <c r="E2718" t="s">
        <v>60</v>
      </c>
      <c r="F2718" t="s">
        <v>129</v>
      </c>
      <c r="G2718" s="1">
        <v>5000</v>
      </c>
      <c r="H2718" s="1" t="s">
        <v>1165</v>
      </c>
      <c r="I2718" t="s">
        <v>10</v>
      </c>
    </row>
    <row r="2719" spans="1:9">
      <c r="A2719">
        <v>2020</v>
      </c>
      <c r="B2719" t="s">
        <v>11</v>
      </c>
      <c r="C2719" t="s">
        <v>1107</v>
      </c>
      <c r="D2719" t="s">
        <v>1351</v>
      </c>
      <c r="E2719" t="s">
        <v>149</v>
      </c>
      <c r="F2719" t="s">
        <v>150</v>
      </c>
      <c r="G2719" s="1">
        <v>5000</v>
      </c>
      <c r="H2719" s="1" t="s">
        <v>1165</v>
      </c>
      <c r="I2719" t="s">
        <v>10</v>
      </c>
    </row>
    <row r="2720" spans="1:9">
      <c r="A2720">
        <v>2020</v>
      </c>
      <c r="B2720" t="s">
        <v>11</v>
      </c>
      <c r="C2720" t="s">
        <v>1107</v>
      </c>
      <c r="D2720" t="s">
        <v>1351</v>
      </c>
      <c r="E2720" t="s">
        <v>155</v>
      </c>
      <c r="F2720" t="s">
        <v>171</v>
      </c>
      <c r="G2720" s="1">
        <v>5000</v>
      </c>
      <c r="H2720" s="1" t="s">
        <v>1165</v>
      </c>
      <c r="I2720" t="s">
        <v>10</v>
      </c>
    </row>
    <row r="2721" spans="1:9">
      <c r="A2721">
        <v>2020</v>
      </c>
      <c r="B2721" t="s">
        <v>11</v>
      </c>
      <c r="C2721" t="s">
        <v>1107</v>
      </c>
      <c r="D2721" t="s">
        <v>1351</v>
      </c>
      <c r="E2721" t="s">
        <v>155</v>
      </c>
      <c r="F2721" t="s">
        <v>175</v>
      </c>
      <c r="G2721" s="1">
        <v>5000</v>
      </c>
      <c r="H2721" s="1" t="s">
        <v>1165</v>
      </c>
      <c r="I2721" t="s">
        <v>10</v>
      </c>
    </row>
    <row r="2722" spans="1:9">
      <c r="A2722">
        <v>2020</v>
      </c>
      <c r="B2722" t="s">
        <v>11</v>
      </c>
      <c r="C2722" t="s">
        <v>1107</v>
      </c>
      <c r="D2722" t="s">
        <v>1351</v>
      </c>
      <c r="E2722" t="s">
        <v>183</v>
      </c>
      <c r="F2722" t="s">
        <v>184</v>
      </c>
      <c r="G2722" s="1">
        <v>5000</v>
      </c>
      <c r="H2722" s="1" t="s">
        <v>1183</v>
      </c>
      <c r="I2722" t="s">
        <v>10</v>
      </c>
    </row>
    <row r="2723" spans="1:9">
      <c r="A2723">
        <v>2020</v>
      </c>
      <c r="B2723" t="s">
        <v>11</v>
      </c>
      <c r="C2723" t="s">
        <v>1107</v>
      </c>
      <c r="D2723" t="s">
        <v>1351</v>
      </c>
      <c r="E2723" t="s">
        <v>187</v>
      </c>
      <c r="F2723" t="s">
        <v>187</v>
      </c>
      <c r="G2723" s="1">
        <v>5000</v>
      </c>
      <c r="H2723" s="1" t="s">
        <v>1183</v>
      </c>
      <c r="I2723" t="s">
        <v>10</v>
      </c>
    </row>
    <row r="2724" spans="1:9">
      <c r="A2724">
        <v>2020</v>
      </c>
      <c r="B2724" t="s">
        <v>11</v>
      </c>
      <c r="C2724" t="s">
        <v>1107</v>
      </c>
      <c r="D2724" t="s">
        <v>1351</v>
      </c>
      <c r="E2724" t="s">
        <v>190</v>
      </c>
      <c r="F2724" t="s">
        <v>191</v>
      </c>
      <c r="G2724" s="1">
        <v>5000</v>
      </c>
      <c r="H2724" s="1" t="s">
        <v>1183</v>
      </c>
      <c r="I2724" t="s">
        <v>10</v>
      </c>
    </row>
    <row r="2725" spans="1:9">
      <c r="A2725">
        <v>2020</v>
      </c>
      <c r="B2725" t="s">
        <v>11</v>
      </c>
      <c r="C2725" t="s">
        <v>1107</v>
      </c>
      <c r="D2725" t="s">
        <v>1351</v>
      </c>
      <c r="E2725" t="s">
        <v>239</v>
      </c>
      <c r="F2725" t="s">
        <v>239</v>
      </c>
      <c r="G2725" s="1">
        <v>5000</v>
      </c>
      <c r="H2725" s="1" t="s">
        <v>1214</v>
      </c>
      <c r="I2725" t="s">
        <v>10</v>
      </c>
    </row>
    <row r="2726" spans="1:9">
      <c r="A2726">
        <v>2020</v>
      </c>
      <c r="B2726" t="s">
        <v>11</v>
      </c>
      <c r="C2726" t="s">
        <v>1107</v>
      </c>
      <c r="D2726" t="s">
        <v>1351</v>
      </c>
      <c r="E2726" t="s">
        <v>256</v>
      </c>
      <c r="F2726" t="s">
        <v>256</v>
      </c>
      <c r="G2726" s="1">
        <v>5000</v>
      </c>
      <c r="H2726" s="1" t="s">
        <v>1167</v>
      </c>
      <c r="I2726" t="s">
        <v>10</v>
      </c>
    </row>
    <row r="2727" spans="1:9">
      <c r="A2727">
        <v>2020</v>
      </c>
      <c r="B2727" t="s">
        <v>11</v>
      </c>
      <c r="C2727" t="s">
        <v>1107</v>
      </c>
      <c r="D2727" t="s">
        <v>1351</v>
      </c>
      <c r="E2727" t="s">
        <v>264</v>
      </c>
      <c r="F2727" t="s">
        <v>265</v>
      </c>
      <c r="G2727" s="1">
        <v>5000</v>
      </c>
      <c r="H2727" s="1" t="s">
        <v>1167</v>
      </c>
      <c r="I2727" t="s">
        <v>10</v>
      </c>
    </row>
    <row r="2728" spans="1:9">
      <c r="A2728">
        <v>2020</v>
      </c>
      <c r="B2728" t="s">
        <v>11</v>
      </c>
      <c r="C2728" t="s">
        <v>1107</v>
      </c>
      <c r="D2728" t="s">
        <v>1351</v>
      </c>
      <c r="E2728" t="s">
        <v>282</v>
      </c>
      <c r="F2728" t="s">
        <v>286</v>
      </c>
      <c r="G2728" s="1">
        <v>5000</v>
      </c>
      <c r="H2728" s="1" t="s">
        <v>1172</v>
      </c>
      <c r="I2728" t="s">
        <v>10</v>
      </c>
    </row>
    <row r="2729" spans="1:9">
      <c r="A2729">
        <v>2020</v>
      </c>
      <c r="B2729" t="s">
        <v>47</v>
      </c>
      <c r="C2729" t="s">
        <v>1364</v>
      </c>
      <c r="D2729" t="s">
        <v>1152</v>
      </c>
      <c r="E2729" t="s">
        <v>71</v>
      </c>
      <c r="F2729" t="s">
        <v>294</v>
      </c>
      <c r="G2729" s="1">
        <v>5000</v>
      </c>
      <c r="H2729" t="s">
        <v>1387</v>
      </c>
      <c r="I2729" t="s">
        <v>10</v>
      </c>
    </row>
    <row r="2730" spans="1:9">
      <c r="A2730">
        <v>2020</v>
      </c>
      <c r="B2730" t="s">
        <v>46</v>
      </c>
      <c r="C2730" t="s">
        <v>1079</v>
      </c>
      <c r="D2730" t="s">
        <v>1152</v>
      </c>
      <c r="E2730" t="s">
        <v>304</v>
      </c>
      <c r="F2730" t="s">
        <v>306</v>
      </c>
      <c r="G2730" s="1">
        <v>5000</v>
      </c>
      <c r="H2730" t="s">
        <v>1388</v>
      </c>
      <c r="I2730" t="s">
        <v>10</v>
      </c>
    </row>
    <row r="2731" spans="1:9">
      <c r="A2731">
        <v>2020</v>
      </c>
      <c r="B2731" t="s">
        <v>33</v>
      </c>
      <c r="C2731" t="s">
        <v>1082</v>
      </c>
      <c r="D2731" t="s">
        <v>1155</v>
      </c>
      <c r="E2731" t="s">
        <v>103</v>
      </c>
      <c r="F2731" t="s">
        <v>104</v>
      </c>
      <c r="G2731" s="1">
        <v>5000</v>
      </c>
      <c r="H2731" t="s">
        <v>1389</v>
      </c>
      <c r="I2731" t="s">
        <v>10</v>
      </c>
    </row>
    <row r="2732" spans="1:9">
      <c r="A2732">
        <v>2020</v>
      </c>
      <c r="B2732" t="s">
        <v>33</v>
      </c>
      <c r="C2732" t="s">
        <v>1082</v>
      </c>
      <c r="D2732" t="s">
        <v>1155</v>
      </c>
      <c r="E2732" t="s">
        <v>317</v>
      </c>
      <c r="F2732" t="s">
        <v>317</v>
      </c>
      <c r="G2732" s="1">
        <v>5000</v>
      </c>
      <c r="H2732" s="1" t="s">
        <v>1223</v>
      </c>
      <c r="I2732" t="s">
        <v>10</v>
      </c>
    </row>
    <row r="2733" spans="1:9">
      <c r="A2733">
        <v>2020</v>
      </c>
      <c r="B2733" t="s">
        <v>85</v>
      </c>
      <c r="C2733" t="s">
        <v>1077</v>
      </c>
      <c r="D2733" t="s">
        <v>1155</v>
      </c>
      <c r="E2733" t="s">
        <v>54</v>
      </c>
      <c r="F2733" t="s">
        <v>87</v>
      </c>
      <c r="G2733" s="1">
        <v>5000</v>
      </c>
      <c r="H2733" s="1" t="s">
        <v>1165</v>
      </c>
      <c r="I2733" t="s">
        <v>10</v>
      </c>
    </row>
    <row r="2734" spans="1:9">
      <c r="A2734">
        <v>2020</v>
      </c>
      <c r="B2734" t="s">
        <v>85</v>
      </c>
      <c r="C2734" t="s">
        <v>1077</v>
      </c>
      <c r="D2734" t="s">
        <v>1155</v>
      </c>
      <c r="E2734" t="s">
        <v>266</v>
      </c>
      <c r="F2734" t="s">
        <v>272</v>
      </c>
      <c r="G2734" s="1">
        <v>5000</v>
      </c>
      <c r="H2734" s="1" t="s">
        <v>1172</v>
      </c>
      <c r="I2734" t="s">
        <v>10</v>
      </c>
    </row>
    <row r="2735" spans="1:9">
      <c r="A2735">
        <v>2020</v>
      </c>
      <c r="B2735" t="s">
        <v>45</v>
      </c>
      <c r="C2735" t="s">
        <v>1076</v>
      </c>
      <c r="D2735" t="s">
        <v>1152</v>
      </c>
      <c r="E2735" t="s">
        <v>304</v>
      </c>
      <c r="F2735" t="s">
        <v>305</v>
      </c>
      <c r="G2735" s="1">
        <v>5000</v>
      </c>
      <c r="H2735" t="s">
        <v>1388</v>
      </c>
      <c r="I2735" t="s">
        <v>10</v>
      </c>
    </row>
    <row r="2736" spans="1:9">
      <c r="A2736">
        <v>2020</v>
      </c>
      <c r="B2736" t="s">
        <v>45</v>
      </c>
      <c r="C2736" t="s">
        <v>1076</v>
      </c>
      <c r="D2736" t="s">
        <v>1152</v>
      </c>
      <c r="E2736" t="s">
        <v>304</v>
      </c>
      <c r="F2736" t="s">
        <v>305</v>
      </c>
      <c r="G2736" s="1">
        <v>5000</v>
      </c>
      <c r="H2736" t="s">
        <v>1388</v>
      </c>
      <c r="I2736" t="s">
        <v>10</v>
      </c>
    </row>
    <row r="2737" spans="1:9">
      <c r="A2737">
        <v>2020</v>
      </c>
      <c r="B2737" t="s">
        <v>45</v>
      </c>
      <c r="C2737" t="s">
        <v>1076</v>
      </c>
      <c r="D2737" t="s">
        <v>1152</v>
      </c>
      <c r="E2737" t="s">
        <v>304</v>
      </c>
      <c r="F2737" t="s">
        <v>311</v>
      </c>
      <c r="G2737" s="1">
        <v>5000</v>
      </c>
      <c r="H2737" t="s">
        <v>1388</v>
      </c>
      <c r="I2737" t="s">
        <v>10</v>
      </c>
    </row>
    <row r="2738" spans="1:9">
      <c r="A2738">
        <v>2020</v>
      </c>
      <c r="B2738" t="s">
        <v>45</v>
      </c>
      <c r="C2738" t="s">
        <v>1076</v>
      </c>
      <c r="D2738" t="s">
        <v>1152</v>
      </c>
      <c r="E2738" t="s">
        <v>304</v>
      </c>
      <c r="F2738" t="s">
        <v>311</v>
      </c>
      <c r="G2738" s="1">
        <v>5000</v>
      </c>
      <c r="H2738" t="s">
        <v>1388</v>
      </c>
      <c r="I2738" t="s">
        <v>10</v>
      </c>
    </row>
    <row r="2739" spans="1:9">
      <c r="A2739">
        <v>2020</v>
      </c>
      <c r="B2739" t="s">
        <v>672</v>
      </c>
      <c r="C2739" t="s">
        <v>1386</v>
      </c>
      <c r="D2739" t="s">
        <v>1386</v>
      </c>
      <c r="E2739" t="s">
        <v>190</v>
      </c>
      <c r="F2739" t="s">
        <v>672</v>
      </c>
      <c r="G2739" s="1">
        <v>5000</v>
      </c>
      <c r="H2739" s="1" t="s">
        <v>1183</v>
      </c>
      <c r="I2739" t="s">
        <v>403</v>
      </c>
    </row>
    <row r="2740" spans="1:9">
      <c r="A2740">
        <v>2020</v>
      </c>
      <c r="B2740" t="s">
        <v>672</v>
      </c>
      <c r="C2740" t="s">
        <v>1386</v>
      </c>
      <c r="D2740" t="s">
        <v>1386</v>
      </c>
      <c r="E2740" t="s">
        <v>190</v>
      </c>
      <c r="F2740" t="s">
        <v>672</v>
      </c>
      <c r="G2740" s="1">
        <v>5000</v>
      </c>
      <c r="H2740" s="1" t="s">
        <v>1183</v>
      </c>
      <c r="I2740" t="s">
        <v>403</v>
      </c>
    </row>
    <row r="2741" spans="1:9">
      <c r="A2741">
        <v>2020</v>
      </c>
      <c r="B2741" t="s">
        <v>672</v>
      </c>
      <c r="C2741" t="s">
        <v>1386</v>
      </c>
      <c r="D2741" t="s">
        <v>1386</v>
      </c>
      <c r="E2741" t="s">
        <v>190</v>
      </c>
      <c r="F2741" t="s">
        <v>675</v>
      </c>
      <c r="G2741" s="1">
        <v>5000</v>
      </c>
      <c r="H2741" s="1" t="s">
        <v>1183</v>
      </c>
      <c r="I2741" t="s">
        <v>403</v>
      </c>
    </row>
    <row r="2742" spans="1:9">
      <c r="A2742">
        <v>2020</v>
      </c>
      <c r="B2742" t="s">
        <v>672</v>
      </c>
      <c r="C2742" t="s">
        <v>1386</v>
      </c>
      <c r="D2742" t="s">
        <v>1386</v>
      </c>
      <c r="E2742" t="s">
        <v>190</v>
      </c>
      <c r="F2742" t="s">
        <v>675</v>
      </c>
      <c r="G2742" s="1">
        <v>5000</v>
      </c>
      <c r="H2742" s="1" t="s">
        <v>1183</v>
      </c>
      <c r="I2742" t="s">
        <v>403</v>
      </c>
    </row>
    <row r="2743" spans="1:9">
      <c r="A2743">
        <v>2020</v>
      </c>
      <c r="B2743" t="s">
        <v>725</v>
      </c>
      <c r="C2743" t="s">
        <v>1386</v>
      </c>
      <c r="D2743" t="s">
        <v>1386</v>
      </c>
      <c r="E2743" t="s">
        <v>190</v>
      </c>
      <c r="F2743" t="s">
        <v>701</v>
      </c>
      <c r="G2743" s="1">
        <v>5000</v>
      </c>
      <c r="H2743" s="1" t="s">
        <v>1183</v>
      </c>
      <c r="I2743" t="s">
        <v>403</v>
      </c>
    </row>
    <row r="2744" spans="1:9">
      <c r="A2744">
        <v>2020</v>
      </c>
      <c r="B2744" t="s">
        <v>740</v>
      </c>
      <c r="C2744" t="s">
        <v>1386</v>
      </c>
      <c r="D2744" t="s">
        <v>1386</v>
      </c>
      <c r="E2744" t="s">
        <v>190</v>
      </c>
      <c r="F2744" t="s">
        <v>701</v>
      </c>
      <c r="G2744" s="1">
        <v>5000</v>
      </c>
      <c r="H2744" s="1" t="s">
        <v>1183</v>
      </c>
      <c r="I2744" t="s">
        <v>403</v>
      </c>
    </row>
    <row r="2745" spans="1:9">
      <c r="A2745">
        <v>2020</v>
      </c>
      <c r="B2745" t="s">
        <v>727</v>
      </c>
      <c r="C2745" t="s">
        <v>1386</v>
      </c>
      <c r="D2745" t="s">
        <v>1386</v>
      </c>
      <c r="E2745" t="s">
        <v>190</v>
      </c>
      <c r="F2745" t="s">
        <v>701</v>
      </c>
      <c r="G2745" s="1">
        <v>5000</v>
      </c>
      <c r="H2745" s="1" t="s">
        <v>1183</v>
      </c>
      <c r="I2745" t="s">
        <v>403</v>
      </c>
    </row>
    <row r="2746" spans="1:9">
      <c r="A2746">
        <v>2020</v>
      </c>
      <c r="B2746" t="s">
        <v>703</v>
      </c>
      <c r="C2746" t="s">
        <v>1386</v>
      </c>
      <c r="D2746" t="s">
        <v>1386</v>
      </c>
      <c r="E2746" t="s">
        <v>190</v>
      </c>
      <c r="F2746" t="s">
        <v>701</v>
      </c>
      <c r="G2746" s="1">
        <v>5000</v>
      </c>
      <c r="H2746" s="1" t="s">
        <v>1183</v>
      </c>
      <c r="I2746" t="s">
        <v>403</v>
      </c>
    </row>
    <row r="2747" spans="1:9">
      <c r="A2747">
        <v>2020</v>
      </c>
      <c r="B2747" t="s">
        <v>703</v>
      </c>
      <c r="C2747" t="s">
        <v>1386</v>
      </c>
      <c r="D2747" t="s">
        <v>1386</v>
      </c>
      <c r="E2747" t="s">
        <v>190</v>
      </c>
      <c r="F2747" t="s">
        <v>701</v>
      </c>
      <c r="G2747" s="1">
        <v>5000</v>
      </c>
      <c r="H2747" s="1" t="s">
        <v>1183</v>
      </c>
      <c r="I2747" t="s">
        <v>403</v>
      </c>
    </row>
    <row r="2748" spans="1:9">
      <c r="A2748">
        <v>2020</v>
      </c>
      <c r="B2748" t="s">
        <v>512</v>
      </c>
      <c r="C2748" t="s">
        <v>1386</v>
      </c>
      <c r="D2748" t="s">
        <v>1386</v>
      </c>
      <c r="E2748" t="s">
        <v>183</v>
      </c>
      <c r="F2748" t="s">
        <v>513</v>
      </c>
      <c r="G2748" s="1">
        <v>5000</v>
      </c>
      <c r="H2748" s="1" t="s">
        <v>1183</v>
      </c>
      <c r="I2748" t="s">
        <v>403</v>
      </c>
    </row>
    <row r="2749" spans="1:9">
      <c r="A2749">
        <v>2020</v>
      </c>
      <c r="B2749" t="s">
        <v>551</v>
      </c>
      <c r="C2749" t="s">
        <v>1386</v>
      </c>
      <c r="D2749" t="s">
        <v>1386</v>
      </c>
      <c r="E2749" t="s">
        <v>183</v>
      </c>
      <c r="F2749" t="s">
        <v>552</v>
      </c>
      <c r="G2749" s="1">
        <v>5000</v>
      </c>
      <c r="H2749" s="1" t="s">
        <v>1183</v>
      </c>
      <c r="I2749" t="s">
        <v>403</v>
      </c>
    </row>
    <row r="2750" spans="1:9">
      <c r="A2750">
        <v>2020</v>
      </c>
      <c r="B2750" t="s">
        <v>551</v>
      </c>
      <c r="C2750" t="s">
        <v>1386</v>
      </c>
      <c r="D2750" t="s">
        <v>1386</v>
      </c>
      <c r="E2750" t="s">
        <v>183</v>
      </c>
      <c r="F2750" t="s">
        <v>552</v>
      </c>
      <c r="G2750" s="1">
        <v>5000</v>
      </c>
      <c r="H2750" s="1" t="s">
        <v>1183</v>
      </c>
      <c r="I2750" t="s">
        <v>403</v>
      </c>
    </row>
    <row r="2751" spans="1:9">
      <c r="A2751">
        <v>2020</v>
      </c>
      <c r="B2751" t="s">
        <v>599</v>
      </c>
      <c r="C2751" t="s">
        <v>1386</v>
      </c>
      <c r="D2751" t="s">
        <v>1386</v>
      </c>
      <c r="E2751" t="s">
        <v>183</v>
      </c>
      <c r="F2751" t="s">
        <v>580</v>
      </c>
      <c r="G2751" s="1">
        <v>5000</v>
      </c>
      <c r="H2751" s="1" t="s">
        <v>1183</v>
      </c>
      <c r="I2751" t="s">
        <v>403</v>
      </c>
    </row>
    <row r="2752" spans="1:9">
      <c r="A2752">
        <v>2020</v>
      </c>
      <c r="B2752" t="s">
        <v>1000</v>
      </c>
      <c r="C2752" t="s">
        <v>1386</v>
      </c>
      <c r="D2752" t="s">
        <v>1386</v>
      </c>
      <c r="E2752" t="s">
        <v>50</v>
      </c>
      <c r="F2752" t="s">
        <v>1002</v>
      </c>
      <c r="G2752" s="1">
        <v>5000</v>
      </c>
      <c r="H2752" s="1" t="s">
        <v>1165</v>
      </c>
      <c r="I2752" t="s">
        <v>1000</v>
      </c>
    </row>
    <row r="2753" spans="1:9">
      <c r="A2753">
        <v>2020</v>
      </c>
      <c r="B2753" t="s">
        <v>47</v>
      </c>
      <c r="C2753" t="s">
        <v>1364</v>
      </c>
      <c r="D2753" t="s">
        <v>1152</v>
      </c>
      <c r="E2753" t="s">
        <v>144</v>
      </c>
      <c r="F2753" t="s">
        <v>144</v>
      </c>
      <c r="G2753" s="1">
        <v>4998</v>
      </c>
      <c r="H2753" s="1" t="s">
        <v>1165</v>
      </c>
      <c r="I2753" t="s">
        <v>10</v>
      </c>
    </row>
    <row r="2754" spans="1:9">
      <c r="A2754">
        <v>2020</v>
      </c>
      <c r="B2754" t="s">
        <v>11</v>
      </c>
      <c r="C2754" t="s">
        <v>1107</v>
      </c>
      <c r="D2754" t="s">
        <v>1351</v>
      </c>
      <c r="E2754" t="s">
        <v>187</v>
      </c>
      <c r="F2754" t="s">
        <v>187</v>
      </c>
      <c r="G2754" s="1">
        <v>4994</v>
      </c>
      <c r="H2754" s="1" t="s">
        <v>1183</v>
      </c>
      <c r="I2754" t="s">
        <v>10</v>
      </c>
    </row>
    <row r="2755" spans="1:9">
      <c r="A2755">
        <v>2020</v>
      </c>
      <c r="B2755" t="s">
        <v>703</v>
      </c>
      <c r="C2755" t="s">
        <v>1386</v>
      </c>
      <c r="D2755" t="s">
        <v>1386</v>
      </c>
      <c r="E2755" t="s">
        <v>190</v>
      </c>
      <c r="F2755" t="s">
        <v>701</v>
      </c>
      <c r="G2755" s="1">
        <v>4988</v>
      </c>
      <c r="H2755" s="1" t="s">
        <v>1183</v>
      </c>
      <c r="I2755" t="s">
        <v>403</v>
      </c>
    </row>
    <row r="2756" spans="1:9">
      <c r="A2756">
        <v>2020</v>
      </c>
      <c r="B2756" t="s">
        <v>11</v>
      </c>
      <c r="C2756" t="s">
        <v>1107</v>
      </c>
      <c r="D2756" t="s">
        <v>1351</v>
      </c>
      <c r="E2756" t="s">
        <v>34</v>
      </c>
      <c r="F2756" t="s">
        <v>35</v>
      </c>
      <c r="G2756" s="1">
        <v>4983</v>
      </c>
      <c r="H2756" s="1" t="s">
        <v>1167</v>
      </c>
      <c r="I2756" t="s">
        <v>10</v>
      </c>
    </row>
    <row r="2757" spans="1:9">
      <c r="A2757">
        <v>2020</v>
      </c>
      <c r="B2757" t="s">
        <v>46</v>
      </c>
      <c r="C2757" t="s">
        <v>1079</v>
      </c>
      <c r="D2757" t="s">
        <v>1152</v>
      </c>
      <c r="E2757" t="s">
        <v>34</v>
      </c>
      <c r="F2757" t="s">
        <v>35</v>
      </c>
      <c r="G2757" s="1">
        <v>4904</v>
      </c>
      <c r="H2757" s="1" t="s">
        <v>1167</v>
      </c>
      <c r="I2757" t="s">
        <v>10</v>
      </c>
    </row>
    <row r="2758" spans="1:9">
      <c r="A2758">
        <v>2020</v>
      </c>
      <c r="B2758" t="s">
        <v>11</v>
      </c>
      <c r="C2758" t="s">
        <v>1107</v>
      </c>
      <c r="D2758" t="s">
        <v>1351</v>
      </c>
      <c r="E2758" t="s">
        <v>180</v>
      </c>
      <c r="F2758" t="s">
        <v>181</v>
      </c>
      <c r="G2758" s="1">
        <v>4860</v>
      </c>
      <c r="H2758" s="1" t="s">
        <v>1165</v>
      </c>
      <c r="I2758" t="s">
        <v>10</v>
      </c>
    </row>
    <row r="2759" spans="1:9">
      <c r="A2759">
        <v>2020</v>
      </c>
      <c r="B2759" t="s">
        <v>85</v>
      </c>
      <c r="C2759" t="s">
        <v>1077</v>
      </c>
      <c r="D2759" t="s">
        <v>1155</v>
      </c>
      <c r="E2759" t="s">
        <v>144</v>
      </c>
      <c r="F2759" t="s">
        <v>144</v>
      </c>
      <c r="G2759" s="1">
        <v>4801</v>
      </c>
      <c r="H2759" s="1" t="s">
        <v>1165</v>
      </c>
      <c r="I2759" t="s">
        <v>10</v>
      </c>
    </row>
    <row r="2760" spans="1:9">
      <c r="A2760">
        <v>2020</v>
      </c>
      <c r="B2760" t="s">
        <v>725</v>
      </c>
      <c r="C2760" t="s">
        <v>1386</v>
      </c>
      <c r="D2760" t="s">
        <v>1386</v>
      </c>
      <c r="E2760" t="s">
        <v>190</v>
      </c>
      <c r="F2760" t="s">
        <v>701</v>
      </c>
      <c r="G2760" s="1">
        <v>4800</v>
      </c>
      <c r="H2760" s="1" t="s">
        <v>1183</v>
      </c>
      <c r="I2760" t="s">
        <v>403</v>
      </c>
    </row>
    <row r="2761" spans="1:9">
      <c r="A2761">
        <v>2020</v>
      </c>
      <c r="B2761" t="s">
        <v>740</v>
      </c>
      <c r="C2761" t="s">
        <v>1386</v>
      </c>
      <c r="D2761" t="s">
        <v>1386</v>
      </c>
      <c r="E2761" t="s">
        <v>190</v>
      </c>
      <c r="F2761" t="s">
        <v>701</v>
      </c>
      <c r="G2761" s="1">
        <v>4800</v>
      </c>
      <c r="H2761" s="1" t="s">
        <v>1183</v>
      </c>
      <c r="I2761" t="s">
        <v>403</v>
      </c>
    </row>
    <row r="2762" spans="1:9">
      <c r="A2762">
        <v>2020</v>
      </c>
      <c r="B2762" t="s">
        <v>1000</v>
      </c>
      <c r="C2762" t="s">
        <v>1386</v>
      </c>
      <c r="D2762" t="s">
        <v>1386</v>
      </c>
      <c r="E2762" t="s">
        <v>212</v>
      </c>
      <c r="F2762" t="s">
        <v>1030</v>
      </c>
      <c r="G2762" s="1">
        <v>4780</v>
      </c>
      <c r="H2762" s="1" t="s">
        <v>1189</v>
      </c>
      <c r="I2762" t="s">
        <v>1000</v>
      </c>
    </row>
    <row r="2763" spans="1:9">
      <c r="A2763">
        <v>2020</v>
      </c>
      <c r="B2763" t="s">
        <v>11</v>
      </c>
      <c r="C2763" t="s">
        <v>1107</v>
      </c>
      <c r="D2763" t="s">
        <v>1351</v>
      </c>
      <c r="E2763" t="s">
        <v>144</v>
      </c>
      <c r="F2763" t="s">
        <v>144</v>
      </c>
      <c r="G2763" s="1">
        <v>4775</v>
      </c>
      <c r="H2763" s="1" t="s">
        <v>1165</v>
      </c>
      <c r="I2763" t="s">
        <v>10</v>
      </c>
    </row>
    <row r="2764" spans="1:9">
      <c r="A2764">
        <v>2020</v>
      </c>
      <c r="B2764" t="s">
        <v>11</v>
      </c>
      <c r="C2764" t="s">
        <v>1107</v>
      </c>
      <c r="D2764" t="s">
        <v>1351</v>
      </c>
      <c r="E2764" t="s">
        <v>118</v>
      </c>
      <c r="F2764" t="s">
        <v>118</v>
      </c>
      <c r="G2764" s="1">
        <v>4755</v>
      </c>
      <c r="H2764" s="1" t="s">
        <v>1165</v>
      </c>
      <c r="I2764" t="s">
        <v>10</v>
      </c>
    </row>
    <row r="2765" spans="1:9">
      <c r="A2765">
        <v>2020</v>
      </c>
      <c r="B2765" t="s">
        <v>85</v>
      </c>
      <c r="C2765" t="s">
        <v>1077</v>
      </c>
      <c r="D2765" t="s">
        <v>1155</v>
      </c>
      <c r="E2765" t="s">
        <v>144</v>
      </c>
      <c r="F2765" t="s">
        <v>144</v>
      </c>
      <c r="G2765" s="1">
        <v>4752</v>
      </c>
      <c r="H2765" s="1" t="s">
        <v>1165</v>
      </c>
      <c r="I2765" t="s">
        <v>10</v>
      </c>
    </row>
    <row r="2766" spans="1:9">
      <c r="A2766">
        <v>2020</v>
      </c>
      <c r="B2766" t="s">
        <v>11</v>
      </c>
      <c r="C2766" t="s">
        <v>1107</v>
      </c>
      <c r="D2766" t="s">
        <v>1351</v>
      </c>
      <c r="E2766" t="s">
        <v>266</v>
      </c>
      <c r="F2766" t="s">
        <v>267</v>
      </c>
      <c r="G2766" s="1">
        <v>4700</v>
      </c>
      <c r="H2766" s="1" t="s">
        <v>1172</v>
      </c>
      <c r="I2766" t="s">
        <v>10</v>
      </c>
    </row>
    <row r="2767" spans="1:9">
      <c r="A2767">
        <v>2020</v>
      </c>
      <c r="B2767" t="s">
        <v>46</v>
      </c>
      <c r="C2767" t="s">
        <v>1079</v>
      </c>
      <c r="D2767" t="s">
        <v>1152</v>
      </c>
      <c r="E2767" t="s">
        <v>144</v>
      </c>
      <c r="F2767" t="s">
        <v>144</v>
      </c>
      <c r="G2767" s="1">
        <v>4685</v>
      </c>
      <c r="H2767" s="1" t="s">
        <v>1165</v>
      </c>
      <c r="I2767" t="s">
        <v>10</v>
      </c>
    </row>
    <row r="2768" spans="1:9">
      <c r="A2768">
        <v>2020</v>
      </c>
      <c r="B2768" t="s">
        <v>100</v>
      </c>
      <c r="C2768" t="s">
        <v>1088</v>
      </c>
      <c r="D2768" t="s">
        <v>1155</v>
      </c>
      <c r="E2768" t="s">
        <v>89</v>
      </c>
      <c r="F2768" t="s">
        <v>90</v>
      </c>
      <c r="G2768" s="1">
        <v>4668</v>
      </c>
      <c r="H2768" s="1" t="s">
        <v>1189</v>
      </c>
      <c r="I2768" t="s">
        <v>10</v>
      </c>
    </row>
    <row r="2769" spans="1:9">
      <c r="A2769">
        <v>2020</v>
      </c>
      <c r="B2769" t="s">
        <v>48</v>
      </c>
      <c r="C2769" t="s">
        <v>1370</v>
      </c>
      <c r="D2769" t="s">
        <v>1152</v>
      </c>
      <c r="E2769" t="s">
        <v>144</v>
      </c>
      <c r="F2769" t="s">
        <v>144</v>
      </c>
      <c r="G2769" s="1">
        <v>4651</v>
      </c>
      <c r="H2769" s="1" t="s">
        <v>1165</v>
      </c>
      <c r="I2769" t="s">
        <v>10</v>
      </c>
    </row>
    <row r="2770" spans="1:9">
      <c r="A2770">
        <v>2020</v>
      </c>
      <c r="B2770" t="s">
        <v>46</v>
      </c>
      <c r="C2770" t="s">
        <v>1079</v>
      </c>
      <c r="D2770" t="s">
        <v>1152</v>
      </c>
      <c r="E2770" t="s">
        <v>34</v>
      </c>
      <c r="F2770" t="s">
        <v>35</v>
      </c>
      <c r="G2770" s="1">
        <v>4647</v>
      </c>
      <c r="H2770" s="1" t="s">
        <v>1167</v>
      </c>
      <c r="I2770" t="s">
        <v>10</v>
      </c>
    </row>
    <row r="2771" spans="1:9">
      <c r="A2771">
        <v>2020</v>
      </c>
      <c r="B2771" t="s">
        <v>47</v>
      </c>
      <c r="C2771" t="s">
        <v>1364</v>
      </c>
      <c r="D2771" t="s">
        <v>1152</v>
      </c>
      <c r="E2771" t="s">
        <v>144</v>
      </c>
      <c r="F2771" t="s">
        <v>144</v>
      </c>
      <c r="G2771" s="1">
        <v>4627</v>
      </c>
      <c r="H2771" s="1" t="s">
        <v>1165</v>
      </c>
      <c r="I2771" t="s">
        <v>10</v>
      </c>
    </row>
    <row r="2772" spans="1:9">
      <c r="A2772">
        <v>2020</v>
      </c>
      <c r="B2772" t="s">
        <v>512</v>
      </c>
      <c r="C2772" t="s">
        <v>1386</v>
      </c>
      <c r="D2772" t="s">
        <v>1386</v>
      </c>
      <c r="E2772" t="s">
        <v>183</v>
      </c>
      <c r="F2772" t="s">
        <v>513</v>
      </c>
      <c r="G2772" s="1">
        <v>4600</v>
      </c>
      <c r="H2772" s="1" t="s">
        <v>1183</v>
      </c>
      <c r="I2772" t="s">
        <v>403</v>
      </c>
    </row>
    <row r="2773" spans="1:9">
      <c r="A2773">
        <v>2020</v>
      </c>
      <c r="B2773" t="s">
        <v>703</v>
      </c>
      <c r="C2773" t="s">
        <v>1386</v>
      </c>
      <c r="D2773" t="s">
        <v>1386</v>
      </c>
      <c r="E2773" t="s">
        <v>190</v>
      </c>
      <c r="F2773" t="s">
        <v>701</v>
      </c>
      <c r="G2773" s="1">
        <v>4563</v>
      </c>
      <c r="H2773" s="1" t="s">
        <v>1183</v>
      </c>
      <c r="I2773" t="s">
        <v>403</v>
      </c>
    </row>
    <row r="2774" spans="1:9">
      <c r="A2774">
        <v>2020</v>
      </c>
      <c r="B2774" t="s">
        <v>45</v>
      </c>
      <c r="C2774" t="s">
        <v>1076</v>
      </c>
      <c r="D2774" t="s">
        <v>1152</v>
      </c>
      <c r="E2774" t="s">
        <v>60</v>
      </c>
      <c r="F2774" t="s">
        <v>122</v>
      </c>
      <c r="G2774" s="1">
        <v>4552</v>
      </c>
      <c r="H2774" s="1" t="s">
        <v>1165</v>
      </c>
      <c r="I2774" t="s">
        <v>10</v>
      </c>
    </row>
    <row r="2775" spans="1:9">
      <c r="A2775">
        <v>2020</v>
      </c>
      <c r="B2775" t="s">
        <v>11</v>
      </c>
      <c r="C2775" t="s">
        <v>1107</v>
      </c>
      <c r="D2775" t="s">
        <v>1351</v>
      </c>
      <c r="E2775" t="s">
        <v>266</v>
      </c>
      <c r="F2775" t="s">
        <v>274</v>
      </c>
      <c r="G2775" s="1">
        <v>4528</v>
      </c>
      <c r="H2775" s="1" t="s">
        <v>1172</v>
      </c>
      <c r="I2775" t="s">
        <v>10</v>
      </c>
    </row>
    <row r="2776" spans="1:9">
      <c r="A2776">
        <v>2020</v>
      </c>
      <c r="B2776" t="s">
        <v>11</v>
      </c>
      <c r="C2776" t="s">
        <v>1107</v>
      </c>
      <c r="D2776" t="s">
        <v>1351</v>
      </c>
      <c r="E2776" t="s">
        <v>50</v>
      </c>
      <c r="F2776" t="s">
        <v>50</v>
      </c>
      <c r="G2776" s="1">
        <v>4500</v>
      </c>
      <c r="H2776" s="1" t="s">
        <v>1165</v>
      </c>
      <c r="I2776" t="s">
        <v>10</v>
      </c>
    </row>
    <row r="2777" spans="1:9">
      <c r="A2777">
        <v>2020</v>
      </c>
      <c r="B2777" t="s">
        <v>11</v>
      </c>
      <c r="C2777" t="s">
        <v>1107</v>
      </c>
      <c r="D2777" t="s">
        <v>1351</v>
      </c>
      <c r="E2777" t="s">
        <v>155</v>
      </c>
      <c r="F2777" t="s">
        <v>156</v>
      </c>
      <c r="G2777" s="1">
        <v>4500</v>
      </c>
      <c r="H2777" s="1" t="s">
        <v>1165</v>
      </c>
      <c r="I2777" t="s">
        <v>10</v>
      </c>
    </row>
    <row r="2778" spans="1:9">
      <c r="A2778">
        <v>2020</v>
      </c>
      <c r="B2778" t="s">
        <v>11</v>
      </c>
      <c r="C2778" t="s">
        <v>1107</v>
      </c>
      <c r="D2778" t="s">
        <v>1351</v>
      </c>
      <c r="E2778" t="s">
        <v>266</v>
      </c>
      <c r="F2778" t="s">
        <v>267</v>
      </c>
      <c r="G2778" s="1">
        <v>4500</v>
      </c>
      <c r="H2778" s="1" t="s">
        <v>1172</v>
      </c>
      <c r="I2778" t="s">
        <v>10</v>
      </c>
    </row>
    <row r="2779" spans="1:9">
      <c r="A2779">
        <v>2020</v>
      </c>
      <c r="B2779" t="s">
        <v>47</v>
      </c>
      <c r="C2779" t="s">
        <v>1364</v>
      </c>
      <c r="D2779" t="s">
        <v>1152</v>
      </c>
      <c r="E2779" t="s">
        <v>317</v>
      </c>
      <c r="F2779" t="s">
        <v>317</v>
      </c>
      <c r="G2779" s="1">
        <v>4500</v>
      </c>
      <c r="H2779" s="1" t="s">
        <v>1223</v>
      </c>
      <c r="I2779" t="s">
        <v>10</v>
      </c>
    </row>
    <row r="2780" spans="1:9">
      <c r="A2780">
        <v>2020</v>
      </c>
      <c r="B2780" t="s">
        <v>33</v>
      </c>
      <c r="C2780" t="s">
        <v>1082</v>
      </c>
      <c r="D2780" t="s">
        <v>1155</v>
      </c>
      <c r="E2780" t="s">
        <v>103</v>
      </c>
      <c r="F2780" t="s">
        <v>104</v>
      </c>
      <c r="G2780" s="1">
        <v>4500</v>
      </c>
      <c r="H2780" t="s">
        <v>1389</v>
      </c>
      <c r="I2780" t="s">
        <v>10</v>
      </c>
    </row>
    <row r="2781" spans="1:9">
      <c r="A2781">
        <v>2020</v>
      </c>
      <c r="B2781" t="s">
        <v>85</v>
      </c>
      <c r="C2781" t="s">
        <v>1077</v>
      </c>
      <c r="D2781" t="s">
        <v>1155</v>
      </c>
      <c r="E2781" t="s">
        <v>282</v>
      </c>
      <c r="F2781" t="s">
        <v>284</v>
      </c>
      <c r="G2781" s="1">
        <v>4500</v>
      </c>
      <c r="H2781" s="1" t="s">
        <v>1172</v>
      </c>
      <c r="I2781" t="s">
        <v>10</v>
      </c>
    </row>
    <row r="2782" spans="1:9">
      <c r="A2782">
        <v>2020</v>
      </c>
      <c r="B2782" t="s">
        <v>672</v>
      </c>
      <c r="C2782" t="s">
        <v>1386</v>
      </c>
      <c r="D2782" t="s">
        <v>1386</v>
      </c>
      <c r="E2782" t="s">
        <v>190</v>
      </c>
      <c r="F2782" t="s">
        <v>672</v>
      </c>
      <c r="G2782" s="1">
        <v>4500</v>
      </c>
      <c r="H2782" s="1" t="s">
        <v>1183</v>
      </c>
      <c r="I2782" t="s">
        <v>403</v>
      </c>
    </row>
    <row r="2783" spans="1:9">
      <c r="A2783">
        <v>2020</v>
      </c>
      <c r="B2783" t="s">
        <v>1000</v>
      </c>
      <c r="C2783" t="s">
        <v>1386</v>
      </c>
      <c r="D2783" t="s">
        <v>1386</v>
      </c>
      <c r="E2783" t="s">
        <v>190</v>
      </c>
      <c r="F2783" t="s">
        <v>1025</v>
      </c>
      <c r="G2783" s="1">
        <v>4500</v>
      </c>
      <c r="H2783" s="1" t="s">
        <v>1183</v>
      </c>
      <c r="I2783" t="s">
        <v>1000</v>
      </c>
    </row>
    <row r="2784" spans="1:9">
      <c r="A2784">
        <v>2020</v>
      </c>
      <c r="B2784" t="s">
        <v>740</v>
      </c>
      <c r="C2784" t="s">
        <v>1386</v>
      </c>
      <c r="D2784" t="s">
        <v>1386</v>
      </c>
      <c r="E2784" t="s">
        <v>190</v>
      </c>
      <c r="F2784" t="s">
        <v>701</v>
      </c>
      <c r="G2784" s="1">
        <v>4494</v>
      </c>
      <c r="H2784" s="1" t="s">
        <v>1183</v>
      </c>
      <c r="I2784" t="s">
        <v>403</v>
      </c>
    </row>
    <row r="2785" spans="1:9">
      <c r="A2785">
        <v>2020</v>
      </c>
      <c r="B2785" t="s">
        <v>11</v>
      </c>
      <c r="C2785" t="s">
        <v>1107</v>
      </c>
      <c r="D2785" t="s">
        <v>1351</v>
      </c>
      <c r="E2785" t="s">
        <v>282</v>
      </c>
      <c r="F2785" t="s">
        <v>291</v>
      </c>
      <c r="G2785" s="1">
        <v>4488</v>
      </c>
      <c r="H2785" s="1" t="s">
        <v>1172</v>
      </c>
      <c r="I2785" t="s">
        <v>10</v>
      </c>
    </row>
    <row r="2786" spans="1:9">
      <c r="A2786">
        <v>2020</v>
      </c>
      <c r="B2786" t="s">
        <v>11</v>
      </c>
      <c r="C2786" t="s">
        <v>1107</v>
      </c>
      <c r="D2786" t="s">
        <v>1351</v>
      </c>
      <c r="E2786" t="s">
        <v>140</v>
      </c>
      <c r="F2786" t="s">
        <v>141</v>
      </c>
      <c r="G2786" s="1">
        <v>4440</v>
      </c>
      <c r="H2786" s="1" t="s">
        <v>1165</v>
      </c>
      <c r="I2786" t="s">
        <v>10</v>
      </c>
    </row>
    <row r="2787" spans="1:9">
      <c r="A2787">
        <v>2020</v>
      </c>
      <c r="B2787" t="s">
        <v>11</v>
      </c>
      <c r="C2787" t="s">
        <v>1107</v>
      </c>
      <c r="D2787" t="s">
        <v>1351</v>
      </c>
      <c r="E2787" t="s">
        <v>187</v>
      </c>
      <c r="F2787" t="s">
        <v>187</v>
      </c>
      <c r="G2787" s="1">
        <v>4418</v>
      </c>
      <c r="H2787" s="1" t="s">
        <v>1183</v>
      </c>
      <c r="I2787" t="s">
        <v>10</v>
      </c>
    </row>
    <row r="2788" spans="1:9">
      <c r="A2788">
        <v>2020</v>
      </c>
      <c r="B2788" t="s">
        <v>45</v>
      </c>
      <c r="C2788" t="s">
        <v>1076</v>
      </c>
      <c r="D2788" t="s">
        <v>1152</v>
      </c>
      <c r="E2788" t="s">
        <v>304</v>
      </c>
      <c r="F2788" t="s">
        <v>306</v>
      </c>
      <c r="G2788" s="1">
        <v>4359</v>
      </c>
      <c r="H2788" t="s">
        <v>1388</v>
      </c>
      <c r="I2788" t="s">
        <v>10</v>
      </c>
    </row>
    <row r="2789" spans="1:9">
      <c r="A2789">
        <v>2020</v>
      </c>
      <c r="B2789" t="s">
        <v>85</v>
      </c>
      <c r="C2789" t="s">
        <v>1077</v>
      </c>
      <c r="D2789" t="s">
        <v>1155</v>
      </c>
      <c r="E2789" t="s">
        <v>144</v>
      </c>
      <c r="F2789" t="s">
        <v>144</v>
      </c>
      <c r="G2789" s="1">
        <v>4353</v>
      </c>
      <c r="H2789" s="1" t="s">
        <v>1165</v>
      </c>
      <c r="I2789" t="s">
        <v>10</v>
      </c>
    </row>
    <row r="2790" spans="1:9">
      <c r="A2790">
        <v>2020</v>
      </c>
      <c r="B2790" t="s">
        <v>1000</v>
      </c>
      <c r="C2790" t="s">
        <v>1386</v>
      </c>
      <c r="D2790" t="s">
        <v>1386</v>
      </c>
      <c r="E2790" t="s">
        <v>89</v>
      </c>
      <c r="F2790" t="s">
        <v>1012</v>
      </c>
      <c r="G2790" s="1">
        <v>4337</v>
      </c>
      <c r="H2790" s="1" t="s">
        <v>1189</v>
      </c>
      <c r="I2790" t="s">
        <v>1000</v>
      </c>
    </row>
    <row r="2791" spans="1:9">
      <c r="A2791">
        <v>2020</v>
      </c>
      <c r="B2791" t="s">
        <v>1000</v>
      </c>
      <c r="C2791" t="s">
        <v>1386</v>
      </c>
      <c r="D2791" t="s">
        <v>1386</v>
      </c>
      <c r="E2791" t="s">
        <v>188</v>
      </c>
      <c r="F2791" t="s">
        <v>1022</v>
      </c>
      <c r="G2791" s="1">
        <v>4304</v>
      </c>
      <c r="H2791" s="1" t="s">
        <v>1183</v>
      </c>
      <c r="I2791" t="s">
        <v>1000</v>
      </c>
    </row>
    <row r="2792" spans="1:9">
      <c r="A2792">
        <v>2020</v>
      </c>
      <c r="B2792" t="s">
        <v>11</v>
      </c>
      <c r="C2792" t="s">
        <v>1107</v>
      </c>
      <c r="D2792" t="s">
        <v>1351</v>
      </c>
      <c r="E2792" t="s">
        <v>190</v>
      </c>
      <c r="F2792" t="s">
        <v>191</v>
      </c>
      <c r="G2792" s="1">
        <v>4300</v>
      </c>
      <c r="H2792" s="1" t="s">
        <v>1183</v>
      </c>
      <c r="I2792" t="s">
        <v>10</v>
      </c>
    </row>
    <row r="2793" spans="1:9">
      <c r="A2793">
        <v>2020</v>
      </c>
      <c r="B2793" t="s">
        <v>11</v>
      </c>
      <c r="C2793" t="s">
        <v>1107</v>
      </c>
      <c r="D2793" t="s">
        <v>1351</v>
      </c>
      <c r="E2793" t="s">
        <v>266</v>
      </c>
      <c r="F2793" t="s">
        <v>274</v>
      </c>
      <c r="G2793" s="1">
        <v>4300</v>
      </c>
      <c r="H2793" s="1" t="s">
        <v>1172</v>
      </c>
      <c r="I2793" t="s">
        <v>10</v>
      </c>
    </row>
    <row r="2794" spans="1:9">
      <c r="A2794">
        <v>2020</v>
      </c>
      <c r="B2794" t="s">
        <v>53</v>
      </c>
      <c r="C2794" t="s">
        <v>1090</v>
      </c>
      <c r="D2794" t="s">
        <v>1371</v>
      </c>
      <c r="E2794" t="s">
        <v>212</v>
      </c>
      <c r="F2794" t="s">
        <v>213</v>
      </c>
      <c r="G2794" s="1">
        <v>4275</v>
      </c>
      <c r="H2794" s="1" t="s">
        <v>1189</v>
      </c>
      <c r="I2794" t="s">
        <v>10</v>
      </c>
    </row>
    <row r="2795" spans="1:9">
      <c r="A2795">
        <v>2020</v>
      </c>
      <c r="B2795" t="s">
        <v>711</v>
      </c>
      <c r="C2795" t="s">
        <v>1386</v>
      </c>
      <c r="D2795" t="s">
        <v>1386</v>
      </c>
      <c r="E2795" t="s">
        <v>190</v>
      </c>
      <c r="F2795" t="s">
        <v>711</v>
      </c>
      <c r="G2795" s="1">
        <v>4241</v>
      </c>
      <c r="H2795" s="1" t="s">
        <v>1183</v>
      </c>
      <c r="I2795" t="s">
        <v>403</v>
      </c>
    </row>
    <row r="2796" spans="1:9">
      <c r="A2796">
        <v>2020</v>
      </c>
      <c r="B2796" t="s">
        <v>45</v>
      </c>
      <c r="C2796" t="s">
        <v>1076</v>
      </c>
      <c r="D2796" t="s">
        <v>1152</v>
      </c>
      <c r="E2796" t="s">
        <v>144</v>
      </c>
      <c r="F2796" t="s">
        <v>144</v>
      </c>
      <c r="G2796" s="1">
        <v>4235</v>
      </c>
      <c r="H2796" s="1" t="s">
        <v>1165</v>
      </c>
      <c r="I2796" t="s">
        <v>10</v>
      </c>
    </row>
    <row r="2797" spans="1:9">
      <c r="A2797">
        <v>2020</v>
      </c>
      <c r="B2797" t="s">
        <v>1000</v>
      </c>
      <c r="C2797" t="s">
        <v>1386</v>
      </c>
      <c r="D2797" t="s">
        <v>1386</v>
      </c>
      <c r="E2797" t="s">
        <v>253</v>
      </c>
      <c r="F2797" t="s">
        <v>1031</v>
      </c>
      <c r="G2797" s="1">
        <v>4234</v>
      </c>
      <c r="H2797" s="1" t="s">
        <v>1167</v>
      </c>
      <c r="I2797" t="s">
        <v>1000</v>
      </c>
    </row>
    <row r="2798" spans="1:9">
      <c r="A2798">
        <v>2020</v>
      </c>
      <c r="B2798" t="s">
        <v>11</v>
      </c>
      <c r="C2798" t="s">
        <v>1107</v>
      </c>
      <c r="D2798" t="s">
        <v>1351</v>
      </c>
      <c r="E2798" t="s">
        <v>266</v>
      </c>
      <c r="F2798" t="s">
        <v>271</v>
      </c>
      <c r="G2798" s="1">
        <v>4230</v>
      </c>
      <c r="H2798" s="1" t="s">
        <v>1172</v>
      </c>
      <c r="I2798" t="s">
        <v>10</v>
      </c>
    </row>
    <row r="2799" spans="1:9">
      <c r="A2799">
        <v>2020</v>
      </c>
      <c r="B2799" t="s">
        <v>1000</v>
      </c>
      <c r="C2799" t="s">
        <v>1386</v>
      </c>
      <c r="D2799" t="s">
        <v>1386</v>
      </c>
      <c r="E2799" t="s">
        <v>253</v>
      </c>
      <c r="F2799" t="s">
        <v>1031</v>
      </c>
      <c r="G2799" s="1">
        <v>4209</v>
      </c>
      <c r="H2799" s="1" t="s">
        <v>1167</v>
      </c>
      <c r="I2799" t="s">
        <v>1000</v>
      </c>
    </row>
    <row r="2800" spans="1:9">
      <c r="A2800">
        <v>2020</v>
      </c>
      <c r="B2800" t="s">
        <v>11</v>
      </c>
      <c r="C2800" t="s">
        <v>1107</v>
      </c>
      <c r="D2800" t="s">
        <v>1351</v>
      </c>
      <c r="E2800" t="s">
        <v>155</v>
      </c>
      <c r="F2800" t="s">
        <v>171</v>
      </c>
      <c r="G2800" s="1">
        <v>4201</v>
      </c>
      <c r="H2800" s="1" t="s">
        <v>1165</v>
      </c>
      <c r="I2800" t="s">
        <v>10</v>
      </c>
    </row>
    <row r="2801" spans="1:9">
      <c r="A2801">
        <v>2020</v>
      </c>
      <c r="B2801" t="s">
        <v>47</v>
      </c>
      <c r="C2801" t="s">
        <v>1364</v>
      </c>
      <c r="D2801" t="s">
        <v>1152</v>
      </c>
      <c r="E2801" t="s">
        <v>149</v>
      </c>
      <c r="F2801" t="s">
        <v>150</v>
      </c>
      <c r="G2801" s="1">
        <v>4192</v>
      </c>
      <c r="H2801" s="1" t="s">
        <v>1165</v>
      </c>
      <c r="I2801" t="s">
        <v>10</v>
      </c>
    </row>
    <row r="2802" spans="1:9">
      <c r="A2802">
        <v>2020</v>
      </c>
      <c r="B2802" t="s">
        <v>11</v>
      </c>
      <c r="C2802" t="s">
        <v>1107</v>
      </c>
      <c r="D2802" t="s">
        <v>1351</v>
      </c>
      <c r="E2802" t="s">
        <v>239</v>
      </c>
      <c r="F2802" t="s">
        <v>239</v>
      </c>
      <c r="G2802" s="1">
        <v>4151</v>
      </c>
      <c r="H2802" s="1" t="s">
        <v>1214</v>
      </c>
      <c r="I2802" t="s">
        <v>10</v>
      </c>
    </row>
    <row r="2803" spans="1:9">
      <c r="A2803">
        <v>2020</v>
      </c>
      <c r="B2803" t="s">
        <v>576</v>
      </c>
      <c r="C2803" t="s">
        <v>1386</v>
      </c>
      <c r="D2803" t="s">
        <v>1386</v>
      </c>
      <c r="E2803" t="s">
        <v>183</v>
      </c>
      <c r="F2803" t="s">
        <v>577</v>
      </c>
      <c r="G2803" s="1">
        <v>4140</v>
      </c>
      <c r="H2803" s="1" t="s">
        <v>1183</v>
      </c>
      <c r="I2803" t="s">
        <v>403</v>
      </c>
    </row>
    <row r="2804" spans="1:9">
      <c r="A2804">
        <v>2020</v>
      </c>
      <c r="B2804" t="s">
        <v>1000</v>
      </c>
      <c r="C2804" t="s">
        <v>1386</v>
      </c>
      <c r="D2804" t="s">
        <v>1386</v>
      </c>
      <c r="E2804" t="s">
        <v>60</v>
      </c>
      <c r="F2804" t="s">
        <v>123</v>
      </c>
      <c r="G2804" s="1">
        <v>4140</v>
      </c>
      <c r="H2804" s="1" t="s">
        <v>1165</v>
      </c>
      <c r="I2804" t="s">
        <v>1000</v>
      </c>
    </row>
    <row r="2805" spans="1:9">
      <c r="A2805">
        <v>2020</v>
      </c>
      <c r="B2805" t="s">
        <v>48</v>
      </c>
      <c r="C2805" t="s">
        <v>1370</v>
      </c>
      <c r="D2805" t="s">
        <v>1152</v>
      </c>
      <c r="E2805" t="s">
        <v>34</v>
      </c>
      <c r="F2805" t="s">
        <v>35</v>
      </c>
      <c r="G2805" s="1">
        <v>4119</v>
      </c>
      <c r="H2805" s="1" t="s">
        <v>1167</v>
      </c>
      <c r="I2805" t="s">
        <v>10</v>
      </c>
    </row>
    <row r="2806" spans="1:9">
      <c r="A2806">
        <v>2020</v>
      </c>
      <c r="B2806" t="s">
        <v>11</v>
      </c>
      <c r="C2806" t="s">
        <v>1107</v>
      </c>
      <c r="D2806" t="s">
        <v>1351</v>
      </c>
      <c r="E2806" t="s">
        <v>256</v>
      </c>
      <c r="F2806" t="s">
        <v>256</v>
      </c>
      <c r="G2806" s="1">
        <v>4110</v>
      </c>
      <c r="H2806" s="1" t="s">
        <v>1167</v>
      </c>
      <c r="I2806" t="s">
        <v>10</v>
      </c>
    </row>
    <row r="2807" spans="1:9">
      <c r="A2807">
        <v>2020</v>
      </c>
      <c r="B2807" t="s">
        <v>599</v>
      </c>
      <c r="C2807" t="s">
        <v>1386</v>
      </c>
      <c r="D2807" t="s">
        <v>1386</v>
      </c>
      <c r="E2807" t="s">
        <v>183</v>
      </c>
      <c r="F2807" t="s">
        <v>580</v>
      </c>
      <c r="G2807" s="1">
        <v>4100</v>
      </c>
      <c r="H2807" s="1" t="s">
        <v>1183</v>
      </c>
      <c r="I2807" t="s">
        <v>403</v>
      </c>
    </row>
    <row r="2808" spans="1:9">
      <c r="A2808">
        <v>2020</v>
      </c>
      <c r="B2808" t="s">
        <v>45</v>
      </c>
      <c r="C2808" t="s">
        <v>1076</v>
      </c>
      <c r="D2808" t="s">
        <v>1152</v>
      </c>
      <c r="E2808" t="s">
        <v>144</v>
      </c>
      <c r="F2808" t="s">
        <v>144</v>
      </c>
      <c r="G2808" s="1">
        <v>4094</v>
      </c>
      <c r="H2808" s="1" t="s">
        <v>1165</v>
      </c>
      <c r="I2808" t="s">
        <v>10</v>
      </c>
    </row>
    <row r="2809" spans="1:9">
      <c r="A2809">
        <v>2020</v>
      </c>
      <c r="B2809" t="s">
        <v>47</v>
      </c>
      <c r="C2809" t="s">
        <v>1364</v>
      </c>
      <c r="D2809" t="s">
        <v>1152</v>
      </c>
      <c r="E2809" t="s">
        <v>144</v>
      </c>
      <c r="F2809" t="s">
        <v>144</v>
      </c>
      <c r="G2809" s="1">
        <v>4073</v>
      </c>
      <c r="H2809" s="1" t="s">
        <v>1165</v>
      </c>
      <c r="I2809" t="s">
        <v>10</v>
      </c>
    </row>
    <row r="2810" spans="1:9">
      <c r="A2810">
        <v>2020</v>
      </c>
      <c r="B2810" t="s">
        <v>583</v>
      </c>
      <c r="C2810" t="s">
        <v>1386</v>
      </c>
      <c r="D2810" t="s">
        <v>1386</v>
      </c>
      <c r="E2810" t="s">
        <v>183</v>
      </c>
      <c r="F2810" t="s">
        <v>584</v>
      </c>
      <c r="G2810" s="1">
        <v>4042</v>
      </c>
      <c r="H2810" s="1" t="s">
        <v>1183</v>
      </c>
      <c r="I2810" t="s">
        <v>403</v>
      </c>
    </row>
    <row r="2811" spans="1:9">
      <c r="A2811">
        <v>2020</v>
      </c>
      <c r="B2811" t="s">
        <v>11</v>
      </c>
      <c r="C2811" t="s">
        <v>1107</v>
      </c>
      <c r="D2811" t="s">
        <v>1351</v>
      </c>
      <c r="E2811" t="s">
        <v>266</v>
      </c>
      <c r="F2811" t="s">
        <v>269</v>
      </c>
      <c r="G2811" s="1">
        <v>4034</v>
      </c>
      <c r="H2811" s="1" t="s">
        <v>1172</v>
      </c>
      <c r="I2811" t="s">
        <v>10</v>
      </c>
    </row>
    <row r="2812" spans="1:9">
      <c r="A2812">
        <v>2020</v>
      </c>
      <c r="B2812" t="s">
        <v>47</v>
      </c>
      <c r="C2812" t="s">
        <v>1364</v>
      </c>
      <c r="D2812" t="s">
        <v>1152</v>
      </c>
      <c r="E2812" t="s">
        <v>34</v>
      </c>
      <c r="F2812" t="s">
        <v>35</v>
      </c>
      <c r="G2812" s="1">
        <v>4025</v>
      </c>
      <c r="H2812" s="1" t="s">
        <v>1167</v>
      </c>
      <c r="I2812" t="s">
        <v>10</v>
      </c>
    </row>
    <row r="2813" spans="1:9">
      <c r="A2813">
        <v>2020</v>
      </c>
      <c r="B2813" t="s">
        <v>178</v>
      </c>
      <c r="C2813" t="s">
        <v>1080</v>
      </c>
      <c r="D2813" t="s">
        <v>1155</v>
      </c>
      <c r="E2813" t="s">
        <v>312</v>
      </c>
      <c r="F2813" t="s">
        <v>313</v>
      </c>
      <c r="G2813" s="1">
        <v>4001</v>
      </c>
      <c r="H2813" t="s">
        <v>1355</v>
      </c>
      <c r="I2813" t="s">
        <v>10</v>
      </c>
    </row>
    <row r="2814" spans="1:9">
      <c r="A2814">
        <v>2020</v>
      </c>
      <c r="B2814" t="s">
        <v>11</v>
      </c>
      <c r="C2814" t="s">
        <v>1107</v>
      </c>
      <c r="D2814" t="s">
        <v>1351</v>
      </c>
      <c r="E2814" t="s">
        <v>54</v>
      </c>
      <c r="F2814" t="s">
        <v>54</v>
      </c>
      <c r="G2814" s="1">
        <v>4000</v>
      </c>
      <c r="H2814" s="1" t="s">
        <v>1165</v>
      </c>
      <c r="I2814" t="s">
        <v>10</v>
      </c>
    </row>
    <row r="2815" spans="1:9">
      <c r="A2815">
        <v>2020</v>
      </c>
      <c r="B2815" t="s">
        <v>11</v>
      </c>
      <c r="C2815" t="s">
        <v>1107</v>
      </c>
      <c r="D2815" t="s">
        <v>1351</v>
      </c>
      <c r="E2815" t="s">
        <v>54</v>
      </c>
      <c r="F2815" t="s">
        <v>60</v>
      </c>
      <c r="G2815" s="1">
        <v>4000</v>
      </c>
      <c r="H2815" s="1" t="s">
        <v>1165</v>
      </c>
      <c r="I2815" t="s">
        <v>10</v>
      </c>
    </row>
    <row r="2816" spans="1:9">
      <c r="A2816">
        <v>2020</v>
      </c>
      <c r="B2816" t="s">
        <v>11</v>
      </c>
      <c r="C2816" t="s">
        <v>1107</v>
      </c>
      <c r="D2816" t="s">
        <v>1351</v>
      </c>
      <c r="E2816" t="s">
        <v>54</v>
      </c>
      <c r="F2816" t="s">
        <v>60</v>
      </c>
      <c r="G2816" s="1">
        <v>4000</v>
      </c>
      <c r="H2816" s="1" t="s">
        <v>1165</v>
      </c>
      <c r="I2816" t="s">
        <v>10</v>
      </c>
    </row>
    <row r="2817" spans="1:9">
      <c r="A2817">
        <v>2020</v>
      </c>
      <c r="B2817" t="s">
        <v>11</v>
      </c>
      <c r="C2817" t="s">
        <v>1107</v>
      </c>
      <c r="D2817" t="s">
        <v>1351</v>
      </c>
      <c r="E2817" t="s">
        <v>54</v>
      </c>
      <c r="F2817" t="s">
        <v>81</v>
      </c>
      <c r="G2817" s="1">
        <v>4000</v>
      </c>
      <c r="H2817" s="1" t="s">
        <v>1165</v>
      </c>
      <c r="I2817" t="s">
        <v>10</v>
      </c>
    </row>
    <row r="2818" spans="1:9">
      <c r="A2818">
        <v>2020</v>
      </c>
      <c r="B2818" t="s">
        <v>11</v>
      </c>
      <c r="C2818" t="s">
        <v>1107</v>
      </c>
      <c r="D2818" t="s">
        <v>1351</v>
      </c>
      <c r="E2818" t="s">
        <v>118</v>
      </c>
      <c r="F2818" t="s">
        <v>118</v>
      </c>
      <c r="G2818" s="1">
        <v>4000</v>
      </c>
      <c r="H2818" s="1" t="s">
        <v>1165</v>
      </c>
      <c r="I2818" t="s">
        <v>10</v>
      </c>
    </row>
    <row r="2819" spans="1:9">
      <c r="A2819">
        <v>2020</v>
      </c>
      <c r="B2819" t="s">
        <v>11</v>
      </c>
      <c r="C2819" t="s">
        <v>1107</v>
      </c>
      <c r="D2819" t="s">
        <v>1351</v>
      </c>
      <c r="E2819" t="s">
        <v>256</v>
      </c>
      <c r="F2819" t="s">
        <v>256</v>
      </c>
      <c r="G2819" s="1">
        <v>4000</v>
      </c>
      <c r="H2819" s="1" t="s">
        <v>1167</v>
      </c>
      <c r="I2819" t="s">
        <v>10</v>
      </c>
    </row>
    <row r="2820" spans="1:9">
      <c r="A2820">
        <v>2020</v>
      </c>
      <c r="B2820" t="s">
        <v>11</v>
      </c>
      <c r="C2820" t="s">
        <v>1107</v>
      </c>
      <c r="D2820" t="s">
        <v>1351</v>
      </c>
      <c r="E2820" t="s">
        <v>266</v>
      </c>
      <c r="F2820" t="s">
        <v>272</v>
      </c>
      <c r="G2820" s="1">
        <v>4000</v>
      </c>
      <c r="H2820" s="1" t="s">
        <v>1172</v>
      </c>
      <c r="I2820" t="s">
        <v>10</v>
      </c>
    </row>
    <row r="2821" spans="1:9">
      <c r="A2821">
        <v>2020</v>
      </c>
      <c r="B2821" t="s">
        <v>11</v>
      </c>
      <c r="C2821" t="s">
        <v>1107</v>
      </c>
      <c r="D2821" t="s">
        <v>1351</v>
      </c>
      <c r="E2821" t="s">
        <v>282</v>
      </c>
      <c r="F2821" t="s">
        <v>287</v>
      </c>
      <c r="G2821" s="1">
        <v>4000</v>
      </c>
      <c r="H2821" s="1" t="s">
        <v>1172</v>
      </c>
      <c r="I2821" t="s">
        <v>10</v>
      </c>
    </row>
    <row r="2822" spans="1:9">
      <c r="A2822">
        <v>2020</v>
      </c>
      <c r="B2822" t="s">
        <v>48</v>
      </c>
      <c r="C2822" t="s">
        <v>1370</v>
      </c>
      <c r="D2822" t="s">
        <v>1152</v>
      </c>
      <c r="E2822" t="s">
        <v>60</v>
      </c>
      <c r="F2822" t="s">
        <v>123</v>
      </c>
      <c r="G2822" s="1">
        <v>4000</v>
      </c>
      <c r="H2822" s="1" t="s">
        <v>1165</v>
      </c>
      <c r="I2822" t="s">
        <v>10</v>
      </c>
    </row>
    <row r="2823" spans="1:9">
      <c r="A2823">
        <v>2020</v>
      </c>
      <c r="B2823" t="s">
        <v>85</v>
      </c>
      <c r="C2823" t="s">
        <v>1077</v>
      </c>
      <c r="D2823" t="s">
        <v>1155</v>
      </c>
      <c r="E2823" t="s">
        <v>282</v>
      </c>
      <c r="F2823" t="s">
        <v>293</v>
      </c>
      <c r="G2823" s="1">
        <v>4000</v>
      </c>
      <c r="H2823" s="1" t="s">
        <v>1172</v>
      </c>
      <c r="I2823" t="s">
        <v>10</v>
      </c>
    </row>
    <row r="2824" spans="1:9">
      <c r="A2824">
        <v>2020</v>
      </c>
      <c r="B2824" t="s">
        <v>45</v>
      </c>
      <c r="C2824" t="s">
        <v>1076</v>
      </c>
      <c r="D2824" t="s">
        <v>1152</v>
      </c>
      <c r="E2824" t="s">
        <v>304</v>
      </c>
      <c r="F2824" t="s">
        <v>306</v>
      </c>
      <c r="G2824" s="1">
        <v>4000</v>
      </c>
      <c r="H2824" t="s">
        <v>1388</v>
      </c>
      <c r="I2824" t="s">
        <v>10</v>
      </c>
    </row>
    <row r="2825" spans="1:9">
      <c r="A2825">
        <v>2020</v>
      </c>
      <c r="B2825" t="s">
        <v>533</v>
      </c>
      <c r="C2825" t="s">
        <v>1386</v>
      </c>
      <c r="D2825" t="s">
        <v>1386</v>
      </c>
      <c r="E2825" t="s">
        <v>183</v>
      </c>
      <c r="F2825" t="s">
        <v>534</v>
      </c>
      <c r="G2825" s="1">
        <v>4000</v>
      </c>
      <c r="H2825" s="1" t="s">
        <v>1183</v>
      </c>
      <c r="I2825" t="s">
        <v>403</v>
      </c>
    </row>
    <row r="2826" spans="1:9">
      <c r="A2826">
        <v>2020</v>
      </c>
      <c r="B2826" t="s">
        <v>670</v>
      </c>
      <c r="C2826" t="s">
        <v>1386</v>
      </c>
      <c r="D2826" t="s">
        <v>1386</v>
      </c>
      <c r="E2826" t="s">
        <v>190</v>
      </c>
      <c r="F2826" t="s">
        <v>667</v>
      </c>
      <c r="G2826" s="1">
        <v>4000</v>
      </c>
      <c r="H2826" s="1" t="s">
        <v>1183</v>
      </c>
      <c r="I2826" t="s">
        <v>403</v>
      </c>
    </row>
    <row r="2827" spans="1:9">
      <c r="A2827">
        <v>2020</v>
      </c>
      <c r="B2827" t="s">
        <v>670</v>
      </c>
      <c r="C2827" t="s">
        <v>1386</v>
      </c>
      <c r="D2827" t="s">
        <v>1386</v>
      </c>
      <c r="E2827" t="s">
        <v>190</v>
      </c>
      <c r="F2827" t="s">
        <v>667</v>
      </c>
      <c r="G2827" s="1">
        <v>4000</v>
      </c>
      <c r="H2827" s="1" t="s">
        <v>1183</v>
      </c>
      <c r="I2827" t="s">
        <v>403</v>
      </c>
    </row>
    <row r="2828" spans="1:9">
      <c r="A2828">
        <v>2020</v>
      </c>
      <c r="B2828" t="s">
        <v>1000</v>
      </c>
      <c r="C2828" t="s">
        <v>1386</v>
      </c>
      <c r="D2828" t="s">
        <v>1386</v>
      </c>
      <c r="E2828" t="s">
        <v>187</v>
      </c>
      <c r="F2828" t="s">
        <v>1021</v>
      </c>
      <c r="G2828" s="1">
        <v>4000</v>
      </c>
      <c r="H2828" s="1" t="s">
        <v>1183</v>
      </c>
      <c r="I2828" t="s">
        <v>1000</v>
      </c>
    </row>
    <row r="2829" spans="1:9">
      <c r="A2829">
        <v>2020</v>
      </c>
      <c r="B2829" t="s">
        <v>45</v>
      </c>
      <c r="C2829" t="s">
        <v>1076</v>
      </c>
      <c r="D2829" t="s">
        <v>1152</v>
      </c>
      <c r="E2829" t="s">
        <v>34</v>
      </c>
      <c r="F2829" t="s">
        <v>35</v>
      </c>
      <c r="G2829" s="1">
        <v>3974</v>
      </c>
      <c r="H2829" s="1" t="s">
        <v>1167</v>
      </c>
      <c r="I2829" t="s">
        <v>10</v>
      </c>
    </row>
    <row r="2830" spans="1:9">
      <c r="A2830">
        <v>2020</v>
      </c>
      <c r="B2830" t="s">
        <v>480</v>
      </c>
      <c r="C2830" t="s">
        <v>1386</v>
      </c>
      <c r="D2830" t="s">
        <v>1386</v>
      </c>
      <c r="E2830" t="s">
        <v>183</v>
      </c>
      <c r="F2830" t="s">
        <v>481</v>
      </c>
      <c r="G2830" s="1">
        <v>3966</v>
      </c>
      <c r="H2830" s="1" t="s">
        <v>1183</v>
      </c>
      <c r="I2830" t="s">
        <v>403</v>
      </c>
    </row>
    <row r="2831" spans="1:9">
      <c r="A2831">
        <v>2020</v>
      </c>
      <c r="B2831" t="s">
        <v>1000</v>
      </c>
      <c r="C2831" t="s">
        <v>1386</v>
      </c>
      <c r="D2831" t="s">
        <v>1386</v>
      </c>
      <c r="E2831" t="s">
        <v>89</v>
      </c>
      <c r="F2831" t="s">
        <v>1006</v>
      </c>
      <c r="G2831" s="1">
        <v>3953</v>
      </c>
      <c r="H2831" s="1" t="s">
        <v>1189</v>
      </c>
      <c r="I2831" t="s">
        <v>1000</v>
      </c>
    </row>
    <row r="2832" spans="1:9">
      <c r="A2832">
        <v>2020</v>
      </c>
      <c r="B2832" t="s">
        <v>11</v>
      </c>
      <c r="C2832" t="s">
        <v>1107</v>
      </c>
      <c r="D2832" t="s">
        <v>1351</v>
      </c>
      <c r="E2832" t="s">
        <v>244</v>
      </c>
      <c r="F2832" t="s">
        <v>245</v>
      </c>
      <c r="G2832" s="1">
        <v>3915</v>
      </c>
      <c r="H2832" s="1" t="s">
        <v>1173</v>
      </c>
      <c r="I2832" t="s">
        <v>10</v>
      </c>
    </row>
    <row r="2833" spans="1:9">
      <c r="A2833">
        <v>2020</v>
      </c>
      <c r="B2833" t="s">
        <v>1000</v>
      </c>
      <c r="C2833" t="s">
        <v>1386</v>
      </c>
      <c r="D2833" t="s">
        <v>1386</v>
      </c>
      <c r="E2833" t="s">
        <v>89</v>
      </c>
      <c r="F2833" t="s">
        <v>1013</v>
      </c>
      <c r="G2833" s="1">
        <v>3865</v>
      </c>
      <c r="H2833" s="1" t="s">
        <v>1189</v>
      </c>
      <c r="I2833" t="s">
        <v>1000</v>
      </c>
    </row>
    <row r="2834" spans="1:9">
      <c r="A2834">
        <v>2020</v>
      </c>
      <c r="B2834" t="s">
        <v>1000</v>
      </c>
      <c r="C2834" t="s">
        <v>1386</v>
      </c>
      <c r="D2834" t="s">
        <v>1386</v>
      </c>
      <c r="E2834" t="s">
        <v>187</v>
      </c>
      <c r="F2834" t="s">
        <v>1021</v>
      </c>
      <c r="G2834" s="1">
        <v>3849</v>
      </c>
      <c r="H2834" s="1" t="s">
        <v>1183</v>
      </c>
      <c r="I2834" t="s">
        <v>1000</v>
      </c>
    </row>
    <row r="2835" spans="1:9">
      <c r="A2835">
        <v>2020</v>
      </c>
      <c r="B2835" t="s">
        <v>1000</v>
      </c>
      <c r="C2835" t="s">
        <v>1386</v>
      </c>
      <c r="D2835" t="s">
        <v>1386</v>
      </c>
      <c r="E2835" t="s">
        <v>89</v>
      </c>
      <c r="F2835" t="s">
        <v>1010</v>
      </c>
      <c r="G2835" s="1">
        <v>3848</v>
      </c>
      <c r="H2835" s="1" t="s">
        <v>1189</v>
      </c>
      <c r="I2835" t="s">
        <v>1000</v>
      </c>
    </row>
    <row r="2836" spans="1:9">
      <c r="A2836">
        <v>2020</v>
      </c>
      <c r="B2836" t="s">
        <v>216</v>
      </c>
      <c r="C2836" t="s">
        <v>1096</v>
      </c>
      <c r="D2836" t="s">
        <v>1155</v>
      </c>
      <c r="E2836" t="s">
        <v>317</v>
      </c>
      <c r="F2836" t="s">
        <v>317</v>
      </c>
      <c r="G2836" s="1">
        <v>3825</v>
      </c>
      <c r="H2836" s="1" t="s">
        <v>1223</v>
      </c>
      <c r="I2836" t="s">
        <v>10</v>
      </c>
    </row>
    <row r="2837" spans="1:9">
      <c r="A2837">
        <v>2020</v>
      </c>
      <c r="B2837" t="s">
        <v>45</v>
      </c>
      <c r="C2837" t="s">
        <v>1076</v>
      </c>
      <c r="D2837" t="s">
        <v>1152</v>
      </c>
      <c r="E2837" t="s">
        <v>146</v>
      </c>
      <c r="F2837" t="s">
        <v>147</v>
      </c>
      <c r="G2837" s="1">
        <v>3808</v>
      </c>
      <c r="H2837" s="1" t="s">
        <v>1165</v>
      </c>
      <c r="I2837" t="s">
        <v>10</v>
      </c>
    </row>
    <row r="2838" spans="1:9">
      <c r="A2838">
        <v>2020</v>
      </c>
      <c r="B2838" t="s">
        <v>11</v>
      </c>
      <c r="C2838" t="s">
        <v>1107</v>
      </c>
      <c r="D2838" t="s">
        <v>1351</v>
      </c>
      <c r="E2838" t="s">
        <v>266</v>
      </c>
      <c r="F2838" t="s">
        <v>268</v>
      </c>
      <c r="G2838" s="1">
        <v>3800</v>
      </c>
      <c r="H2838" s="1" t="s">
        <v>1172</v>
      </c>
      <c r="I2838" t="s">
        <v>10</v>
      </c>
    </row>
    <row r="2839" spans="1:9">
      <c r="A2839">
        <v>2020</v>
      </c>
      <c r="B2839" t="s">
        <v>47</v>
      </c>
      <c r="C2839" t="s">
        <v>1364</v>
      </c>
      <c r="D2839" t="s">
        <v>1152</v>
      </c>
      <c r="E2839" t="s">
        <v>155</v>
      </c>
      <c r="F2839" t="s">
        <v>171</v>
      </c>
      <c r="G2839" s="1">
        <v>3800</v>
      </c>
      <c r="H2839" s="1" t="s">
        <v>1165</v>
      </c>
      <c r="I2839" t="s">
        <v>10</v>
      </c>
    </row>
    <row r="2840" spans="1:9">
      <c r="A2840">
        <v>2020</v>
      </c>
      <c r="B2840" t="s">
        <v>1000</v>
      </c>
      <c r="C2840" t="s">
        <v>1386</v>
      </c>
      <c r="D2840" t="s">
        <v>1386</v>
      </c>
      <c r="E2840" t="s">
        <v>188</v>
      </c>
      <c r="F2840" t="s">
        <v>1022</v>
      </c>
      <c r="G2840" s="1">
        <v>3787</v>
      </c>
      <c r="H2840" s="1" t="s">
        <v>1183</v>
      </c>
      <c r="I2840" t="s">
        <v>1000</v>
      </c>
    </row>
    <row r="2841" spans="1:9">
      <c r="A2841">
        <v>2020</v>
      </c>
      <c r="B2841" t="s">
        <v>1000</v>
      </c>
      <c r="C2841" t="s">
        <v>1386</v>
      </c>
      <c r="D2841" t="s">
        <v>1386</v>
      </c>
      <c r="E2841" t="s">
        <v>188</v>
      </c>
      <c r="F2841" t="s">
        <v>1024</v>
      </c>
      <c r="G2841" s="1">
        <v>3775</v>
      </c>
      <c r="H2841" s="1" t="s">
        <v>1183</v>
      </c>
      <c r="I2841" t="s">
        <v>1000</v>
      </c>
    </row>
    <row r="2842" spans="1:9">
      <c r="A2842">
        <v>2020</v>
      </c>
      <c r="B2842" t="s">
        <v>1000</v>
      </c>
      <c r="C2842" t="s">
        <v>1386</v>
      </c>
      <c r="D2842" t="s">
        <v>1386</v>
      </c>
      <c r="E2842" t="s">
        <v>190</v>
      </c>
      <c r="F2842" t="s">
        <v>1025</v>
      </c>
      <c r="G2842" s="1">
        <v>3775</v>
      </c>
      <c r="H2842" s="1" t="s">
        <v>1183</v>
      </c>
      <c r="I2842" t="s">
        <v>1000</v>
      </c>
    </row>
    <row r="2843" spans="1:9">
      <c r="A2843">
        <v>2020</v>
      </c>
      <c r="B2843" t="s">
        <v>631</v>
      </c>
      <c r="C2843" t="s">
        <v>1386</v>
      </c>
      <c r="D2843" t="s">
        <v>1386</v>
      </c>
      <c r="E2843" t="s">
        <v>188</v>
      </c>
      <c r="F2843" t="s">
        <v>632</v>
      </c>
      <c r="G2843" s="1">
        <v>3763</v>
      </c>
      <c r="H2843" s="1" t="s">
        <v>1183</v>
      </c>
      <c r="I2843" t="s">
        <v>403</v>
      </c>
    </row>
    <row r="2844" spans="1:9">
      <c r="A2844">
        <v>2020</v>
      </c>
      <c r="B2844" t="s">
        <v>47</v>
      </c>
      <c r="C2844" t="s">
        <v>1364</v>
      </c>
      <c r="D2844" t="s">
        <v>1152</v>
      </c>
      <c r="E2844" t="s">
        <v>144</v>
      </c>
      <c r="F2844" t="s">
        <v>144</v>
      </c>
      <c r="G2844" s="1">
        <v>3745</v>
      </c>
      <c r="H2844" s="1" t="s">
        <v>1165</v>
      </c>
      <c r="I2844" t="s">
        <v>10</v>
      </c>
    </row>
    <row r="2845" spans="1:9">
      <c r="A2845">
        <v>2020</v>
      </c>
      <c r="B2845" t="s">
        <v>33</v>
      </c>
      <c r="C2845" t="s">
        <v>1082</v>
      </c>
      <c r="D2845" t="s">
        <v>1155</v>
      </c>
      <c r="E2845" t="s">
        <v>54</v>
      </c>
      <c r="F2845" t="s">
        <v>88</v>
      </c>
      <c r="G2845" s="1">
        <v>3720</v>
      </c>
      <c r="H2845" s="1" t="s">
        <v>1165</v>
      </c>
      <c r="I2845" t="s">
        <v>10</v>
      </c>
    </row>
    <row r="2846" spans="1:9">
      <c r="A2846">
        <v>2020</v>
      </c>
      <c r="B2846" t="s">
        <v>47</v>
      </c>
      <c r="C2846" t="s">
        <v>1364</v>
      </c>
      <c r="D2846" t="s">
        <v>1152</v>
      </c>
      <c r="E2846" t="s">
        <v>34</v>
      </c>
      <c r="F2846" t="s">
        <v>35</v>
      </c>
      <c r="G2846" s="1">
        <v>3678</v>
      </c>
      <c r="H2846" s="1" t="s">
        <v>1167</v>
      </c>
      <c r="I2846" t="s">
        <v>10</v>
      </c>
    </row>
    <row r="2847" spans="1:9">
      <c r="A2847">
        <v>2020</v>
      </c>
      <c r="B2847" t="s">
        <v>11</v>
      </c>
      <c r="C2847" t="s">
        <v>1107</v>
      </c>
      <c r="D2847" t="s">
        <v>1351</v>
      </c>
      <c r="E2847" t="s">
        <v>140</v>
      </c>
      <c r="F2847" t="s">
        <v>141</v>
      </c>
      <c r="G2847" s="1">
        <v>3672</v>
      </c>
      <c r="H2847" s="1" t="s">
        <v>1165</v>
      </c>
      <c r="I2847" t="s">
        <v>10</v>
      </c>
    </row>
    <row r="2848" spans="1:9">
      <c r="A2848">
        <v>2020</v>
      </c>
      <c r="B2848" t="s">
        <v>908</v>
      </c>
      <c r="C2848" t="s">
        <v>1386</v>
      </c>
      <c r="D2848" t="s">
        <v>1386</v>
      </c>
      <c r="E2848" t="s">
        <v>256</v>
      </c>
      <c r="F2848" t="s">
        <v>909</v>
      </c>
      <c r="G2848" s="1">
        <v>3662</v>
      </c>
      <c r="H2848" s="1" t="s">
        <v>1167</v>
      </c>
      <c r="I2848" t="s">
        <v>403</v>
      </c>
    </row>
    <row r="2849" spans="1:9">
      <c r="A2849">
        <v>2020</v>
      </c>
      <c r="B2849" t="s">
        <v>1000</v>
      </c>
      <c r="C2849" t="s">
        <v>1386</v>
      </c>
      <c r="D2849" t="s">
        <v>1386</v>
      </c>
      <c r="E2849" t="s">
        <v>89</v>
      </c>
      <c r="F2849" t="s">
        <v>1004</v>
      </c>
      <c r="G2849" s="1">
        <v>3645</v>
      </c>
      <c r="H2849" s="1" t="s">
        <v>1189</v>
      </c>
      <c r="I2849" t="s">
        <v>1000</v>
      </c>
    </row>
    <row r="2850" spans="1:9">
      <c r="A2850">
        <v>2020</v>
      </c>
      <c r="B2850" t="s">
        <v>11</v>
      </c>
      <c r="C2850" t="s">
        <v>1107</v>
      </c>
      <c r="D2850" t="s">
        <v>1351</v>
      </c>
      <c r="E2850" t="s">
        <v>264</v>
      </c>
      <c r="F2850" t="s">
        <v>265</v>
      </c>
      <c r="G2850" s="1">
        <v>3644</v>
      </c>
      <c r="H2850" s="1" t="s">
        <v>1167</v>
      </c>
      <c r="I2850" t="s">
        <v>10</v>
      </c>
    </row>
    <row r="2851" spans="1:9">
      <c r="A2851">
        <v>2020</v>
      </c>
      <c r="B2851" t="s">
        <v>1000</v>
      </c>
      <c r="C2851" t="s">
        <v>1386</v>
      </c>
      <c r="D2851" t="s">
        <v>1386</v>
      </c>
      <c r="E2851" t="s">
        <v>89</v>
      </c>
      <c r="F2851" t="s">
        <v>1009</v>
      </c>
      <c r="G2851" s="1">
        <v>3634</v>
      </c>
      <c r="H2851" s="1" t="s">
        <v>1189</v>
      </c>
      <c r="I2851" t="s">
        <v>1000</v>
      </c>
    </row>
    <row r="2852" spans="1:9">
      <c r="A2852">
        <v>2020</v>
      </c>
      <c r="B2852" t="s">
        <v>11</v>
      </c>
      <c r="C2852" t="s">
        <v>1107</v>
      </c>
      <c r="D2852" t="s">
        <v>1351</v>
      </c>
      <c r="E2852" t="s">
        <v>89</v>
      </c>
      <c r="F2852" t="s">
        <v>90</v>
      </c>
      <c r="G2852" s="1">
        <v>3630</v>
      </c>
      <c r="H2852" s="1" t="s">
        <v>1189</v>
      </c>
      <c r="I2852" t="s">
        <v>10</v>
      </c>
    </row>
    <row r="2853" spans="1:9">
      <c r="A2853">
        <v>2020</v>
      </c>
      <c r="B2853" t="s">
        <v>46</v>
      </c>
      <c r="C2853" t="s">
        <v>1079</v>
      </c>
      <c r="D2853" t="s">
        <v>1152</v>
      </c>
      <c r="E2853" t="s">
        <v>144</v>
      </c>
      <c r="F2853" t="s">
        <v>144</v>
      </c>
      <c r="G2853" s="1">
        <v>3602</v>
      </c>
      <c r="H2853" s="1" t="s">
        <v>1165</v>
      </c>
      <c r="I2853" t="s">
        <v>10</v>
      </c>
    </row>
    <row r="2854" spans="1:9">
      <c r="A2854">
        <v>2020</v>
      </c>
      <c r="B2854" t="s">
        <v>11</v>
      </c>
      <c r="C2854" t="s">
        <v>1107</v>
      </c>
      <c r="D2854" t="s">
        <v>1351</v>
      </c>
      <c r="E2854" t="s">
        <v>188</v>
      </c>
      <c r="F2854" t="s">
        <v>188</v>
      </c>
      <c r="G2854" s="1">
        <v>3580</v>
      </c>
      <c r="H2854" s="1" t="s">
        <v>1183</v>
      </c>
      <c r="I2854" t="s">
        <v>10</v>
      </c>
    </row>
    <row r="2855" spans="1:9">
      <c r="A2855">
        <v>2020</v>
      </c>
      <c r="B2855" t="s">
        <v>1000</v>
      </c>
      <c r="C2855" t="s">
        <v>1386</v>
      </c>
      <c r="D2855" t="s">
        <v>1386</v>
      </c>
      <c r="E2855" t="s">
        <v>89</v>
      </c>
      <c r="F2855" t="s">
        <v>1004</v>
      </c>
      <c r="G2855" s="1">
        <v>3555</v>
      </c>
      <c r="H2855" s="1" t="s">
        <v>1189</v>
      </c>
      <c r="I2855" t="s">
        <v>1000</v>
      </c>
    </row>
    <row r="2856" spans="1:9">
      <c r="A2856">
        <v>2020</v>
      </c>
      <c r="B2856" t="s">
        <v>11</v>
      </c>
      <c r="C2856" t="s">
        <v>1107</v>
      </c>
      <c r="D2856" t="s">
        <v>1351</v>
      </c>
      <c r="E2856" t="s">
        <v>180</v>
      </c>
      <c r="F2856" t="s">
        <v>181</v>
      </c>
      <c r="G2856" s="1">
        <v>3550</v>
      </c>
      <c r="H2856" s="1" t="s">
        <v>1165</v>
      </c>
      <c r="I2856" t="s">
        <v>10</v>
      </c>
    </row>
    <row r="2857" spans="1:9">
      <c r="A2857">
        <v>2020</v>
      </c>
      <c r="B2857" t="s">
        <v>667</v>
      </c>
      <c r="C2857" t="s">
        <v>1386</v>
      </c>
      <c r="D2857" t="s">
        <v>1386</v>
      </c>
      <c r="E2857" t="s">
        <v>190</v>
      </c>
      <c r="F2857" t="s">
        <v>667</v>
      </c>
      <c r="G2857" s="1">
        <v>3534</v>
      </c>
      <c r="H2857" s="1" t="s">
        <v>1183</v>
      </c>
      <c r="I2857" t="s">
        <v>403</v>
      </c>
    </row>
    <row r="2858" spans="1:9">
      <c r="A2858">
        <v>2020</v>
      </c>
      <c r="B2858" t="s">
        <v>46</v>
      </c>
      <c r="C2858" t="s">
        <v>1079</v>
      </c>
      <c r="D2858" t="s">
        <v>1152</v>
      </c>
      <c r="E2858" t="s">
        <v>144</v>
      </c>
      <c r="F2858" t="s">
        <v>144</v>
      </c>
      <c r="G2858" s="1">
        <v>3504</v>
      </c>
      <c r="H2858" s="1" t="s">
        <v>1165</v>
      </c>
      <c r="I2858" t="s">
        <v>10</v>
      </c>
    </row>
    <row r="2859" spans="1:9">
      <c r="A2859">
        <v>2020</v>
      </c>
      <c r="B2859" t="s">
        <v>11</v>
      </c>
      <c r="C2859" t="s">
        <v>1107</v>
      </c>
      <c r="D2859" t="s">
        <v>1351</v>
      </c>
      <c r="E2859" t="s">
        <v>34</v>
      </c>
      <c r="F2859" t="s">
        <v>35</v>
      </c>
      <c r="G2859" s="1">
        <v>3500</v>
      </c>
      <c r="H2859" s="1" t="s">
        <v>1167</v>
      </c>
      <c r="I2859" t="s">
        <v>10</v>
      </c>
    </row>
    <row r="2860" spans="1:9">
      <c r="A2860">
        <v>2020</v>
      </c>
      <c r="B2860" t="s">
        <v>11</v>
      </c>
      <c r="C2860" t="s">
        <v>1107</v>
      </c>
      <c r="D2860" t="s">
        <v>1351</v>
      </c>
      <c r="E2860" t="s">
        <v>54</v>
      </c>
      <c r="F2860" t="s">
        <v>60</v>
      </c>
      <c r="G2860" s="1">
        <v>3500</v>
      </c>
      <c r="H2860" s="1" t="s">
        <v>1165</v>
      </c>
      <c r="I2860" t="s">
        <v>10</v>
      </c>
    </row>
    <row r="2861" spans="1:9">
      <c r="A2861">
        <v>2020</v>
      </c>
      <c r="B2861" t="s">
        <v>11</v>
      </c>
      <c r="C2861" t="s">
        <v>1107</v>
      </c>
      <c r="D2861" t="s">
        <v>1351</v>
      </c>
      <c r="E2861" t="s">
        <v>60</v>
      </c>
      <c r="F2861" t="s">
        <v>125</v>
      </c>
      <c r="G2861" s="1">
        <v>3500</v>
      </c>
      <c r="H2861" s="1" t="s">
        <v>1165</v>
      </c>
      <c r="I2861" t="s">
        <v>10</v>
      </c>
    </row>
    <row r="2862" spans="1:9">
      <c r="A2862">
        <v>2020</v>
      </c>
      <c r="B2862" t="s">
        <v>11</v>
      </c>
      <c r="C2862" t="s">
        <v>1107</v>
      </c>
      <c r="D2862" t="s">
        <v>1351</v>
      </c>
      <c r="E2862" t="s">
        <v>60</v>
      </c>
      <c r="F2862" t="s">
        <v>125</v>
      </c>
      <c r="G2862" s="1">
        <v>3500</v>
      </c>
      <c r="H2862" s="1" t="s">
        <v>1165</v>
      </c>
      <c r="I2862" t="s">
        <v>10</v>
      </c>
    </row>
    <row r="2863" spans="1:9">
      <c r="A2863">
        <v>2020</v>
      </c>
      <c r="B2863" t="s">
        <v>11</v>
      </c>
      <c r="C2863" t="s">
        <v>1107</v>
      </c>
      <c r="D2863" t="s">
        <v>1351</v>
      </c>
      <c r="E2863" t="s">
        <v>146</v>
      </c>
      <c r="F2863" t="s">
        <v>147</v>
      </c>
      <c r="G2863" s="1">
        <v>3500</v>
      </c>
      <c r="H2863" s="1" t="s">
        <v>1165</v>
      </c>
      <c r="I2863" t="s">
        <v>10</v>
      </c>
    </row>
    <row r="2864" spans="1:9">
      <c r="A2864">
        <v>2020</v>
      </c>
      <c r="B2864" t="s">
        <v>11</v>
      </c>
      <c r="C2864" t="s">
        <v>1107</v>
      </c>
      <c r="D2864" t="s">
        <v>1351</v>
      </c>
      <c r="E2864" t="s">
        <v>149</v>
      </c>
      <c r="F2864" t="s">
        <v>150</v>
      </c>
      <c r="G2864" s="1">
        <v>3500</v>
      </c>
      <c r="H2864" s="1" t="s">
        <v>1165</v>
      </c>
      <c r="I2864" t="s">
        <v>10</v>
      </c>
    </row>
    <row r="2865" spans="1:9">
      <c r="A2865">
        <v>2020</v>
      </c>
      <c r="B2865" t="s">
        <v>11</v>
      </c>
      <c r="C2865" t="s">
        <v>1107</v>
      </c>
      <c r="D2865" t="s">
        <v>1351</v>
      </c>
      <c r="E2865" t="s">
        <v>244</v>
      </c>
      <c r="F2865" t="s">
        <v>245</v>
      </c>
      <c r="G2865" s="1">
        <v>3500</v>
      </c>
      <c r="H2865" s="1" t="s">
        <v>1173</v>
      </c>
      <c r="I2865" t="s">
        <v>10</v>
      </c>
    </row>
    <row r="2866" spans="1:9">
      <c r="A2866">
        <v>2020</v>
      </c>
      <c r="B2866" t="s">
        <v>11</v>
      </c>
      <c r="C2866" t="s">
        <v>1107</v>
      </c>
      <c r="D2866" t="s">
        <v>1351</v>
      </c>
      <c r="E2866" t="s">
        <v>264</v>
      </c>
      <c r="F2866" t="s">
        <v>265</v>
      </c>
      <c r="G2866" s="1">
        <v>3500</v>
      </c>
      <c r="H2866" s="1" t="s">
        <v>1167</v>
      </c>
      <c r="I2866" t="s">
        <v>10</v>
      </c>
    </row>
    <row r="2867" spans="1:9">
      <c r="A2867">
        <v>2020</v>
      </c>
      <c r="B2867" t="s">
        <v>45</v>
      </c>
      <c r="C2867" t="s">
        <v>1076</v>
      </c>
      <c r="D2867" t="s">
        <v>1152</v>
      </c>
      <c r="E2867" t="s">
        <v>304</v>
      </c>
      <c r="F2867" t="s">
        <v>306</v>
      </c>
      <c r="G2867" s="1">
        <v>3500</v>
      </c>
      <c r="H2867" t="s">
        <v>1388</v>
      </c>
      <c r="I2867" t="s">
        <v>10</v>
      </c>
    </row>
    <row r="2868" spans="1:9">
      <c r="A2868">
        <v>2020</v>
      </c>
      <c r="B2868" t="s">
        <v>1000</v>
      </c>
      <c r="C2868" t="s">
        <v>1386</v>
      </c>
      <c r="D2868" t="s">
        <v>1386</v>
      </c>
      <c r="E2868" t="s">
        <v>50</v>
      </c>
      <c r="F2868" t="s">
        <v>1002</v>
      </c>
      <c r="G2868" s="1">
        <v>3500</v>
      </c>
      <c r="H2868" s="1" t="s">
        <v>1165</v>
      </c>
      <c r="I2868" t="s">
        <v>1000</v>
      </c>
    </row>
    <row r="2869" spans="1:9">
      <c r="A2869">
        <v>2020</v>
      </c>
      <c r="B2869" t="s">
        <v>766</v>
      </c>
      <c r="C2869" t="s">
        <v>1386</v>
      </c>
      <c r="D2869" t="s">
        <v>1386</v>
      </c>
      <c r="E2869" t="s">
        <v>219</v>
      </c>
      <c r="F2869" t="s">
        <v>767</v>
      </c>
      <c r="G2869" s="1">
        <v>3485</v>
      </c>
      <c r="H2869" s="1" t="s">
        <v>1174</v>
      </c>
      <c r="I2869" t="s">
        <v>403</v>
      </c>
    </row>
    <row r="2870" spans="1:9">
      <c r="A2870">
        <v>2020</v>
      </c>
      <c r="B2870" t="s">
        <v>1000</v>
      </c>
      <c r="C2870" t="s">
        <v>1386</v>
      </c>
      <c r="D2870" t="s">
        <v>1386</v>
      </c>
      <c r="E2870" t="s">
        <v>50</v>
      </c>
      <c r="F2870" t="s">
        <v>1002</v>
      </c>
      <c r="G2870" s="1">
        <v>3472</v>
      </c>
      <c r="H2870" s="1" t="s">
        <v>1165</v>
      </c>
      <c r="I2870" t="s">
        <v>1000</v>
      </c>
    </row>
    <row r="2871" spans="1:9">
      <c r="A2871">
        <v>2020</v>
      </c>
      <c r="B2871" t="s">
        <v>621</v>
      </c>
      <c r="C2871" t="s">
        <v>1386</v>
      </c>
      <c r="D2871" t="s">
        <v>1386</v>
      </c>
      <c r="E2871" t="s">
        <v>183</v>
      </c>
      <c r="F2871" t="s">
        <v>623</v>
      </c>
      <c r="G2871" s="1">
        <v>3441</v>
      </c>
      <c r="H2871" s="1" t="s">
        <v>1183</v>
      </c>
      <c r="I2871" t="s">
        <v>403</v>
      </c>
    </row>
    <row r="2872" spans="1:9">
      <c r="A2872">
        <v>2020</v>
      </c>
      <c r="B2872" t="s">
        <v>1000</v>
      </c>
      <c r="C2872" t="s">
        <v>1386</v>
      </c>
      <c r="D2872" t="s">
        <v>1386</v>
      </c>
      <c r="E2872" t="s">
        <v>89</v>
      </c>
      <c r="F2872" t="s">
        <v>1011</v>
      </c>
      <c r="G2872" s="1">
        <v>3441</v>
      </c>
      <c r="H2872" s="1" t="s">
        <v>1189</v>
      </c>
      <c r="I2872" t="s">
        <v>1000</v>
      </c>
    </row>
    <row r="2873" spans="1:9">
      <c r="A2873">
        <v>2020</v>
      </c>
      <c r="B2873" t="s">
        <v>645</v>
      </c>
      <c r="C2873" t="s">
        <v>1386</v>
      </c>
      <c r="D2873" t="s">
        <v>1386</v>
      </c>
      <c r="E2873" t="s">
        <v>190</v>
      </c>
      <c r="F2873" t="s">
        <v>646</v>
      </c>
      <c r="G2873" s="1">
        <v>3439</v>
      </c>
      <c r="H2873" s="1" t="s">
        <v>1183</v>
      </c>
      <c r="I2873" t="s">
        <v>403</v>
      </c>
    </row>
    <row r="2874" spans="1:9">
      <c r="A2874">
        <v>2020</v>
      </c>
      <c r="B2874" t="s">
        <v>100</v>
      </c>
      <c r="C2874" t="s">
        <v>1088</v>
      </c>
      <c r="D2874" t="s">
        <v>1155</v>
      </c>
      <c r="E2874" t="s">
        <v>317</v>
      </c>
      <c r="F2874" t="s">
        <v>317</v>
      </c>
      <c r="G2874" s="1">
        <v>3424</v>
      </c>
      <c r="H2874" s="1" t="s">
        <v>1223</v>
      </c>
      <c r="I2874" t="s">
        <v>10</v>
      </c>
    </row>
    <row r="2875" spans="1:9">
      <c r="A2875">
        <v>2020</v>
      </c>
      <c r="B2875" t="s">
        <v>11</v>
      </c>
      <c r="C2875" t="s">
        <v>1107</v>
      </c>
      <c r="D2875" t="s">
        <v>1351</v>
      </c>
      <c r="E2875" t="s">
        <v>146</v>
      </c>
      <c r="F2875" t="s">
        <v>147</v>
      </c>
      <c r="G2875" s="1">
        <v>3414</v>
      </c>
      <c r="H2875" s="1" t="s">
        <v>1165</v>
      </c>
      <c r="I2875" t="s">
        <v>10</v>
      </c>
    </row>
    <row r="2876" spans="1:9">
      <c r="A2876">
        <v>2020</v>
      </c>
      <c r="B2876" t="s">
        <v>45</v>
      </c>
      <c r="C2876" t="s">
        <v>1076</v>
      </c>
      <c r="D2876" t="s">
        <v>1152</v>
      </c>
      <c r="E2876" t="s">
        <v>60</v>
      </c>
      <c r="F2876" t="s">
        <v>129</v>
      </c>
      <c r="G2876" s="1">
        <v>3400</v>
      </c>
      <c r="H2876" s="1" t="s">
        <v>1165</v>
      </c>
      <c r="I2876" t="s">
        <v>10</v>
      </c>
    </row>
    <row r="2877" spans="1:9">
      <c r="A2877">
        <v>2020</v>
      </c>
      <c r="B2877" t="s">
        <v>11</v>
      </c>
      <c r="C2877" t="s">
        <v>1107</v>
      </c>
      <c r="D2877" t="s">
        <v>1351</v>
      </c>
      <c r="E2877" t="s">
        <v>140</v>
      </c>
      <c r="F2877" t="s">
        <v>141</v>
      </c>
      <c r="G2877" s="1">
        <v>3395</v>
      </c>
      <c r="H2877" s="1" t="s">
        <v>1165</v>
      </c>
      <c r="I2877" t="s">
        <v>10</v>
      </c>
    </row>
    <row r="2878" spans="1:9">
      <c r="A2878">
        <v>2020</v>
      </c>
      <c r="B2878" t="s">
        <v>85</v>
      </c>
      <c r="C2878" t="s">
        <v>1077</v>
      </c>
      <c r="D2878" t="s">
        <v>1155</v>
      </c>
      <c r="E2878" t="s">
        <v>144</v>
      </c>
      <c r="F2878" t="s">
        <v>144</v>
      </c>
      <c r="G2878" s="1">
        <v>3390</v>
      </c>
      <c r="H2878" s="1" t="s">
        <v>1165</v>
      </c>
      <c r="I2878" t="s">
        <v>10</v>
      </c>
    </row>
    <row r="2879" spans="1:9">
      <c r="A2879">
        <v>2020</v>
      </c>
      <c r="B2879" t="s">
        <v>11</v>
      </c>
      <c r="C2879" t="s">
        <v>1107</v>
      </c>
      <c r="D2879" t="s">
        <v>1351</v>
      </c>
      <c r="E2879" t="s">
        <v>60</v>
      </c>
      <c r="F2879" t="s">
        <v>129</v>
      </c>
      <c r="G2879" s="1">
        <v>3375</v>
      </c>
      <c r="H2879" s="1" t="s">
        <v>1165</v>
      </c>
      <c r="I2879" t="s">
        <v>10</v>
      </c>
    </row>
    <row r="2880" spans="1:9">
      <c r="A2880">
        <v>2020</v>
      </c>
      <c r="B2880" t="s">
        <v>536</v>
      </c>
      <c r="C2880" t="s">
        <v>1386</v>
      </c>
      <c r="D2880" t="s">
        <v>1386</v>
      </c>
      <c r="E2880" t="s">
        <v>183</v>
      </c>
      <c r="F2880" t="s">
        <v>538</v>
      </c>
      <c r="G2880" s="1">
        <v>3363</v>
      </c>
      <c r="H2880" s="1" t="s">
        <v>1183</v>
      </c>
      <c r="I2880" t="s">
        <v>403</v>
      </c>
    </row>
    <row r="2881" spans="1:9">
      <c r="A2881">
        <v>2020</v>
      </c>
      <c r="B2881" t="s">
        <v>45</v>
      </c>
      <c r="C2881" t="s">
        <v>1076</v>
      </c>
      <c r="D2881" t="s">
        <v>1152</v>
      </c>
      <c r="E2881" t="s">
        <v>144</v>
      </c>
      <c r="F2881" t="s">
        <v>144</v>
      </c>
      <c r="G2881" s="1">
        <v>3358</v>
      </c>
      <c r="H2881" s="1" t="s">
        <v>1165</v>
      </c>
      <c r="I2881" t="s">
        <v>10</v>
      </c>
    </row>
    <row r="2882" spans="1:9">
      <c r="A2882">
        <v>2020</v>
      </c>
      <c r="B2882" t="s">
        <v>11</v>
      </c>
      <c r="C2882" t="s">
        <v>1107</v>
      </c>
      <c r="D2882" t="s">
        <v>1351</v>
      </c>
      <c r="E2882" t="s">
        <v>264</v>
      </c>
      <c r="F2882" t="s">
        <v>265</v>
      </c>
      <c r="G2882" s="1">
        <v>3337</v>
      </c>
      <c r="H2882" s="1" t="s">
        <v>1167</v>
      </c>
      <c r="I2882" t="s">
        <v>10</v>
      </c>
    </row>
    <row r="2883" spans="1:9">
      <c r="A2883">
        <v>2020</v>
      </c>
      <c r="B2883" t="s">
        <v>634</v>
      </c>
      <c r="C2883" t="s">
        <v>1386</v>
      </c>
      <c r="D2883" t="s">
        <v>1386</v>
      </c>
      <c r="E2883" t="s">
        <v>188</v>
      </c>
      <c r="F2883" t="s">
        <v>635</v>
      </c>
      <c r="G2883" s="1">
        <v>3300</v>
      </c>
      <c r="H2883" s="1" t="s">
        <v>1183</v>
      </c>
      <c r="I2883" t="s">
        <v>403</v>
      </c>
    </row>
    <row r="2884" spans="1:9">
      <c r="A2884">
        <v>2020</v>
      </c>
      <c r="B2884" t="s">
        <v>645</v>
      </c>
      <c r="C2884" t="s">
        <v>1386</v>
      </c>
      <c r="D2884" t="s">
        <v>1386</v>
      </c>
      <c r="E2884" t="s">
        <v>190</v>
      </c>
      <c r="F2884" t="s">
        <v>646</v>
      </c>
      <c r="G2884" s="1">
        <v>3285</v>
      </c>
      <c r="H2884" s="1" t="s">
        <v>1183</v>
      </c>
      <c r="I2884" t="s">
        <v>403</v>
      </c>
    </row>
    <row r="2885" spans="1:9">
      <c r="A2885">
        <v>2020</v>
      </c>
      <c r="B2885" t="s">
        <v>658</v>
      </c>
      <c r="C2885" t="s">
        <v>1386</v>
      </c>
      <c r="D2885" t="s">
        <v>1386</v>
      </c>
      <c r="E2885" t="s">
        <v>190</v>
      </c>
      <c r="F2885" t="s">
        <v>659</v>
      </c>
      <c r="G2885" s="1">
        <v>3284</v>
      </c>
      <c r="H2885" s="1" t="s">
        <v>1183</v>
      </c>
      <c r="I2885" t="s">
        <v>403</v>
      </c>
    </row>
    <row r="2886" spans="1:9">
      <c r="A2886">
        <v>2020</v>
      </c>
      <c r="B2886" t="s">
        <v>590</v>
      </c>
      <c r="C2886" t="s">
        <v>1386</v>
      </c>
      <c r="D2886" t="s">
        <v>1386</v>
      </c>
      <c r="E2886" t="s">
        <v>183</v>
      </c>
      <c r="F2886" t="s">
        <v>510</v>
      </c>
      <c r="G2886" s="1">
        <v>3284</v>
      </c>
      <c r="H2886" s="1" t="s">
        <v>1183</v>
      </c>
      <c r="I2886" t="s">
        <v>403</v>
      </c>
    </row>
    <row r="2887" spans="1:9">
      <c r="A2887">
        <v>2020</v>
      </c>
      <c r="B2887" t="s">
        <v>11</v>
      </c>
      <c r="C2887" t="s">
        <v>1107</v>
      </c>
      <c r="D2887" t="s">
        <v>1351</v>
      </c>
      <c r="E2887" t="s">
        <v>155</v>
      </c>
      <c r="F2887" t="s">
        <v>171</v>
      </c>
      <c r="G2887" s="1">
        <v>3275</v>
      </c>
      <c r="H2887" s="1" t="s">
        <v>1165</v>
      </c>
      <c r="I2887" t="s">
        <v>10</v>
      </c>
    </row>
    <row r="2888" spans="1:9">
      <c r="A2888">
        <v>2020</v>
      </c>
      <c r="B2888" t="s">
        <v>47</v>
      </c>
      <c r="C2888" t="s">
        <v>1364</v>
      </c>
      <c r="D2888" t="s">
        <v>1152</v>
      </c>
      <c r="E2888" t="s">
        <v>144</v>
      </c>
      <c r="F2888" t="s">
        <v>144</v>
      </c>
      <c r="G2888" s="1">
        <v>3272</v>
      </c>
      <c r="H2888" s="1" t="s">
        <v>1165</v>
      </c>
      <c r="I2888" t="s">
        <v>10</v>
      </c>
    </row>
    <row r="2889" spans="1:9">
      <c r="A2889">
        <v>2020</v>
      </c>
      <c r="B2889" t="s">
        <v>45</v>
      </c>
      <c r="C2889" t="s">
        <v>1076</v>
      </c>
      <c r="D2889" t="s">
        <v>1152</v>
      </c>
      <c r="E2889" t="s">
        <v>34</v>
      </c>
      <c r="F2889" t="s">
        <v>35</v>
      </c>
      <c r="G2889" s="1">
        <v>3269</v>
      </c>
      <c r="H2889" s="1" t="s">
        <v>1167</v>
      </c>
      <c r="I2889" t="s">
        <v>10</v>
      </c>
    </row>
    <row r="2890" spans="1:9">
      <c r="A2890">
        <v>2020</v>
      </c>
      <c r="B2890" t="s">
        <v>216</v>
      </c>
      <c r="C2890" t="s">
        <v>1096</v>
      </c>
      <c r="D2890" t="s">
        <v>1155</v>
      </c>
      <c r="E2890" t="s">
        <v>212</v>
      </c>
      <c r="F2890" t="s">
        <v>213</v>
      </c>
      <c r="G2890" s="1">
        <v>3264</v>
      </c>
      <c r="H2890" s="1" t="s">
        <v>1189</v>
      </c>
      <c r="I2890" t="s">
        <v>10</v>
      </c>
    </row>
    <row r="2891" spans="1:9">
      <c r="A2891">
        <v>2020</v>
      </c>
      <c r="B2891" t="s">
        <v>11</v>
      </c>
      <c r="C2891" t="s">
        <v>1107</v>
      </c>
      <c r="D2891" t="s">
        <v>1351</v>
      </c>
      <c r="E2891" t="s">
        <v>282</v>
      </c>
      <c r="F2891" t="s">
        <v>290</v>
      </c>
      <c r="G2891" s="1">
        <v>3250</v>
      </c>
      <c r="H2891" s="1" t="s">
        <v>1172</v>
      </c>
      <c r="I2891" t="s">
        <v>10</v>
      </c>
    </row>
    <row r="2892" spans="1:9">
      <c r="A2892">
        <v>2020</v>
      </c>
      <c r="B2892" t="s">
        <v>512</v>
      </c>
      <c r="C2892" t="s">
        <v>1386</v>
      </c>
      <c r="D2892" t="s">
        <v>1386</v>
      </c>
      <c r="E2892" t="s">
        <v>183</v>
      </c>
      <c r="F2892" t="s">
        <v>513</v>
      </c>
      <c r="G2892" s="1">
        <v>3204</v>
      </c>
      <c r="H2892" s="1" t="s">
        <v>1183</v>
      </c>
      <c r="I2892" t="s">
        <v>403</v>
      </c>
    </row>
    <row r="2893" spans="1:9">
      <c r="A2893">
        <v>2020</v>
      </c>
      <c r="B2893" t="s">
        <v>408</v>
      </c>
      <c r="C2893" t="s">
        <v>1386</v>
      </c>
      <c r="D2893" t="s">
        <v>1386</v>
      </c>
      <c r="E2893" t="s">
        <v>12</v>
      </c>
      <c r="F2893" t="s">
        <v>409</v>
      </c>
      <c r="G2893" s="1">
        <v>3155</v>
      </c>
      <c r="H2893" s="1" t="s">
        <v>1165</v>
      </c>
      <c r="I2893" t="s">
        <v>403</v>
      </c>
    </row>
    <row r="2894" spans="1:9">
      <c r="A2894">
        <v>2020</v>
      </c>
      <c r="B2894" t="s">
        <v>590</v>
      </c>
      <c r="C2894" t="s">
        <v>1386</v>
      </c>
      <c r="D2894" t="s">
        <v>1386</v>
      </c>
      <c r="E2894" t="s">
        <v>183</v>
      </c>
      <c r="F2894" t="s">
        <v>510</v>
      </c>
      <c r="G2894" s="1">
        <v>3154</v>
      </c>
      <c r="H2894" s="1" t="s">
        <v>1183</v>
      </c>
      <c r="I2894" t="s">
        <v>403</v>
      </c>
    </row>
    <row r="2895" spans="1:9">
      <c r="A2895">
        <v>2020</v>
      </c>
      <c r="B2895" t="s">
        <v>11</v>
      </c>
      <c r="C2895" t="s">
        <v>1107</v>
      </c>
      <c r="D2895" t="s">
        <v>1351</v>
      </c>
      <c r="E2895" t="s">
        <v>183</v>
      </c>
      <c r="F2895" t="s">
        <v>184</v>
      </c>
      <c r="G2895" s="1">
        <v>3150</v>
      </c>
      <c r="H2895" s="1" t="s">
        <v>1183</v>
      </c>
      <c r="I2895" t="s">
        <v>10</v>
      </c>
    </row>
    <row r="2896" spans="1:9">
      <c r="A2896">
        <v>2020</v>
      </c>
      <c r="B2896" t="s">
        <v>605</v>
      </c>
      <c r="C2896" t="s">
        <v>1386</v>
      </c>
      <c r="D2896" t="s">
        <v>1386</v>
      </c>
      <c r="E2896" t="s">
        <v>183</v>
      </c>
      <c r="F2896" t="s">
        <v>605</v>
      </c>
      <c r="G2896" s="1">
        <v>3136</v>
      </c>
      <c r="H2896" s="1" t="s">
        <v>1183</v>
      </c>
      <c r="I2896" t="s">
        <v>403</v>
      </c>
    </row>
    <row r="2897" spans="1:9">
      <c r="A2897">
        <v>2020</v>
      </c>
      <c r="B2897" t="s">
        <v>637</v>
      </c>
      <c r="C2897" t="s">
        <v>1386</v>
      </c>
      <c r="D2897" t="s">
        <v>1386</v>
      </c>
      <c r="E2897" t="s">
        <v>188</v>
      </c>
      <c r="F2897" t="s">
        <v>637</v>
      </c>
      <c r="G2897" s="1">
        <v>3136</v>
      </c>
      <c r="H2897" s="1" t="s">
        <v>1183</v>
      </c>
      <c r="I2897" t="s">
        <v>403</v>
      </c>
    </row>
    <row r="2898" spans="1:9">
      <c r="A2898">
        <v>2020</v>
      </c>
      <c r="B2898" t="s">
        <v>85</v>
      </c>
      <c r="C2898" t="s">
        <v>1077</v>
      </c>
      <c r="D2898" t="s">
        <v>1155</v>
      </c>
      <c r="E2898" t="s">
        <v>144</v>
      </c>
      <c r="F2898" t="s">
        <v>144</v>
      </c>
      <c r="G2898" s="1">
        <v>3115</v>
      </c>
      <c r="H2898" s="1" t="s">
        <v>1165</v>
      </c>
      <c r="I2898" t="s">
        <v>10</v>
      </c>
    </row>
    <row r="2899" spans="1:9">
      <c r="A2899">
        <v>2020</v>
      </c>
      <c r="B2899" t="s">
        <v>670</v>
      </c>
      <c r="C2899" t="s">
        <v>1386</v>
      </c>
      <c r="D2899" t="s">
        <v>1386</v>
      </c>
      <c r="E2899" t="s">
        <v>190</v>
      </c>
      <c r="F2899" t="s">
        <v>670</v>
      </c>
      <c r="G2899" s="1">
        <v>3101</v>
      </c>
      <c r="H2899" s="1" t="s">
        <v>1183</v>
      </c>
      <c r="I2899" t="s">
        <v>403</v>
      </c>
    </row>
    <row r="2900" spans="1:9">
      <c r="A2900">
        <v>2020</v>
      </c>
      <c r="B2900" t="s">
        <v>769</v>
      </c>
      <c r="C2900" t="s">
        <v>1386</v>
      </c>
      <c r="D2900" t="s">
        <v>1386</v>
      </c>
      <c r="E2900" t="s">
        <v>212</v>
      </c>
      <c r="F2900" t="s">
        <v>770</v>
      </c>
      <c r="G2900" s="1">
        <v>3093</v>
      </c>
      <c r="H2900" s="1" t="s">
        <v>1189</v>
      </c>
      <c r="I2900" t="s">
        <v>403</v>
      </c>
    </row>
    <row r="2901" spans="1:9">
      <c r="A2901">
        <v>2020</v>
      </c>
      <c r="B2901" t="s">
        <v>11</v>
      </c>
      <c r="C2901" t="s">
        <v>1107</v>
      </c>
      <c r="D2901" t="s">
        <v>1351</v>
      </c>
      <c r="E2901" t="s">
        <v>256</v>
      </c>
      <c r="F2901" t="s">
        <v>256</v>
      </c>
      <c r="G2901" s="1">
        <v>3092</v>
      </c>
      <c r="H2901" s="1" t="s">
        <v>1167</v>
      </c>
      <c r="I2901" t="s">
        <v>10</v>
      </c>
    </row>
    <row r="2902" spans="1:9">
      <c r="A2902">
        <v>2020</v>
      </c>
      <c r="B2902" t="s">
        <v>46</v>
      </c>
      <c r="C2902" t="s">
        <v>1079</v>
      </c>
      <c r="D2902" t="s">
        <v>1152</v>
      </c>
      <c r="E2902" t="s">
        <v>253</v>
      </c>
      <c r="F2902" t="s">
        <v>253</v>
      </c>
      <c r="G2902" s="1">
        <v>3087</v>
      </c>
      <c r="H2902" s="1" t="s">
        <v>1167</v>
      </c>
      <c r="I2902" t="s">
        <v>10</v>
      </c>
    </row>
    <row r="2903" spans="1:9">
      <c r="A2903">
        <v>2020</v>
      </c>
      <c r="B2903" t="s">
        <v>11</v>
      </c>
      <c r="C2903" t="s">
        <v>1107</v>
      </c>
      <c r="D2903" t="s">
        <v>1351</v>
      </c>
      <c r="E2903" t="s">
        <v>256</v>
      </c>
      <c r="F2903" t="s">
        <v>256</v>
      </c>
      <c r="G2903" s="1">
        <v>3083</v>
      </c>
      <c r="H2903" s="1" t="s">
        <v>1167</v>
      </c>
      <c r="I2903" t="s">
        <v>10</v>
      </c>
    </row>
    <row r="2904" spans="1:9">
      <c r="A2904">
        <v>2020</v>
      </c>
      <c r="B2904" t="s">
        <v>1000</v>
      </c>
      <c r="C2904" t="s">
        <v>1386</v>
      </c>
      <c r="D2904" t="s">
        <v>1386</v>
      </c>
      <c r="E2904" t="s">
        <v>190</v>
      </c>
      <c r="F2904" t="s">
        <v>1029</v>
      </c>
      <c r="G2904" s="1">
        <v>3077</v>
      </c>
      <c r="H2904" s="1" t="s">
        <v>1183</v>
      </c>
      <c r="I2904" t="s">
        <v>1000</v>
      </c>
    </row>
    <row r="2905" spans="1:9">
      <c r="A2905">
        <v>2020</v>
      </c>
      <c r="B2905" t="s">
        <v>11</v>
      </c>
      <c r="C2905" t="s">
        <v>1107</v>
      </c>
      <c r="D2905" t="s">
        <v>1351</v>
      </c>
      <c r="E2905" t="s">
        <v>264</v>
      </c>
      <c r="F2905" t="s">
        <v>265</v>
      </c>
      <c r="G2905" s="1">
        <v>3050</v>
      </c>
      <c r="H2905" s="1" t="s">
        <v>1167</v>
      </c>
      <c r="I2905" t="s">
        <v>10</v>
      </c>
    </row>
    <row r="2906" spans="1:9">
      <c r="A2906">
        <v>2020</v>
      </c>
      <c r="B2906" t="s">
        <v>960</v>
      </c>
      <c r="C2906" t="s">
        <v>1386</v>
      </c>
      <c r="D2906" t="s">
        <v>1386</v>
      </c>
      <c r="E2906" t="s">
        <v>282</v>
      </c>
      <c r="F2906" t="s">
        <v>961</v>
      </c>
      <c r="G2906" s="1">
        <v>3018</v>
      </c>
      <c r="H2906" s="1" t="s">
        <v>1172</v>
      </c>
      <c r="I2906" t="s">
        <v>403</v>
      </c>
    </row>
    <row r="2907" spans="1:9">
      <c r="A2907">
        <v>2020</v>
      </c>
      <c r="B2907" t="s">
        <v>11</v>
      </c>
      <c r="C2907" t="s">
        <v>1107</v>
      </c>
      <c r="D2907" t="s">
        <v>1351</v>
      </c>
      <c r="E2907" t="s">
        <v>183</v>
      </c>
      <c r="F2907" t="s">
        <v>184</v>
      </c>
      <c r="G2907" s="1">
        <v>3010</v>
      </c>
      <c r="H2907" s="1" t="s">
        <v>1183</v>
      </c>
      <c r="I2907" t="s">
        <v>10</v>
      </c>
    </row>
    <row r="2908" spans="1:9">
      <c r="A2908">
        <v>2020</v>
      </c>
      <c r="B2908" t="s">
        <v>11</v>
      </c>
      <c r="C2908" t="s">
        <v>1107</v>
      </c>
      <c r="D2908" t="s">
        <v>1351</v>
      </c>
      <c r="E2908" t="s">
        <v>54</v>
      </c>
      <c r="F2908" t="s">
        <v>54</v>
      </c>
      <c r="G2908" s="1">
        <v>3000</v>
      </c>
      <c r="H2908" s="1" t="s">
        <v>1165</v>
      </c>
      <c r="I2908" t="s">
        <v>10</v>
      </c>
    </row>
    <row r="2909" spans="1:9">
      <c r="A2909">
        <v>2020</v>
      </c>
      <c r="B2909" t="s">
        <v>11</v>
      </c>
      <c r="C2909" t="s">
        <v>1107</v>
      </c>
      <c r="D2909" t="s">
        <v>1351</v>
      </c>
      <c r="E2909" t="s">
        <v>54</v>
      </c>
      <c r="F2909" t="s">
        <v>60</v>
      </c>
      <c r="G2909" s="1">
        <v>3000</v>
      </c>
      <c r="H2909" s="1" t="s">
        <v>1165</v>
      </c>
      <c r="I2909" t="s">
        <v>10</v>
      </c>
    </row>
    <row r="2910" spans="1:9">
      <c r="A2910">
        <v>2020</v>
      </c>
      <c r="B2910" t="s">
        <v>11</v>
      </c>
      <c r="C2910" t="s">
        <v>1107</v>
      </c>
      <c r="D2910" t="s">
        <v>1351</v>
      </c>
      <c r="E2910" t="s">
        <v>54</v>
      </c>
      <c r="F2910" t="s">
        <v>60</v>
      </c>
      <c r="G2910" s="1">
        <v>3000</v>
      </c>
      <c r="H2910" s="1" t="s">
        <v>1165</v>
      </c>
      <c r="I2910" t="s">
        <v>10</v>
      </c>
    </row>
    <row r="2911" spans="1:9">
      <c r="A2911">
        <v>2020</v>
      </c>
      <c r="B2911" t="s">
        <v>11</v>
      </c>
      <c r="C2911" t="s">
        <v>1107</v>
      </c>
      <c r="D2911" t="s">
        <v>1351</v>
      </c>
      <c r="E2911" t="s">
        <v>54</v>
      </c>
      <c r="F2911" t="s">
        <v>60</v>
      </c>
      <c r="G2911" s="1">
        <v>3000</v>
      </c>
      <c r="H2911" s="1" t="s">
        <v>1165</v>
      </c>
      <c r="I2911" t="s">
        <v>10</v>
      </c>
    </row>
    <row r="2912" spans="1:9">
      <c r="A2912">
        <v>2020</v>
      </c>
      <c r="B2912" t="s">
        <v>11</v>
      </c>
      <c r="C2912" t="s">
        <v>1107</v>
      </c>
      <c r="D2912" t="s">
        <v>1351</v>
      </c>
      <c r="E2912" t="s">
        <v>54</v>
      </c>
      <c r="F2912" t="s">
        <v>79</v>
      </c>
      <c r="G2912" s="1">
        <v>3000</v>
      </c>
      <c r="H2912" s="1" t="s">
        <v>1165</v>
      </c>
      <c r="I2912" t="s">
        <v>10</v>
      </c>
    </row>
    <row r="2913" spans="1:9">
      <c r="A2913">
        <v>2020</v>
      </c>
      <c r="B2913" t="s">
        <v>11</v>
      </c>
      <c r="C2913" t="s">
        <v>1107</v>
      </c>
      <c r="D2913" t="s">
        <v>1351</v>
      </c>
      <c r="E2913" t="s">
        <v>60</v>
      </c>
      <c r="F2913" t="s">
        <v>122</v>
      </c>
      <c r="G2913" s="1">
        <v>3000</v>
      </c>
      <c r="H2913" s="1" t="s">
        <v>1165</v>
      </c>
      <c r="I2913" t="s">
        <v>10</v>
      </c>
    </row>
    <row r="2914" spans="1:9">
      <c r="A2914">
        <v>2020</v>
      </c>
      <c r="B2914" t="s">
        <v>11</v>
      </c>
      <c r="C2914" t="s">
        <v>1107</v>
      </c>
      <c r="D2914" t="s">
        <v>1351</v>
      </c>
      <c r="E2914" t="s">
        <v>60</v>
      </c>
      <c r="F2914" t="s">
        <v>123</v>
      </c>
      <c r="G2914" s="1">
        <v>3000</v>
      </c>
      <c r="H2914" s="1" t="s">
        <v>1165</v>
      </c>
      <c r="I2914" t="s">
        <v>10</v>
      </c>
    </row>
    <row r="2915" spans="1:9">
      <c r="A2915">
        <v>2020</v>
      </c>
      <c r="B2915" t="s">
        <v>11</v>
      </c>
      <c r="C2915" t="s">
        <v>1107</v>
      </c>
      <c r="D2915" t="s">
        <v>1351</v>
      </c>
      <c r="E2915" t="s">
        <v>187</v>
      </c>
      <c r="F2915" t="s">
        <v>187</v>
      </c>
      <c r="G2915" s="1">
        <v>3000</v>
      </c>
      <c r="H2915" s="1" t="s">
        <v>1183</v>
      </c>
      <c r="I2915" t="s">
        <v>10</v>
      </c>
    </row>
    <row r="2916" spans="1:9">
      <c r="A2916">
        <v>2020</v>
      </c>
      <c r="B2916" t="s">
        <v>11</v>
      </c>
      <c r="C2916" t="s">
        <v>1107</v>
      </c>
      <c r="D2916" t="s">
        <v>1351</v>
      </c>
      <c r="E2916" t="s">
        <v>188</v>
      </c>
      <c r="F2916" t="s">
        <v>188</v>
      </c>
      <c r="G2916" s="1">
        <v>3000</v>
      </c>
      <c r="H2916" s="1" t="s">
        <v>1183</v>
      </c>
      <c r="I2916" t="s">
        <v>10</v>
      </c>
    </row>
    <row r="2917" spans="1:9">
      <c r="A2917">
        <v>2020</v>
      </c>
      <c r="B2917" t="s">
        <v>11</v>
      </c>
      <c r="C2917" t="s">
        <v>1107</v>
      </c>
      <c r="D2917" t="s">
        <v>1351</v>
      </c>
      <c r="E2917" t="s">
        <v>252</v>
      </c>
      <c r="F2917" t="s">
        <v>252</v>
      </c>
      <c r="G2917" s="1">
        <v>3000</v>
      </c>
      <c r="H2917" s="1" t="s">
        <v>1174</v>
      </c>
      <c r="I2917" t="s">
        <v>10</v>
      </c>
    </row>
    <row r="2918" spans="1:9">
      <c r="A2918">
        <v>2020</v>
      </c>
      <c r="B2918" t="s">
        <v>11</v>
      </c>
      <c r="C2918" t="s">
        <v>1107</v>
      </c>
      <c r="D2918" t="s">
        <v>1351</v>
      </c>
      <c r="E2918" t="s">
        <v>282</v>
      </c>
      <c r="F2918" t="s">
        <v>287</v>
      </c>
      <c r="G2918" s="1">
        <v>3000</v>
      </c>
      <c r="H2918" s="1" t="s">
        <v>1172</v>
      </c>
      <c r="I2918" t="s">
        <v>10</v>
      </c>
    </row>
    <row r="2919" spans="1:9">
      <c r="A2919">
        <v>2020</v>
      </c>
      <c r="B2919" t="s">
        <v>48</v>
      </c>
      <c r="C2919" t="s">
        <v>1370</v>
      </c>
      <c r="D2919" t="s">
        <v>1152</v>
      </c>
      <c r="E2919" t="s">
        <v>34</v>
      </c>
      <c r="F2919" t="s">
        <v>35</v>
      </c>
      <c r="G2919" s="1">
        <v>3000</v>
      </c>
      <c r="H2919" s="1" t="s">
        <v>1167</v>
      </c>
      <c r="I2919" t="s">
        <v>10</v>
      </c>
    </row>
    <row r="2920" spans="1:9">
      <c r="A2920">
        <v>2020</v>
      </c>
      <c r="B2920" t="s">
        <v>46</v>
      </c>
      <c r="C2920" t="s">
        <v>1079</v>
      </c>
      <c r="D2920" t="s">
        <v>1152</v>
      </c>
      <c r="E2920" t="s">
        <v>304</v>
      </c>
      <c r="F2920" t="s">
        <v>306</v>
      </c>
      <c r="G2920" s="1">
        <v>3000</v>
      </c>
      <c r="H2920" t="s">
        <v>1388</v>
      </c>
      <c r="I2920" t="s">
        <v>10</v>
      </c>
    </row>
    <row r="2921" spans="1:9">
      <c r="A2921">
        <v>2020</v>
      </c>
      <c r="B2921" t="s">
        <v>85</v>
      </c>
      <c r="C2921" t="s">
        <v>1077</v>
      </c>
      <c r="D2921" t="s">
        <v>1155</v>
      </c>
      <c r="E2921" t="s">
        <v>266</v>
      </c>
      <c r="F2921" t="s">
        <v>272</v>
      </c>
      <c r="G2921" s="1">
        <v>3000</v>
      </c>
      <c r="H2921" s="1" t="s">
        <v>1172</v>
      </c>
      <c r="I2921" t="s">
        <v>10</v>
      </c>
    </row>
    <row r="2922" spans="1:9">
      <c r="A2922">
        <v>2020</v>
      </c>
      <c r="B2922" t="s">
        <v>45</v>
      </c>
      <c r="C2922" t="s">
        <v>1076</v>
      </c>
      <c r="D2922" t="s">
        <v>1152</v>
      </c>
      <c r="E2922" t="s">
        <v>304</v>
      </c>
      <c r="F2922" t="s">
        <v>310</v>
      </c>
      <c r="G2922" s="1">
        <v>3000</v>
      </c>
      <c r="H2922" t="s">
        <v>1388</v>
      </c>
      <c r="I2922" t="s">
        <v>10</v>
      </c>
    </row>
    <row r="2923" spans="1:9">
      <c r="A2923">
        <v>2020</v>
      </c>
      <c r="B2923" t="s">
        <v>45</v>
      </c>
      <c r="C2923" t="s">
        <v>1076</v>
      </c>
      <c r="D2923" t="s">
        <v>1152</v>
      </c>
      <c r="E2923" t="s">
        <v>304</v>
      </c>
      <c r="F2923" t="s">
        <v>310</v>
      </c>
      <c r="G2923" s="1">
        <v>3000</v>
      </c>
      <c r="H2923" t="s">
        <v>1388</v>
      </c>
      <c r="I2923" t="s">
        <v>10</v>
      </c>
    </row>
    <row r="2924" spans="1:9">
      <c r="A2924">
        <v>2020</v>
      </c>
      <c r="B2924" t="s">
        <v>651</v>
      </c>
      <c r="C2924" t="s">
        <v>1386</v>
      </c>
      <c r="D2924" t="s">
        <v>1386</v>
      </c>
      <c r="E2924" t="s">
        <v>190</v>
      </c>
      <c r="F2924" t="s">
        <v>652</v>
      </c>
      <c r="G2924" s="1">
        <v>3000</v>
      </c>
      <c r="H2924" s="1" t="s">
        <v>1183</v>
      </c>
      <c r="I2924" t="s">
        <v>403</v>
      </c>
    </row>
    <row r="2925" spans="1:9">
      <c r="A2925">
        <v>2020</v>
      </c>
      <c r="B2925" t="s">
        <v>509</v>
      </c>
      <c r="C2925" t="s">
        <v>1386</v>
      </c>
      <c r="D2925" t="s">
        <v>1386</v>
      </c>
      <c r="E2925" t="s">
        <v>183</v>
      </c>
      <c r="F2925" t="s">
        <v>510</v>
      </c>
      <c r="G2925" s="1">
        <v>3000</v>
      </c>
      <c r="H2925" s="1" t="s">
        <v>1183</v>
      </c>
      <c r="I2925" t="s">
        <v>403</v>
      </c>
    </row>
    <row r="2926" spans="1:9">
      <c r="A2926">
        <v>2020</v>
      </c>
      <c r="B2926" t="s">
        <v>1000</v>
      </c>
      <c r="C2926" t="s">
        <v>1386</v>
      </c>
      <c r="D2926" t="s">
        <v>1386</v>
      </c>
      <c r="E2926" t="s">
        <v>89</v>
      </c>
      <c r="F2926" t="s">
        <v>1004</v>
      </c>
      <c r="G2926" s="1">
        <v>3000</v>
      </c>
      <c r="H2926" s="1" t="s">
        <v>1189</v>
      </c>
      <c r="I2926" t="s">
        <v>1000</v>
      </c>
    </row>
    <row r="2927" spans="1:9">
      <c r="A2927">
        <v>2020</v>
      </c>
      <c r="B2927" t="s">
        <v>1000</v>
      </c>
      <c r="C2927" t="s">
        <v>1386</v>
      </c>
      <c r="D2927" t="s">
        <v>1386</v>
      </c>
      <c r="E2927" t="s">
        <v>89</v>
      </c>
      <c r="F2927" t="s">
        <v>1004</v>
      </c>
      <c r="G2927" s="1">
        <v>3000</v>
      </c>
      <c r="H2927" s="1" t="s">
        <v>1189</v>
      </c>
      <c r="I2927" t="s">
        <v>1000</v>
      </c>
    </row>
    <row r="2928" spans="1:9">
      <c r="A2928">
        <v>2020</v>
      </c>
      <c r="B2928" t="s">
        <v>1000</v>
      </c>
      <c r="C2928" t="s">
        <v>1386</v>
      </c>
      <c r="D2928" t="s">
        <v>1386</v>
      </c>
      <c r="E2928" t="s">
        <v>89</v>
      </c>
      <c r="F2928" t="s">
        <v>1004</v>
      </c>
      <c r="G2928" s="1">
        <v>3000</v>
      </c>
      <c r="H2928" s="1" t="s">
        <v>1189</v>
      </c>
      <c r="I2928" t="s">
        <v>1000</v>
      </c>
    </row>
    <row r="2929" spans="1:9">
      <c r="A2929">
        <v>2020</v>
      </c>
      <c r="B2929" t="s">
        <v>1000</v>
      </c>
      <c r="C2929" t="s">
        <v>1386</v>
      </c>
      <c r="D2929" t="s">
        <v>1386</v>
      </c>
      <c r="E2929" t="s">
        <v>89</v>
      </c>
      <c r="F2929" t="s">
        <v>1004</v>
      </c>
      <c r="G2929" s="1">
        <v>3000</v>
      </c>
      <c r="H2929" s="1" t="s">
        <v>1189</v>
      </c>
      <c r="I2929" t="s">
        <v>1000</v>
      </c>
    </row>
    <row r="2930" spans="1:9">
      <c r="A2930">
        <v>2020</v>
      </c>
      <c r="B2930" t="s">
        <v>1000</v>
      </c>
      <c r="C2930" t="s">
        <v>1386</v>
      </c>
      <c r="D2930" t="s">
        <v>1386</v>
      </c>
      <c r="E2930" t="s">
        <v>190</v>
      </c>
      <c r="F2930" t="s">
        <v>1025</v>
      </c>
      <c r="G2930" s="1">
        <v>3000</v>
      </c>
      <c r="H2930" s="1" t="s">
        <v>1183</v>
      </c>
      <c r="I2930" t="s">
        <v>1000</v>
      </c>
    </row>
    <row r="2931" spans="1:9">
      <c r="A2931">
        <v>2020</v>
      </c>
      <c r="B2931" t="s">
        <v>1000</v>
      </c>
      <c r="C2931" t="s">
        <v>1386</v>
      </c>
      <c r="D2931" t="s">
        <v>1386</v>
      </c>
      <c r="E2931" t="s">
        <v>190</v>
      </c>
      <c r="F2931" t="s">
        <v>1025</v>
      </c>
      <c r="G2931" s="1">
        <v>3000</v>
      </c>
      <c r="H2931" s="1" t="s">
        <v>1183</v>
      </c>
      <c r="I2931" t="s">
        <v>1000</v>
      </c>
    </row>
    <row r="2932" spans="1:9">
      <c r="A2932">
        <v>2020</v>
      </c>
      <c r="B2932" t="s">
        <v>995</v>
      </c>
      <c r="C2932" t="s">
        <v>1386</v>
      </c>
      <c r="D2932" t="s">
        <v>1386</v>
      </c>
      <c r="E2932" t="s">
        <v>312</v>
      </c>
      <c r="F2932" t="s">
        <v>996</v>
      </c>
      <c r="G2932" s="1">
        <v>2993</v>
      </c>
      <c r="H2932" s="1" t="s">
        <v>1355</v>
      </c>
      <c r="I2932" t="s">
        <v>403</v>
      </c>
    </row>
    <row r="2933" spans="1:9">
      <c r="A2933">
        <v>2020</v>
      </c>
      <c r="B2933" t="s">
        <v>46</v>
      </c>
      <c r="C2933" t="s">
        <v>1079</v>
      </c>
      <c r="D2933" t="s">
        <v>1152</v>
      </c>
      <c r="E2933" t="s">
        <v>304</v>
      </c>
      <c r="F2933" t="s">
        <v>306</v>
      </c>
      <c r="G2933" s="1">
        <v>2992</v>
      </c>
      <c r="H2933" t="s">
        <v>1388</v>
      </c>
      <c r="I2933" t="s">
        <v>10</v>
      </c>
    </row>
    <row r="2934" spans="1:9">
      <c r="A2934">
        <v>2020</v>
      </c>
      <c r="B2934" t="s">
        <v>520</v>
      </c>
      <c r="C2934" t="s">
        <v>1386</v>
      </c>
      <c r="D2934" t="s">
        <v>1386</v>
      </c>
      <c r="E2934" t="s">
        <v>183</v>
      </c>
      <c r="F2934" t="s">
        <v>520</v>
      </c>
      <c r="G2934" s="1">
        <v>2976</v>
      </c>
      <c r="H2934" s="1" t="s">
        <v>1183</v>
      </c>
      <c r="I2934" t="s">
        <v>403</v>
      </c>
    </row>
    <row r="2935" spans="1:9">
      <c r="A2935">
        <v>2020</v>
      </c>
      <c r="B2935" t="s">
        <v>85</v>
      </c>
      <c r="C2935" t="s">
        <v>1077</v>
      </c>
      <c r="D2935" t="s">
        <v>1155</v>
      </c>
      <c r="E2935" t="s">
        <v>118</v>
      </c>
      <c r="F2935" t="s">
        <v>118</v>
      </c>
      <c r="G2935" s="1">
        <v>2960</v>
      </c>
      <c r="H2935" s="1" t="s">
        <v>1165</v>
      </c>
      <c r="I2935" t="s">
        <v>10</v>
      </c>
    </row>
    <row r="2936" spans="1:9">
      <c r="A2936">
        <v>2020</v>
      </c>
      <c r="B2936" t="s">
        <v>178</v>
      </c>
      <c r="C2936" t="s">
        <v>1080</v>
      </c>
      <c r="D2936" t="s">
        <v>1155</v>
      </c>
      <c r="E2936" t="s">
        <v>155</v>
      </c>
      <c r="F2936" t="s">
        <v>175</v>
      </c>
      <c r="G2936" s="1">
        <v>2936</v>
      </c>
      <c r="H2936" s="1" t="s">
        <v>1165</v>
      </c>
      <c r="I2936" t="s">
        <v>10</v>
      </c>
    </row>
    <row r="2937" spans="1:9">
      <c r="A2937">
        <v>2020</v>
      </c>
      <c r="B2937" t="s">
        <v>1000</v>
      </c>
      <c r="C2937" t="s">
        <v>1386</v>
      </c>
      <c r="D2937" t="s">
        <v>1386</v>
      </c>
      <c r="E2937" t="s">
        <v>190</v>
      </c>
      <c r="F2937" t="s">
        <v>1027</v>
      </c>
      <c r="G2937" s="1">
        <v>2907</v>
      </c>
      <c r="H2937" s="1" t="s">
        <v>1183</v>
      </c>
      <c r="I2937" t="s">
        <v>1000</v>
      </c>
    </row>
    <row r="2938" spans="1:9">
      <c r="A2938">
        <v>2020</v>
      </c>
      <c r="B2938" t="s">
        <v>11</v>
      </c>
      <c r="C2938" t="s">
        <v>1107</v>
      </c>
      <c r="D2938" t="s">
        <v>1351</v>
      </c>
      <c r="E2938" t="s">
        <v>118</v>
      </c>
      <c r="F2938" t="s">
        <v>118</v>
      </c>
      <c r="G2938" s="1">
        <v>2904</v>
      </c>
      <c r="H2938" s="1" t="s">
        <v>1165</v>
      </c>
      <c r="I2938" t="s">
        <v>10</v>
      </c>
    </row>
    <row r="2939" spans="1:9">
      <c r="A2939">
        <v>2020</v>
      </c>
      <c r="B2939" t="s">
        <v>11</v>
      </c>
      <c r="C2939" t="s">
        <v>1107</v>
      </c>
      <c r="D2939" t="s">
        <v>1351</v>
      </c>
      <c r="E2939" t="s">
        <v>266</v>
      </c>
      <c r="F2939" t="s">
        <v>271</v>
      </c>
      <c r="G2939" s="1">
        <v>2900</v>
      </c>
      <c r="H2939" s="1" t="s">
        <v>1172</v>
      </c>
      <c r="I2939" t="s">
        <v>10</v>
      </c>
    </row>
    <row r="2940" spans="1:9">
      <c r="A2940">
        <v>2020</v>
      </c>
      <c r="B2940" t="s">
        <v>11</v>
      </c>
      <c r="C2940" t="s">
        <v>1107</v>
      </c>
      <c r="D2940" t="s">
        <v>1351</v>
      </c>
      <c r="E2940" t="s">
        <v>142</v>
      </c>
      <c r="F2940" t="s">
        <v>142</v>
      </c>
      <c r="G2940" s="1">
        <v>2850</v>
      </c>
      <c r="H2940" s="1" t="s">
        <v>1165</v>
      </c>
      <c r="I2940" t="s">
        <v>10</v>
      </c>
    </row>
    <row r="2941" spans="1:9">
      <c r="A2941">
        <v>2020</v>
      </c>
      <c r="B2941" t="s">
        <v>1000</v>
      </c>
      <c r="C2941" t="s">
        <v>1386</v>
      </c>
      <c r="D2941" t="s">
        <v>1386</v>
      </c>
      <c r="E2941" t="s">
        <v>212</v>
      </c>
      <c r="F2941" t="s">
        <v>1030</v>
      </c>
      <c r="G2941" s="1">
        <v>2850</v>
      </c>
      <c r="H2941" s="1" t="s">
        <v>1189</v>
      </c>
      <c r="I2941" t="s">
        <v>1000</v>
      </c>
    </row>
    <row r="2942" spans="1:9">
      <c r="A2942">
        <v>2020</v>
      </c>
      <c r="B2942" t="s">
        <v>11</v>
      </c>
      <c r="C2942" t="s">
        <v>1107</v>
      </c>
      <c r="D2942" t="s">
        <v>1351</v>
      </c>
      <c r="E2942" t="s">
        <v>256</v>
      </c>
      <c r="F2942" t="s">
        <v>256</v>
      </c>
      <c r="G2942" s="1">
        <v>2829</v>
      </c>
      <c r="H2942" s="1" t="s">
        <v>1167</v>
      </c>
      <c r="I2942" t="s">
        <v>10</v>
      </c>
    </row>
    <row r="2943" spans="1:9">
      <c r="A2943">
        <v>2020</v>
      </c>
      <c r="B2943" t="s">
        <v>852</v>
      </c>
      <c r="C2943" t="s">
        <v>1386</v>
      </c>
      <c r="D2943" t="s">
        <v>1386</v>
      </c>
      <c r="E2943" t="s">
        <v>219</v>
      </c>
      <c r="F2943" t="s">
        <v>853</v>
      </c>
      <c r="G2943" s="1">
        <v>2828</v>
      </c>
      <c r="H2943" s="1" t="s">
        <v>1174</v>
      </c>
      <c r="I2943" t="s">
        <v>403</v>
      </c>
    </row>
    <row r="2944" spans="1:9">
      <c r="A2944">
        <v>2020</v>
      </c>
      <c r="B2944" t="s">
        <v>574</v>
      </c>
      <c r="C2944" t="s">
        <v>1386</v>
      </c>
      <c r="D2944" t="s">
        <v>1386</v>
      </c>
      <c r="E2944" t="s">
        <v>183</v>
      </c>
      <c r="F2944" t="s">
        <v>574</v>
      </c>
      <c r="G2944" s="1">
        <v>2813</v>
      </c>
      <c r="H2944" s="1" t="s">
        <v>1183</v>
      </c>
      <c r="I2944" t="s">
        <v>403</v>
      </c>
    </row>
    <row r="2945" spans="1:9">
      <c r="A2945">
        <v>2020</v>
      </c>
      <c r="B2945" t="s">
        <v>11</v>
      </c>
      <c r="C2945" t="s">
        <v>1107</v>
      </c>
      <c r="D2945" t="s">
        <v>1351</v>
      </c>
      <c r="E2945" t="s">
        <v>12</v>
      </c>
      <c r="F2945" t="s">
        <v>13</v>
      </c>
      <c r="G2945" s="1">
        <v>2800</v>
      </c>
      <c r="H2945" s="1" t="s">
        <v>1165</v>
      </c>
      <c r="I2945" t="s">
        <v>10</v>
      </c>
    </row>
    <row r="2946" spans="1:9">
      <c r="A2946">
        <v>2020</v>
      </c>
      <c r="B2946" t="s">
        <v>11</v>
      </c>
      <c r="C2946" t="s">
        <v>1107</v>
      </c>
      <c r="D2946" t="s">
        <v>1351</v>
      </c>
      <c r="E2946" t="s">
        <v>282</v>
      </c>
      <c r="F2946" t="s">
        <v>283</v>
      </c>
      <c r="G2946" s="1">
        <v>2800</v>
      </c>
      <c r="H2946" s="1" t="s">
        <v>1172</v>
      </c>
      <c r="I2946" t="s">
        <v>10</v>
      </c>
    </row>
    <row r="2947" spans="1:9">
      <c r="A2947">
        <v>2020</v>
      </c>
      <c r="B2947" t="s">
        <v>750</v>
      </c>
      <c r="C2947" t="s">
        <v>1386</v>
      </c>
      <c r="D2947" t="s">
        <v>1386</v>
      </c>
      <c r="E2947" t="s">
        <v>190</v>
      </c>
      <c r="F2947" t="s">
        <v>662</v>
      </c>
      <c r="G2947" s="1">
        <v>2800</v>
      </c>
      <c r="H2947" s="1" t="s">
        <v>1183</v>
      </c>
      <c r="I2947" t="s">
        <v>403</v>
      </c>
    </row>
    <row r="2948" spans="1:9">
      <c r="A2948">
        <v>2020</v>
      </c>
      <c r="B2948" t="s">
        <v>47</v>
      </c>
      <c r="C2948" t="s">
        <v>1364</v>
      </c>
      <c r="D2948" t="s">
        <v>1152</v>
      </c>
      <c r="E2948" t="s">
        <v>140</v>
      </c>
      <c r="F2948" t="s">
        <v>141</v>
      </c>
      <c r="G2948" s="1">
        <v>2790</v>
      </c>
      <c r="H2948" s="1" t="s">
        <v>1165</v>
      </c>
      <c r="I2948" t="s">
        <v>10</v>
      </c>
    </row>
    <row r="2949" spans="1:9">
      <c r="A2949">
        <v>2020</v>
      </c>
      <c r="B2949" t="s">
        <v>46</v>
      </c>
      <c r="C2949" t="s">
        <v>1079</v>
      </c>
      <c r="D2949" t="s">
        <v>1152</v>
      </c>
      <c r="E2949" t="s">
        <v>34</v>
      </c>
      <c r="F2949" t="s">
        <v>35</v>
      </c>
      <c r="G2949" s="1">
        <v>2783</v>
      </c>
      <c r="H2949" s="1" t="s">
        <v>1167</v>
      </c>
      <c r="I2949" t="s">
        <v>10</v>
      </c>
    </row>
    <row r="2950" spans="1:9">
      <c r="A2950">
        <v>2020</v>
      </c>
      <c r="B2950" t="s">
        <v>46</v>
      </c>
      <c r="C2950" t="s">
        <v>1079</v>
      </c>
      <c r="D2950" t="s">
        <v>1152</v>
      </c>
      <c r="E2950" t="s">
        <v>144</v>
      </c>
      <c r="F2950" t="s">
        <v>144</v>
      </c>
      <c r="G2950" s="1">
        <v>2757</v>
      </c>
      <c r="H2950" s="1" t="s">
        <v>1165</v>
      </c>
      <c r="I2950" t="s">
        <v>10</v>
      </c>
    </row>
    <row r="2951" spans="1:9">
      <c r="A2951">
        <v>2020</v>
      </c>
      <c r="B2951" t="s">
        <v>85</v>
      </c>
      <c r="C2951" t="s">
        <v>1077</v>
      </c>
      <c r="D2951" t="s">
        <v>1155</v>
      </c>
      <c r="E2951" t="s">
        <v>266</v>
      </c>
      <c r="F2951" t="s">
        <v>278</v>
      </c>
      <c r="G2951" s="1">
        <v>2750</v>
      </c>
      <c r="H2951" s="1" t="s">
        <v>1172</v>
      </c>
      <c r="I2951" t="s">
        <v>10</v>
      </c>
    </row>
    <row r="2952" spans="1:9">
      <c r="A2952">
        <v>2020</v>
      </c>
      <c r="B2952" t="s">
        <v>634</v>
      </c>
      <c r="C2952" t="s">
        <v>1386</v>
      </c>
      <c r="D2952" t="s">
        <v>1386</v>
      </c>
      <c r="E2952" t="s">
        <v>188</v>
      </c>
      <c r="F2952" t="s">
        <v>635</v>
      </c>
      <c r="G2952" s="1">
        <v>2750</v>
      </c>
      <c r="H2952" s="1" t="s">
        <v>1183</v>
      </c>
      <c r="I2952" t="s">
        <v>403</v>
      </c>
    </row>
    <row r="2953" spans="1:9">
      <c r="A2953">
        <v>2020</v>
      </c>
      <c r="B2953" t="s">
        <v>47</v>
      </c>
      <c r="C2953" t="s">
        <v>1364</v>
      </c>
      <c r="D2953" t="s">
        <v>1152</v>
      </c>
      <c r="E2953" t="s">
        <v>60</v>
      </c>
      <c r="F2953" t="s">
        <v>123</v>
      </c>
      <c r="G2953" s="1">
        <v>2740</v>
      </c>
      <c r="H2953" s="1" t="s">
        <v>1165</v>
      </c>
      <c r="I2953" t="s">
        <v>10</v>
      </c>
    </row>
    <row r="2954" spans="1:9">
      <c r="A2954">
        <v>2020</v>
      </c>
      <c r="B2954" t="s">
        <v>1000</v>
      </c>
      <c r="C2954" t="s">
        <v>1386</v>
      </c>
      <c r="D2954" t="s">
        <v>1386</v>
      </c>
      <c r="E2954" t="s">
        <v>190</v>
      </c>
      <c r="F2954" t="s">
        <v>201</v>
      </c>
      <c r="G2954" s="1">
        <v>2736</v>
      </c>
      <c r="H2954" s="1" t="s">
        <v>1183</v>
      </c>
      <c r="I2954" t="s">
        <v>1000</v>
      </c>
    </row>
    <row r="2955" spans="1:9">
      <c r="A2955">
        <v>2020</v>
      </c>
      <c r="B2955" t="s">
        <v>48</v>
      </c>
      <c r="C2955" t="s">
        <v>1370</v>
      </c>
      <c r="D2955" t="s">
        <v>1152</v>
      </c>
      <c r="E2955" t="s">
        <v>34</v>
      </c>
      <c r="F2955" t="s">
        <v>35</v>
      </c>
      <c r="G2955" s="1">
        <v>2714</v>
      </c>
      <c r="H2955" s="1" t="s">
        <v>1167</v>
      </c>
      <c r="I2955" t="s">
        <v>10</v>
      </c>
    </row>
    <row r="2956" spans="1:9">
      <c r="A2956">
        <v>2020</v>
      </c>
      <c r="B2956" t="s">
        <v>602</v>
      </c>
      <c r="C2956" t="s">
        <v>1386</v>
      </c>
      <c r="D2956" t="s">
        <v>1386</v>
      </c>
      <c r="E2956" t="s">
        <v>183</v>
      </c>
      <c r="F2956" t="s">
        <v>602</v>
      </c>
      <c r="G2956" s="1">
        <v>2708</v>
      </c>
      <c r="H2956" s="1" t="s">
        <v>1183</v>
      </c>
      <c r="I2956" t="s">
        <v>403</v>
      </c>
    </row>
    <row r="2957" spans="1:9">
      <c r="A2957">
        <v>2020</v>
      </c>
      <c r="B2957" t="s">
        <v>11</v>
      </c>
      <c r="C2957" t="s">
        <v>1107</v>
      </c>
      <c r="D2957" t="s">
        <v>1351</v>
      </c>
      <c r="E2957" t="s">
        <v>155</v>
      </c>
      <c r="F2957" t="s">
        <v>175</v>
      </c>
      <c r="G2957" s="1">
        <v>2700</v>
      </c>
      <c r="H2957" s="1" t="s">
        <v>1165</v>
      </c>
      <c r="I2957" t="s">
        <v>10</v>
      </c>
    </row>
    <row r="2958" spans="1:9">
      <c r="A2958">
        <v>2020</v>
      </c>
      <c r="B2958" t="s">
        <v>11</v>
      </c>
      <c r="C2958" t="s">
        <v>1107</v>
      </c>
      <c r="D2958" t="s">
        <v>1351</v>
      </c>
      <c r="E2958" t="s">
        <v>187</v>
      </c>
      <c r="F2958" t="s">
        <v>187</v>
      </c>
      <c r="G2958" s="1">
        <v>2691</v>
      </c>
      <c r="H2958" s="1" t="s">
        <v>1183</v>
      </c>
      <c r="I2958" t="s">
        <v>10</v>
      </c>
    </row>
    <row r="2959" spans="1:9">
      <c r="A2959">
        <v>2020</v>
      </c>
      <c r="B2959" t="s">
        <v>47</v>
      </c>
      <c r="C2959" t="s">
        <v>1364</v>
      </c>
      <c r="D2959" t="s">
        <v>1152</v>
      </c>
      <c r="E2959" t="s">
        <v>144</v>
      </c>
      <c r="F2959" t="s">
        <v>144</v>
      </c>
      <c r="G2959" s="1">
        <v>2670</v>
      </c>
      <c r="H2959" s="1" t="s">
        <v>1165</v>
      </c>
      <c r="I2959" t="s">
        <v>10</v>
      </c>
    </row>
    <row r="2960" spans="1:9">
      <c r="A2960">
        <v>2020</v>
      </c>
      <c r="B2960" t="s">
        <v>11</v>
      </c>
      <c r="C2960" t="s">
        <v>1107</v>
      </c>
      <c r="D2960" t="s">
        <v>1351</v>
      </c>
      <c r="E2960" t="s">
        <v>188</v>
      </c>
      <c r="F2960" t="s">
        <v>188</v>
      </c>
      <c r="G2960" s="1">
        <v>2662</v>
      </c>
      <c r="H2960" s="1" t="s">
        <v>1183</v>
      </c>
      <c r="I2960" t="s">
        <v>10</v>
      </c>
    </row>
    <row r="2961" spans="1:9">
      <c r="A2961">
        <v>2020</v>
      </c>
      <c r="B2961" t="s">
        <v>757</v>
      </c>
      <c r="C2961" t="s">
        <v>1386</v>
      </c>
      <c r="D2961" t="s">
        <v>1386</v>
      </c>
      <c r="E2961" t="s">
        <v>190</v>
      </c>
      <c r="F2961" t="s">
        <v>758</v>
      </c>
      <c r="G2961" s="1">
        <v>2635</v>
      </c>
      <c r="H2961" s="1" t="s">
        <v>1183</v>
      </c>
      <c r="I2961" t="s">
        <v>403</v>
      </c>
    </row>
    <row r="2962" spans="1:9">
      <c r="A2962">
        <v>2020</v>
      </c>
      <c r="B2962" t="s">
        <v>528</v>
      </c>
      <c r="C2962" t="s">
        <v>1386</v>
      </c>
      <c r="D2962" t="s">
        <v>1386</v>
      </c>
      <c r="E2962" t="s">
        <v>183</v>
      </c>
      <c r="F2962" t="s">
        <v>530</v>
      </c>
      <c r="G2962" s="1">
        <v>2635</v>
      </c>
      <c r="H2962" s="1" t="s">
        <v>1183</v>
      </c>
      <c r="I2962" t="s">
        <v>403</v>
      </c>
    </row>
    <row r="2963" spans="1:9">
      <c r="A2963">
        <v>2020</v>
      </c>
      <c r="B2963" t="s">
        <v>11</v>
      </c>
      <c r="C2963" t="s">
        <v>1107</v>
      </c>
      <c r="D2963" t="s">
        <v>1351</v>
      </c>
      <c r="E2963" t="s">
        <v>260</v>
      </c>
      <c r="F2963" t="s">
        <v>261</v>
      </c>
      <c r="G2963" s="1">
        <v>2620</v>
      </c>
      <c r="H2963" s="1" t="s">
        <v>1167</v>
      </c>
      <c r="I2963" t="s">
        <v>10</v>
      </c>
    </row>
    <row r="2964" spans="1:9">
      <c r="A2964">
        <v>2020</v>
      </c>
      <c r="B2964" t="s">
        <v>11</v>
      </c>
      <c r="C2964" t="s">
        <v>1107</v>
      </c>
      <c r="D2964" t="s">
        <v>1351</v>
      </c>
      <c r="E2964" t="s">
        <v>264</v>
      </c>
      <c r="F2964" t="s">
        <v>265</v>
      </c>
      <c r="G2964" s="1">
        <v>2616</v>
      </c>
      <c r="H2964" s="1" t="s">
        <v>1167</v>
      </c>
      <c r="I2964" t="s">
        <v>10</v>
      </c>
    </row>
    <row r="2965" spans="1:9">
      <c r="A2965">
        <v>2020</v>
      </c>
      <c r="B2965" t="s">
        <v>11</v>
      </c>
      <c r="C2965" t="s">
        <v>1107</v>
      </c>
      <c r="D2965" t="s">
        <v>1351</v>
      </c>
      <c r="E2965" t="s">
        <v>266</v>
      </c>
      <c r="F2965" t="s">
        <v>267</v>
      </c>
      <c r="G2965" s="1">
        <v>2610</v>
      </c>
      <c r="H2965" s="1" t="s">
        <v>1172</v>
      </c>
      <c r="I2965" t="s">
        <v>10</v>
      </c>
    </row>
    <row r="2966" spans="1:9">
      <c r="A2966">
        <v>2020</v>
      </c>
      <c r="B2966" t="s">
        <v>11</v>
      </c>
      <c r="C2966" t="s">
        <v>1107</v>
      </c>
      <c r="D2966" t="s">
        <v>1351</v>
      </c>
      <c r="E2966" t="s">
        <v>266</v>
      </c>
      <c r="F2966" t="s">
        <v>274</v>
      </c>
      <c r="G2966" s="1">
        <v>2600</v>
      </c>
      <c r="H2966" s="1" t="s">
        <v>1172</v>
      </c>
      <c r="I2966" t="s">
        <v>10</v>
      </c>
    </row>
    <row r="2967" spans="1:9">
      <c r="A2967">
        <v>2020</v>
      </c>
      <c r="B2967" t="s">
        <v>85</v>
      </c>
      <c r="C2967" t="s">
        <v>1077</v>
      </c>
      <c r="D2967" t="s">
        <v>1155</v>
      </c>
      <c r="E2967" t="s">
        <v>282</v>
      </c>
      <c r="F2967" t="s">
        <v>293</v>
      </c>
      <c r="G2967" s="1">
        <v>2600</v>
      </c>
      <c r="H2967" s="1" t="s">
        <v>1172</v>
      </c>
      <c r="I2967" t="s">
        <v>10</v>
      </c>
    </row>
    <row r="2968" spans="1:9">
      <c r="A2968">
        <v>2020</v>
      </c>
      <c r="B2968" t="s">
        <v>11</v>
      </c>
      <c r="C2968" t="s">
        <v>1107</v>
      </c>
      <c r="D2968" t="s">
        <v>1351</v>
      </c>
      <c r="E2968" t="s">
        <v>146</v>
      </c>
      <c r="F2968" t="s">
        <v>147</v>
      </c>
      <c r="G2968" s="1">
        <v>2560</v>
      </c>
      <c r="H2968" s="1" t="s">
        <v>1165</v>
      </c>
      <c r="I2968" t="s">
        <v>10</v>
      </c>
    </row>
    <row r="2969" spans="1:9">
      <c r="A2969">
        <v>2020</v>
      </c>
      <c r="B2969" t="s">
        <v>602</v>
      </c>
      <c r="C2969" t="s">
        <v>1386</v>
      </c>
      <c r="D2969" t="s">
        <v>1386</v>
      </c>
      <c r="E2969" t="s">
        <v>183</v>
      </c>
      <c r="F2969" t="s">
        <v>602</v>
      </c>
      <c r="G2969" s="1">
        <v>2543</v>
      </c>
      <c r="H2969" s="1" t="s">
        <v>1183</v>
      </c>
      <c r="I2969" t="s">
        <v>403</v>
      </c>
    </row>
    <row r="2970" spans="1:9">
      <c r="A2970">
        <v>2020</v>
      </c>
      <c r="B2970" t="s">
        <v>48</v>
      </c>
      <c r="C2970" t="s">
        <v>1370</v>
      </c>
      <c r="D2970" t="s">
        <v>1152</v>
      </c>
      <c r="E2970" t="s">
        <v>144</v>
      </c>
      <c r="F2970" t="s">
        <v>144</v>
      </c>
      <c r="G2970" s="1">
        <v>2538</v>
      </c>
      <c r="H2970" s="1" t="s">
        <v>1165</v>
      </c>
      <c r="I2970" t="s">
        <v>10</v>
      </c>
    </row>
    <row r="2971" spans="1:9">
      <c r="A2971">
        <v>2020</v>
      </c>
      <c r="B2971" t="s">
        <v>11</v>
      </c>
      <c r="C2971" t="s">
        <v>1107</v>
      </c>
      <c r="D2971" t="s">
        <v>1351</v>
      </c>
      <c r="E2971" t="s">
        <v>266</v>
      </c>
      <c r="F2971" t="s">
        <v>274</v>
      </c>
      <c r="G2971" s="1">
        <v>2530</v>
      </c>
      <c r="H2971" s="1" t="s">
        <v>1172</v>
      </c>
      <c r="I2971" t="s">
        <v>10</v>
      </c>
    </row>
    <row r="2972" spans="1:9">
      <c r="A2972">
        <v>2020</v>
      </c>
      <c r="B2972" t="s">
        <v>11</v>
      </c>
      <c r="C2972" t="s">
        <v>1107</v>
      </c>
      <c r="D2972" t="s">
        <v>1351</v>
      </c>
      <c r="E2972" t="s">
        <v>34</v>
      </c>
      <c r="F2972" t="s">
        <v>35</v>
      </c>
      <c r="G2972" s="1">
        <v>2506</v>
      </c>
      <c r="H2972" s="1" t="s">
        <v>1167</v>
      </c>
      <c r="I2972" t="s">
        <v>10</v>
      </c>
    </row>
    <row r="2973" spans="1:9">
      <c r="A2973">
        <v>2020</v>
      </c>
      <c r="B2973" t="s">
        <v>11</v>
      </c>
      <c r="C2973" t="s">
        <v>1107</v>
      </c>
      <c r="D2973" t="s">
        <v>1351</v>
      </c>
      <c r="E2973" t="s">
        <v>12</v>
      </c>
      <c r="F2973" t="s">
        <v>13</v>
      </c>
      <c r="G2973" s="1">
        <v>2500</v>
      </c>
      <c r="H2973" s="1" t="s">
        <v>1165</v>
      </c>
      <c r="I2973" t="s">
        <v>10</v>
      </c>
    </row>
    <row r="2974" spans="1:9">
      <c r="A2974">
        <v>2020</v>
      </c>
      <c r="B2974" t="s">
        <v>11</v>
      </c>
      <c r="C2974" t="s">
        <v>1107</v>
      </c>
      <c r="D2974" t="s">
        <v>1351</v>
      </c>
      <c r="E2974" t="s">
        <v>60</v>
      </c>
      <c r="F2974" t="s">
        <v>129</v>
      </c>
      <c r="G2974" s="1">
        <v>2500</v>
      </c>
      <c r="H2974" s="1" t="s">
        <v>1165</v>
      </c>
      <c r="I2974" t="s">
        <v>10</v>
      </c>
    </row>
    <row r="2975" spans="1:9">
      <c r="A2975">
        <v>2020</v>
      </c>
      <c r="B2975" t="s">
        <v>11</v>
      </c>
      <c r="C2975" t="s">
        <v>1107</v>
      </c>
      <c r="D2975" t="s">
        <v>1351</v>
      </c>
      <c r="E2975" t="s">
        <v>187</v>
      </c>
      <c r="F2975" t="s">
        <v>187</v>
      </c>
      <c r="G2975" s="1">
        <v>2500</v>
      </c>
      <c r="H2975" s="1" t="s">
        <v>1183</v>
      </c>
      <c r="I2975" t="s">
        <v>10</v>
      </c>
    </row>
    <row r="2976" spans="1:9">
      <c r="A2976">
        <v>2020</v>
      </c>
      <c r="B2976" t="s">
        <v>11</v>
      </c>
      <c r="C2976" t="s">
        <v>1107</v>
      </c>
      <c r="D2976" t="s">
        <v>1351</v>
      </c>
      <c r="E2976" t="s">
        <v>266</v>
      </c>
      <c r="F2976" t="s">
        <v>274</v>
      </c>
      <c r="G2976" s="1">
        <v>2500</v>
      </c>
      <c r="H2976" s="1" t="s">
        <v>1172</v>
      </c>
      <c r="I2976" t="s">
        <v>10</v>
      </c>
    </row>
    <row r="2977" spans="1:9">
      <c r="A2977">
        <v>2020</v>
      </c>
      <c r="B2977" t="s">
        <v>11</v>
      </c>
      <c r="C2977" t="s">
        <v>1107</v>
      </c>
      <c r="D2977" t="s">
        <v>1351</v>
      </c>
      <c r="E2977" t="s">
        <v>282</v>
      </c>
      <c r="F2977" t="s">
        <v>267</v>
      </c>
      <c r="G2977" s="1">
        <v>2500</v>
      </c>
      <c r="H2977" s="1" t="s">
        <v>1172</v>
      </c>
      <c r="I2977" t="s">
        <v>10</v>
      </c>
    </row>
    <row r="2978" spans="1:9">
      <c r="A2978">
        <v>2020</v>
      </c>
      <c r="B2978" t="s">
        <v>11</v>
      </c>
      <c r="C2978" t="s">
        <v>1107</v>
      </c>
      <c r="D2978" t="s">
        <v>1351</v>
      </c>
      <c r="E2978" t="s">
        <v>282</v>
      </c>
      <c r="F2978" t="s">
        <v>286</v>
      </c>
      <c r="G2978" s="1">
        <v>2500</v>
      </c>
      <c r="H2978" s="1" t="s">
        <v>1172</v>
      </c>
      <c r="I2978" t="s">
        <v>10</v>
      </c>
    </row>
    <row r="2979" spans="1:9">
      <c r="A2979">
        <v>2020</v>
      </c>
      <c r="B2979" t="s">
        <v>11</v>
      </c>
      <c r="C2979" t="s">
        <v>1107</v>
      </c>
      <c r="D2979" t="s">
        <v>1351</v>
      </c>
      <c r="E2979" t="s">
        <v>282</v>
      </c>
      <c r="F2979" t="s">
        <v>290</v>
      </c>
      <c r="G2979" s="1">
        <v>2500</v>
      </c>
      <c r="H2979" s="1" t="s">
        <v>1172</v>
      </c>
      <c r="I2979" t="s">
        <v>10</v>
      </c>
    </row>
    <row r="2980" spans="1:9">
      <c r="A2980">
        <v>2020</v>
      </c>
      <c r="B2980" t="s">
        <v>47</v>
      </c>
      <c r="C2980" t="s">
        <v>1364</v>
      </c>
      <c r="D2980" t="s">
        <v>1152</v>
      </c>
      <c r="E2980" t="s">
        <v>60</v>
      </c>
      <c r="F2980" t="s">
        <v>123</v>
      </c>
      <c r="G2980" s="1">
        <v>2500</v>
      </c>
      <c r="H2980" s="1" t="s">
        <v>1165</v>
      </c>
      <c r="I2980" t="s">
        <v>10</v>
      </c>
    </row>
    <row r="2981" spans="1:9">
      <c r="A2981">
        <v>2020</v>
      </c>
      <c r="B2981" t="s">
        <v>47</v>
      </c>
      <c r="C2981" t="s">
        <v>1364</v>
      </c>
      <c r="D2981" t="s">
        <v>1152</v>
      </c>
      <c r="E2981" t="s">
        <v>155</v>
      </c>
      <c r="F2981" t="s">
        <v>171</v>
      </c>
      <c r="G2981" s="1">
        <v>2500</v>
      </c>
      <c r="H2981" s="1" t="s">
        <v>1165</v>
      </c>
      <c r="I2981" t="s">
        <v>10</v>
      </c>
    </row>
    <row r="2982" spans="1:9">
      <c r="A2982">
        <v>2020</v>
      </c>
      <c r="B2982" t="s">
        <v>216</v>
      </c>
      <c r="C2982" t="s">
        <v>1096</v>
      </c>
      <c r="D2982" t="s">
        <v>1155</v>
      </c>
      <c r="E2982" t="s">
        <v>212</v>
      </c>
      <c r="F2982" t="s">
        <v>213</v>
      </c>
      <c r="G2982" s="1">
        <v>2500</v>
      </c>
      <c r="H2982" s="1" t="s">
        <v>1189</v>
      </c>
      <c r="I2982" t="s">
        <v>10</v>
      </c>
    </row>
    <row r="2983" spans="1:9">
      <c r="A2983">
        <v>2020</v>
      </c>
      <c r="B2983" t="s">
        <v>85</v>
      </c>
      <c r="C2983" t="s">
        <v>1077</v>
      </c>
      <c r="D2983" t="s">
        <v>1155</v>
      </c>
      <c r="E2983" t="s">
        <v>266</v>
      </c>
      <c r="F2983" t="s">
        <v>278</v>
      </c>
      <c r="G2983" s="1">
        <v>2500</v>
      </c>
      <c r="H2983" s="1" t="s">
        <v>1172</v>
      </c>
      <c r="I2983" t="s">
        <v>10</v>
      </c>
    </row>
    <row r="2984" spans="1:9">
      <c r="A2984">
        <v>2020</v>
      </c>
      <c r="B2984" t="s">
        <v>85</v>
      </c>
      <c r="C2984" t="s">
        <v>1077</v>
      </c>
      <c r="D2984" t="s">
        <v>1155</v>
      </c>
      <c r="E2984" t="s">
        <v>282</v>
      </c>
      <c r="F2984" t="s">
        <v>293</v>
      </c>
      <c r="G2984" s="1">
        <v>2500</v>
      </c>
      <c r="H2984" s="1" t="s">
        <v>1172</v>
      </c>
      <c r="I2984" t="s">
        <v>10</v>
      </c>
    </row>
    <row r="2985" spans="1:9">
      <c r="A2985">
        <v>2020</v>
      </c>
      <c r="B2985" t="s">
        <v>672</v>
      </c>
      <c r="C2985" t="s">
        <v>1386</v>
      </c>
      <c r="D2985" t="s">
        <v>1386</v>
      </c>
      <c r="E2985" t="s">
        <v>190</v>
      </c>
      <c r="F2985" t="s">
        <v>672</v>
      </c>
      <c r="G2985" s="1">
        <v>2500</v>
      </c>
      <c r="H2985" s="1" t="s">
        <v>1183</v>
      </c>
      <c r="I2985" t="s">
        <v>403</v>
      </c>
    </row>
    <row r="2986" spans="1:9">
      <c r="A2986">
        <v>2020</v>
      </c>
      <c r="B2986" t="s">
        <v>417</v>
      </c>
      <c r="C2986" t="s">
        <v>1386</v>
      </c>
      <c r="D2986" t="s">
        <v>1386</v>
      </c>
      <c r="E2986" t="s">
        <v>50</v>
      </c>
      <c r="F2986" t="s">
        <v>418</v>
      </c>
      <c r="G2986" s="1">
        <v>2500</v>
      </c>
      <c r="H2986" s="1" t="s">
        <v>1165</v>
      </c>
      <c r="I2986" t="s">
        <v>403</v>
      </c>
    </row>
    <row r="2987" spans="1:9">
      <c r="A2987">
        <v>2020</v>
      </c>
      <c r="B2987" t="s">
        <v>509</v>
      </c>
      <c r="C2987" t="s">
        <v>1386</v>
      </c>
      <c r="D2987" t="s">
        <v>1386</v>
      </c>
      <c r="E2987" t="s">
        <v>183</v>
      </c>
      <c r="F2987" t="s">
        <v>510</v>
      </c>
      <c r="G2987" s="1">
        <v>2500</v>
      </c>
      <c r="H2987" s="1" t="s">
        <v>1183</v>
      </c>
      <c r="I2987" t="s">
        <v>403</v>
      </c>
    </row>
    <row r="2988" spans="1:9">
      <c r="A2988">
        <v>2020</v>
      </c>
      <c r="B2988" t="s">
        <v>512</v>
      </c>
      <c r="C2988" t="s">
        <v>1386</v>
      </c>
      <c r="D2988" t="s">
        <v>1386</v>
      </c>
      <c r="E2988" t="s">
        <v>183</v>
      </c>
      <c r="F2988" t="s">
        <v>513</v>
      </c>
      <c r="G2988" s="1">
        <v>2500</v>
      </c>
      <c r="H2988" s="1" t="s">
        <v>1183</v>
      </c>
      <c r="I2988" t="s">
        <v>403</v>
      </c>
    </row>
    <row r="2989" spans="1:9">
      <c r="A2989">
        <v>2020</v>
      </c>
      <c r="B2989" t="s">
        <v>551</v>
      </c>
      <c r="C2989" t="s">
        <v>1386</v>
      </c>
      <c r="D2989" t="s">
        <v>1386</v>
      </c>
      <c r="E2989" t="s">
        <v>183</v>
      </c>
      <c r="F2989" t="s">
        <v>552</v>
      </c>
      <c r="G2989" s="1">
        <v>2500</v>
      </c>
      <c r="H2989" s="1" t="s">
        <v>1183</v>
      </c>
      <c r="I2989" t="s">
        <v>403</v>
      </c>
    </row>
    <row r="2990" spans="1:9">
      <c r="A2990">
        <v>2020</v>
      </c>
      <c r="B2990" t="s">
        <v>515</v>
      </c>
      <c r="C2990" t="s">
        <v>1386</v>
      </c>
      <c r="D2990" t="s">
        <v>1386</v>
      </c>
      <c r="E2990" t="s">
        <v>183</v>
      </c>
      <c r="F2990" t="s">
        <v>515</v>
      </c>
      <c r="G2990" s="1">
        <v>2500</v>
      </c>
      <c r="H2990" s="1" t="s">
        <v>1183</v>
      </c>
      <c r="I2990" t="s">
        <v>403</v>
      </c>
    </row>
    <row r="2991" spans="1:9">
      <c r="A2991">
        <v>2020</v>
      </c>
      <c r="B2991" t="s">
        <v>515</v>
      </c>
      <c r="C2991" t="s">
        <v>1386</v>
      </c>
      <c r="D2991" t="s">
        <v>1386</v>
      </c>
      <c r="E2991" t="s">
        <v>183</v>
      </c>
      <c r="F2991" t="s">
        <v>515</v>
      </c>
      <c r="G2991" s="1">
        <v>2500</v>
      </c>
      <c r="H2991" s="1" t="s">
        <v>1183</v>
      </c>
      <c r="I2991" t="s">
        <v>403</v>
      </c>
    </row>
    <row r="2992" spans="1:9">
      <c r="A2992">
        <v>2020</v>
      </c>
      <c r="B2992" t="s">
        <v>46</v>
      </c>
      <c r="C2992" t="s">
        <v>1079</v>
      </c>
      <c r="D2992" t="s">
        <v>1152</v>
      </c>
      <c r="E2992" t="s">
        <v>144</v>
      </c>
      <c r="F2992" t="s">
        <v>144</v>
      </c>
      <c r="G2992" s="1">
        <v>2492</v>
      </c>
      <c r="H2992" s="1" t="s">
        <v>1165</v>
      </c>
      <c r="I2992" t="s">
        <v>10</v>
      </c>
    </row>
    <row r="2993" spans="1:9">
      <c r="A2993">
        <v>2020</v>
      </c>
      <c r="B2993" t="s">
        <v>558</v>
      </c>
      <c r="C2993" t="s">
        <v>1386</v>
      </c>
      <c r="D2993" t="s">
        <v>1386</v>
      </c>
      <c r="E2993" t="s">
        <v>183</v>
      </c>
      <c r="F2993" t="s">
        <v>559</v>
      </c>
      <c r="G2993" s="1">
        <v>2482</v>
      </c>
      <c r="H2993" s="1" t="s">
        <v>1183</v>
      </c>
      <c r="I2993" t="s">
        <v>403</v>
      </c>
    </row>
    <row r="2994" spans="1:9">
      <c r="A2994">
        <v>2020</v>
      </c>
      <c r="B2994" t="s">
        <v>11</v>
      </c>
      <c r="C2994" t="s">
        <v>1107</v>
      </c>
      <c r="D2994" t="s">
        <v>1351</v>
      </c>
      <c r="E2994" t="s">
        <v>142</v>
      </c>
      <c r="F2994" t="s">
        <v>142</v>
      </c>
      <c r="G2994" s="1">
        <v>2450</v>
      </c>
      <c r="H2994" s="1" t="s">
        <v>1165</v>
      </c>
      <c r="I2994" t="s">
        <v>10</v>
      </c>
    </row>
    <row r="2995" spans="1:9">
      <c r="A2995">
        <v>2020</v>
      </c>
      <c r="B2995" t="s">
        <v>11</v>
      </c>
      <c r="C2995" t="s">
        <v>1107</v>
      </c>
      <c r="D2995" t="s">
        <v>1351</v>
      </c>
      <c r="E2995" t="s">
        <v>282</v>
      </c>
      <c r="F2995" t="s">
        <v>288</v>
      </c>
      <c r="G2995" s="1">
        <v>2440</v>
      </c>
      <c r="H2995" s="1" t="s">
        <v>1172</v>
      </c>
      <c r="I2995" t="s">
        <v>10</v>
      </c>
    </row>
    <row r="2996" spans="1:9">
      <c r="A2996">
        <v>2020</v>
      </c>
      <c r="B2996" t="s">
        <v>576</v>
      </c>
      <c r="C2996" t="s">
        <v>1386</v>
      </c>
      <c r="D2996" t="s">
        <v>1386</v>
      </c>
      <c r="E2996" t="s">
        <v>183</v>
      </c>
      <c r="F2996" t="s">
        <v>577</v>
      </c>
      <c r="G2996" s="1">
        <v>2436</v>
      </c>
      <c r="H2996" s="1" t="s">
        <v>1183</v>
      </c>
      <c r="I2996" t="s">
        <v>403</v>
      </c>
    </row>
    <row r="2997" spans="1:9">
      <c r="A2997">
        <v>2020</v>
      </c>
      <c r="B2997" t="s">
        <v>672</v>
      </c>
      <c r="C2997" t="s">
        <v>1386</v>
      </c>
      <c r="D2997" t="s">
        <v>1386</v>
      </c>
      <c r="E2997" t="s">
        <v>190</v>
      </c>
      <c r="F2997" t="s">
        <v>672</v>
      </c>
      <c r="G2997" s="1">
        <v>2435</v>
      </c>
      <c r="H2997" s="1" t="s">
        <v>1183</v>
      </c>
      <c r="I2997" t="s">
        <v>403</v>
      </c>
    </row>
    <row r="2998" spans="1:9">
      <c r="A2998">
        <v>2020</v>
      </c>
      <c r="B2998" t="s">
        <v>11</v>
      </c>
      <c r="C2998" t="s">
        <v>1107</v>
      </c>
      <c r="D2998" t="s">
        <v>1351</v>
      </c>
      <c r="E2998" t="s">
        <v>149</v>
      </c>
      <c r="F2998" t="s">
        <v>150</v>
      </c>
      <c r="G2998" s="1">
        <v>2431</v>
      </c>
      <c r="H2998" s="1" t="s">
        <v>1165</v>
      </c>
      <c r="I2998" t="s">
        <v>10</v>
      </c>
    </row>
    <row r="2999" spans="1:9">
      <c r="A2999">
        <v>2020</v>
      </c>
      <c r="B2999" t="s">
        <v>11</v>
      </c>
      <c r="C2999" t="s">
        <v>1107</v>
      </c>
      <c r="D2999" t="s">
        <v>1351</v>
      </c>
      <c r="E2999" t="s">
        <v>266</v>
      </c>
      <c r="F2999" t="s">
        <v>269</v>
      </c>
      <c r="G2999" s="1">
        <v>2425</v>
      </c>
      <c r="H2999" s="1" t="s">
        <v>1172</v>
      </c>
      <c r="I2999" t="s">
        <v>10</v>
      </c>
    </row>
    <row r="3000" spans="1:9">
      <c r="A3000">
        <v>2020</v>
      </c>
      <c r="B3000" t="s">
        <v>11</v>
      </c>
      <c r="C3000" t="s">
        <v>1107</v>
      </c>
      <c r="D3000" t="s">
        <v>1351</v>
      </c>
      <c r="E3000" t="s">
        <v>209</v>
      </c>
      <c r="F3000" t="s">
        <v>210</v>
      </c>
      <c r="G3000" s="1">
        <v>2401</v>
      </c>
      <c r="H3000" s="1" t="s">
        <v>1183</v>
      </c>
      <c r="I3000" t="s">
        <v>10</v>
      </c>
    </row>
    <row r="3001" spans="1:9">
      <c r="A3001">
        <v>2020</v>
      </c>
      <c r="B3001" t="s">
        <v>11</v>
      </c>
      <c r="C3001" t="s">
        <v>1107</v>
      </c>
      <c r="D3001" t="s">
        <v>1351</v>
      </c>
      <c r="E3001" t="s">
        <v>218</v>
      </c>
      <c r="F3001" t="s">
        <v>218</v>
      </c>
      <c r="G3001" s="1">
        <v>2400</v>
      </c>
      <c r="H3001" s="1" t="s">
        <v>1174</v>
      </c>
      <c r="I3001" t="s">
        <v>10</v>
      </c>
    </row>
    <row r="3002" spans="1:9">
      <c r="A3002">
        <v>2020</v>
      </c>
      <c r="B3002" t="s">
        <v>11</v>
      </c>
      <c r="C3002" t="s">
        <v>1107</v>
      </c>
      <c r="D3002" t="s">
        <v>1351</v>
      </c>
      <c r="E3002" t="s">
        <v>219</v>
      </c>
      <c r="F3002" t="s">
        <v>220</v>
      </c>
      <c r="G3002" s="1">
        <v>2400</v>
      </c>
      <c r="H3002" s="1" t="s">
        <v>1174</v>
      </c>
      <c r="I3002" t="s">
        <v>10</v>
      </c>
    </row>
    <row r="3003" spans="1:9">
      <c r="A3003">
        <v>2020</v>
      </c>
      <c r="B3003" t="s">
        <v>11</v>
      </c>
      <c r="C3003" t="s">
        <v>1107</v>
      </c>
      <c r="D3003" t="s">
        <v>1351</v>
      </c>
      <c r="E3003" t="s">
        <v>260</v>
      </c>
      <c r="F3003" t="s">
        <v>261</v>
      </c>
      <c r="G3003" s="1">
        <v>2400</v>
      </c>
      <c r="H3003" s="1" t="s">
        <v>1167</v>
      </c>
      <c r="I3003" t="s">
        <v>10</v>
      </c>
    </row>
    <row r="3004" spans="1:9">
      <c r="A3004">
        <v>2020</v>
      </c>
      <c r="B3004" t="s">
        <v>45</v>
      </c>
      <c r="C3004" t="s">
        <v>1076</v>
      </c>
      <c r="D3004" t="s">
        <v>1152</v>
      </c>
      <c r="E3004" t="s">
        <v>304</v>
      </c>
      <c r="F3004" t="s">
        <v>306</v>
      </c>
      <c r="G3004" s="1">
        <v>2400</v>
      </c>
      <c r="H3004" t="s">
        <v>1388</v>
      </c>
      <c r="I3004" t="s">
        <v>10</v>
      </c>
    </row>
    <row r="3005" spans="1:9">
      <c r="A3005">
        <v>2020</v>
      </c>
      <c r="B3005" t="s">
        <v>512</v>
      </c>
      <c r="C3005" t="s">
        <v>1386</v>
      </c>
      <c r="D3005" t="s">
        <v>1386</v>
      </c>
      <c r="E3005" t="s">
        <v>183</v>
      </c>
      <c r="F3005" t="s">
        <v>513</v>
      </c>
      <c r="G3005" s="1">
        <v>2400</v>
      </c>
      <c r="H3005" s="1" t="s">
        <v>1183</v>
      </c>
      <c r="I3005" t="s">
        <v>403</v>
      </c>
    </row>
    <row r="3006" spans="1:9">
      <c r="A3006">
        <v>2020</v>
      </c>
      <c r="B3006" t="s">
        <v>1000</v>
      </c>
      <c r="C3006" t="s">
        <v>1386</v>
      </c>
      <c r="D3006" t="s">
        <v>1386</v>
      </c>
      <c r="E3006" t="s">
        <v>190</v>
      </c>
      <c r="F3006" t="s">
        <v>1025</v>
      </c>
      <c r="G3006" s="1">
        <v>2400</v>
      </c>
      <c r="H3006" s="1" t="s">
        <v>1183</v>
      </c>
      <c r="I3006" t="s">
        <v>1000</v>
      </c>
    </row>
    <row r="3007" spans="1:9">
      <c r="A3007">
        <v>2020</v>
      </c>
      <c r="B3007" t="s">
        <v>48</v>
      </c>
      <c r="C3007" t="s">
        <v>1370</v>
      </c>
      <c r="D3007" t="s">
        <v>1152</v>
      </c>
      <c r="E3007" t="s">
        <v>144</v>
      </c>
      <c r="F3007" t="s">
        <v>144</v>
      </c>
      <c r="G3007" s="1">
        <v>2370</v>
      </c>
      <c r="H3007" s="1" t="s">
        <v>1165</v>
      </c>
      <c r="I3007" t="s">
        <v>10</v>
      </c>
    </row>
    <row r="3008" spans="1:9">
      <c r="A3008">
        <v>2020</v>
      </c>
      <c r="B3008" t="s">
        <v>11</v>
      </c>
      <c r="C3008" t="s">
        <v>1107</v>
      </c>
      <c r="D3008" t="s">
        <v>1351</v>
      </c>
      <c r="E3008" t="s">
        <v>264</v>
      </c>
      <c r="F3008" t="s">
        <v>265</v>
      </c>
      <c r="G3008" s="1">
        <v>2353</v>
      </c>
      <c r="H3008" s="1" t="s">
        <v>1167</v>
      </c>
      <c r="I3008" t="s">
        <v>10</v>
      </c>
    </row>
    <row r="3009" spans="1:9">
      <c r="A3009">
        <v>2020</v>
      </c>
      <c r="B3009" t="s">
        <v>11</v>
      </c>
      <c r="C3009" t="s">
        <v>1107</v>
      </c>
      <c r="D3009" t="s">
        <v>1351</v>
      </c>
      <c r="E3009" t="s">
        <v>142</v>
      </c>
      <c r="F3009" t="s">
        <v>142</v>
      </c>
      <c r="G3009" s="1">
        <v>2350</v>
      </c>
      <c r="H3009" s="1" t="s">
        <v>1165</v>
      </c>
      <c r="I3009" t="s">
        <v>10</v>
      </c>
    </row>
    <row r="3010" spans="1:9">
      <c r="A3010">
        <v>2020</v>
      </c>
      <c r="B3010" t="s">
        <v>85</v>
      </c>
      <c r="C3010" t="s">
        <v>1077</v>
      </c>
      <c r="D3010" t="s">
        <v>1155</v>
      </c>
      <c r="E3010" t="s">
        <v>266</v>
      </c>
      <c r="F3010" t="s">
        <v>278</v>
      </c>
      <c r="G3010" s="1">
        <v>2350</v>
      </c>
      <c r="H3010" s="1" t="s">
        <v>1172</v>
      </c>
      <c r="I3010" t="s">
        <v>10</v>
      </c>
    </row>
    <row r="3011" spans="1:9">
      <c r="A3011">
        <v>2020</v>
      </c>
      <c r="B3011" t="s">
        <v>45</v>
      </c>
      <c r="C3011" t="s">
        <v>1076</v>
      </c>
      <c r="D3011" t="s">
        <v>1152</v>
      </c>
      <c r="E3011" t="s">
        <v>34</v>
      </c>
      <c r="F3011" t="s">
        <v>35</v>
      </c>
      <c r="G3011" s="1">
        <v>2306</v>
      </c>
      <c r="H3011" s="1" t="s">
        <v>1167</v>
      </c>
      <c r="I3011" t="s">
        <v>10</v>
      </c>
    </row>
    <row r="3012" spans="1:9">
      <c r="A3012">
        <v>2020</v>
      </c>
      <c r="B3012" t="s">
        <v>515</v>
      </c>
      <c r="C3012" t="s">
        <v>1386</v>
      </c>
      <c r="D3012" t="s">
        <v>1386</v>
      </c>
      <c r="E3012" t="s">
        <v>183</v>
      </c>
      <c r="F3012" t="s">
        <v>515</v>
      </c>
      <c r="G3012" s="1">
        <v>2300</v>
      </c>
      <c r="H3012" s="1" t="s">
        <v>1183</v>
      </c>
      <c r="I3012" t="s">
        <v>403</v>
      </c>
    </row>
    <row r="3013" spans="1:9">
      <c r="A3013">
        <v>2020</v>
      </c>
      <c r="B3013" t="s">
        <v>621</v>
      </c>
      <c r="C3013" t="s">
        <v>1386</v>
      </c>
      <c r="D3013" t="s">
        <v>1386</v>
      </c>
      <c r="E3013" t="s">
        <v>183</v>
      </c>
      <c r="F3013" t="s">
        <v>623</v>
      </c>
      <c r="G3013" s="1">
        <v>2289</v>
      </c>
      <c r="H3013" s="1" t="s">
        <v>1183</v>
      </c>
      <c r="I3013" t="s">
        <v>403</v>
      </c>
    </row>
    <row r="3014" spans="1:9">
      <c r="A3014">
        <v>2020</v>
      </c>
      <c r="B3014" t="s">
        <v>509</v>
      </c>
      <c r="C3014" t="s">
        <v>1386</v>
      </c>
      <c r="D3014" t="s">
        <v>1386</v>
      </c>
      <c r="E3014" t="s">
        <v>183</v>
      </c>
      <c r="F3014" t="s">
        <v>510</v>
      </c>
      <c r="G3014" s="1">
        <v>2277</v>
      </c>
      <c r="H3014" s="1" t="s">
        <v>1183</v>
      </c>
      <c r="I3014" t="s">
        <v>403</v>
      </c>
    </row>
    <row r="3015" spans="1:9">
      <c r="A3015">
        <v>2020</v>
      </c>
      <c r="B3015" t="s">
        <v>590</v>
      </c>
      <c r="C3015" t="s">
        <v>1386</v>
      </c>
      <c r="D3015" t="s">
        <v>1386</v>
      </c>
      <c r="E3015" t="s">
        <v>183</v>
      </c>
      <c r="F3015" t="s">
        <v>510</v>
      </c>
      <c r="G3015" s="1">
        <v>2277</v>
      </c>
      <c r="H3015" s="1" t="s">
        <v>1183</v>
      </c>
      <c r="I3015" t="s">
        <v>403</v>
      </c>
    </row>
    <row r="3016" spans="1:9">
      <c r="A3016">
        <v>2020</v>
      </c>
      <c r="B3016" t="s">
        <v>602</v>
      </c>
      <c r="C3016" t="s">
        <v>1386</v>
      </c>
      <c r="D3016" t="s">
        <v>1386</v>
      </c>
      <c r="E3016" t="s">
        <v>183</v>
      </c>
      <c r="F3016" t="s">
        <v>602</v>
      </c>
      <c r="G3016" s="1">
        <v>2266</v>
      </c>
      <c r="H3016" s="1" t="s">
        <v>1183</v>
      </c>
      <c r="I3016" t="s">
        <v>403</v>
      </c>
    </row>
    <row r="3017" spans="1:9">
      <c r="A3017">
        <v>2020</v>
      </c>
      <c r="B3017" t="s">
        <v>47</v>
      </c>
      <c r="C3017" t="s">
        <v>1364</v>
      </c>
      <c r="D3017" t="s">
        <v>1152</v>
      </c>
      <c r="E3017" t="s">
        <v>144</v>
      </c>
      <c r="F3017" t="s">
        <v>144</v>
      </c>
      <c r="G3017" s="1">
        <v>2265</v>
      </c>
      <c r="H3017" s="1" t="s">
        <v>1165</v>
      </c>
      <c r="I3017" t="s">
        <v>10</v>
      </c>
    </row>
    <row r="3018" spans="1:9">
      <c r="A3018">
        <v>2020</v>
      </c>
      <c r="B3018" t="s">
        <v>11</v>
      </c>
      <c r="C3018" t="s">
        <v>1107</v>
      </c>
      <c r="D3018" t="s">
        <v>1351</v>
      </c>
      <c r="E3018" t="s">
        <v>60</v>
      </c>
      <c r="F3018" t="s">
        <v>123</v>
      </c>
      <c r="G3018" s="1">
        <v>2250</v>
      </c>
      <c r="H3018" s="1" t="s">
        <v>1165</v>
      </c>
      <c r="I3018" t="s">
        <v>10</v>
      </c>
    </row>
    <row r="3019" spans="1:9">
      <c r="A3019">
        <v>2020</v>
      </c>
      <c r="B3019" t="s">
        <v>11</v>
      </c>
      <c r="C3019" t="s">
        <v>1107</v>
      </c>
      <c r="D3019" t="s">
        <v>1351</v>
      </c>
      <c r="E3019" t="s">
        <v>149</v>
      </c>
      <c r="F3019" t="s">
        <v>150</v>
      </c>
      <c r="G3019" s="1">
        <v>2250</v>
      </c>
      <c r="H3019" s="1" t="s">
        <v>1165</v>
      </c>
      <c r="I3019" t="s">
        <v>10</v>
      </c>
    </row>
    <row r="3020" spans="1:9">
      <c r="A3020">
        <v>2020</v>
      </c>
      <c r="B3020" t="s">
        <v>417</v>
      </c>
      <c r="C3020" t="s">
        <v>1386</v>
      </c>
      <c r="D3020" t="s">
        <v>1386</v>
      </c>
      <c r="E3020" t="s">
        <v>50</v>
      </c>
      <c r="F3020" t="s">
        <v>418</v>
      </c>
      <c r="G3020" s="1">
        <v>2250</v>
      </c>
      <c r="H3020" s="1" t="s">
        <v>1165</v>
      </c>
      <c r="I3020" t="s">
        <v>403</v>
      </c>
    </row>
    <row r="3021" spans="1:9">
      <c r="A3021">
        <v>2020</v>
      </c>
      <c r="B3021" t="s">
        <v>515</v>
      </c>
      <c r="C3021" t="s">
        <v>1386</v>
      </c>
      <c r="D3021" t="s">
        <v>1386</v>
      </c>
      <c r="E3021" t="s">
        <v>183</v>
      </c>
      <c r="F3021" t="s">
        <v>515</v>
      </c>
      <c r="G3021" s="1">
        <v>2248</v>
      </c>
      <c r="H3021" s="1" t="s">
        <v>1183</v>
      </c>
      <c r="I3021" t="s">
        <v>403</v>
      </c>
    </row>
    <row r="3022" spans="1:9">
      <c r="A3022">
        <v>2020</v>
      </c>
      <c r="B3022" t="s">
        <v>11</v>
      </c>
      <c r="C3022" t="s">
        <v>1107</v>
      </c>
      <c r="D3022" t="s">
        <v>1351</v>
      </c>
      <c r="E3022" t="s">
        <v>188</v>
      </c>
      <c r="F3022" t="s">
        <v>188</v>
      </c>
      <c r="G3022" s="1">
        <v>2234</v>
      </c>
      <c r="H3022" s="1" t="s">
        <v>1183</v>
      </c>
      <c r="I3022" t="s">
        <v>10</v>
      </c>
    </row>
    <row r="3023" spans="1:9">
      <c r="A3023">
        <v>2020</v>
      </c>
      <c r="B3023" t="s">
        <v>477</v>
      </c>
      <c r="C3023" t="s">
        <v>1386</v>
      </c>
      <c r="D3023" t="s">
        <v>1386</v>
      </c>
      <c r="E3023" t="s">
        <v>183</v>
      </c>
      <c r="F3023" t="s">
        <v>478</v>
      </c>
      <c r="G3023" s="1">
        <v>2211</v>
      </c>
      <c r="H3023" s="1" t="s">
        <v>1183</v>
      </c>
      <c r="I3023" t="s">
        <v>403</v>
      </c>
    </row>
    <row r="3024" spans="1:9">
      <c r="A3024">
        <v>2020</v>
      </c>
      <c r="B3024" t="s">
        <v>526</v>
      </c>
      <c r="C3024" t="s">
        <v>1386</v>
      </c>
      <c r="D3024" t="s">
        <v>1386</v>
      </c>
      <c r="E3024" t="s">
        <v>183</v>
      </c>
      <c r="F3024" t="s">
        <v>526</v>
      </c>
      <c r="G3024" s="1">
        <v>2211</v>
      </c>
      <c r="H3024" s="1" t="s">
        <v>1183</v>
      </c>
      <c r="I3024" t="s">
        <v>403</v>
      </c>
    </row>
    <row r="3025" spans="1:9">
      <c r="A3025">
        <v>2020</v>
      </c>
      <c r="B3025" t="s">
        <v>1000</v>
      </c>
      <c r="C3025" t="s">
        <v>1386</v>
      </c>
      <c r="D3025" t="s">
        <v>1386</v>
      </c>
      <c r="E3025" t="s">
        <v>89</v>
      </c>
      <c r="F3025" t="s">
        <v>1009</v>
      </c>
      <c r="G3025" s="1">
        <v>2211</v>
      </c>
      <c r="H3025" s="1" t="s">
        <v>1189</v>
      </c>
      <c r="I3025" t="s">
        <v>1000</v>
      </c>
    </row>
    <row r="3026" spans="1:9">
      <c r="A3026">
        <v>2020</v>
      </c>
      <c r="B3026" t="s">
        <v>1000</v>
      </c>
      <c r="C3026" t="s">
        <v>1386</v>
      </c>
      <c r="D3026" t="s">
        <v>1386</v>
      </c>
      <c r="E3026" t="s">
        <v>89</v>
      </c>
      <c r="F3026" t="s">
        <v>1010</v>
      </c>
      <c r="G3026" s="1">
        <v>2211</v>
      </c>
      <c r="H3026" s="1" t="s">
        <v>1189</v>
      </c>
      <c r="I3026" t="s">
        <v>1000</v>
      </c>
    </row>
    <row r="3027" spans="1:9">
      <c r="A3027">
        <v>2020</v>
      </c>
      <c r="B3027" t="s">
        <v>11</v>
      </c>
      <c r="C3027" t="s">
        <v>1107</v>
      </c>
      <c r="D3027" t="s">
        <v>1351</v>
      </c>
      <c r="E3027" t="s">
        <v>212</v>
      </c>
      <c r="F3027" t="s">
        <v>213</v>
      </c>
      <c r="G3027" s="1">
        <v>2205</v>
      </c>
      <c r="H3027" s="1" t="s">
        <v>1189</v>
      </c>
      <c r="I3027" t="s">
        <v>10</v>
      </c>
    </row>
    <row r="3028" spans="1:9">
      <c r="A3028">
        <v>2020</v>
      </c>
      <c r="B3028" t="s">
        <v>11</v>
      </c>
      <c r="C3028" t="s">
        <v>1107</v>
      </c>
      <c r="D3028" t="s">
        <v>1351</v>
      </c>
      <c r="E3028" t="s">
        <v>260</v>
      </c>
      <c r="F3028" t="s">
        <v>261</v>
      </c>
      <c r="G3028" s="1">
        <v>2200</v>
      </c>
      <c r="H3028" s="1" t="s">
        <v>1167</v>
      </c>
      <c r="I3028" t="s">
        <v>10</v>
      </c>
    </row>
    <row r="3029" spans="1:9">
      <c r="A3029">
        <v>2020</v>
      </c>
      <c r="B3029" t="s">
        <v>11</v>
      </c>
      <c r="C3029" t="s">
        <v>1107</v>
      </c>
      <c r="D3029" t="s">
        <v>1351</v>
      </c>
      <c r="E3029" t="s">
        <v>260</v>
      </c>
      <c r="F3029" t="s">
        <v>261</v>
      </c>
      <c r="G3029" s="1">
        <v>2200</v>
      </c>
      <c r="H3029" s="1" t="s">
        <v>1167</v>
      </c>
      <c r="I3029" t="s">
        <v>10</v>
      </c>
    </row>
    <row r="3030" spans="1:9">
      <c r="A3030">
        <v>2020</v>
      </c>
      <c r="B3030" t="s">
        <v>1000</v>
      </c>
      <c r="C3030" t="s">
        <v>1386</v>
      </c>
      <c r="D3030" t="s">
        <v>1386</v>
      </c>
      <c r="E3030" t="s">
        <v>183</v>
      </c>
      <c r="F3030" t="s">
        <v>1016</v>
      </c>
      <c r="G3030" s="1">
        <v>2200</v>
      </c>
      <c r="H3030" s="1" t="s">
        <v>1183</v>
      </c>
      <c r="I3030" t="s">
        <v>1000</v>
      </c>
    </row>
    <row r="3031" spans="1:9">
      <c r="A3031">
        <v>2020</v>
      </c>
      <c r="B3031" t="s">
        <v>1000</v>
      </c>
      <c r="C3031" t="s">
        <v>1386</v>
      </c>
      <c r="D3031" t="s">
        <v>1386</v>
      </c>
      <c r="E3031" t="s">
        <v>190</v>
      </c>
      <c r="F3031" t="s">
        <v>1028</v>
      </c>
      <c r="G3031" s="1">
        <v>2196</v>
      </c>
      <c r="H3031" s="1" t="s">
        <v>1183</v>
      </c>
      <c r="I3031" t="s">
        <v>1000</v>
      </c>
    </row>
    <row r="3032" spans="1:9">
      <c r="A3032">
        <v>2020</v>
      </c>
      <c r="B3032" t="s">
        <v>11</v>
      </c>
      <c r="C3032" t="s">
        <v>1107</v>
      </c>
      <c r="D3032" t="s">
        <v>1351</v>
      </c>
      <c r="E3032" t="s">
        <v>190</v>
      </c>
      <c r="F3032" t="s">
        <v>191</v>
      </c>
      <c r="G3032" s="1">
        <v>2180</v>
      </c>
      <c r="H3032" s="1" t="s">
        <v>1183</v>
      </c>
      <c r="I3032" t="s">
        <v>10</v>
      </c>
    </row>
    <row r="3033" spans="1:9">
      <c r="A3033">
        <v>2020</v>
      </c>
      <c r="B3033" t="s">
        <v>48</v>
      </c>
      <c r="C3033" t="s">
        <v>1370</v>
      </c>
      <c r="D3033" t="s">
        <v>1152</v>
      </c>
      <c r="E3033" t="s">
        <v>34</v>
      </c>
      <c r="F3033" t="s">
        <v>35</v>
      </c>
      <c r="G3033" s="1">
        <v>2165</v>
      </c>
      <c r="H3033" s="1" t="s">
        <v>1167</v>
      </c>
      <c r="I3033" t="s">
        <v>10</v>
      </c>
    </row>
    <row r="3034" spans="1:9">
      <c r="A3034">
        <v>2020</v>
      </c>
      <c r="B3034" t="s">
        <v>47</v>
      </c>
      <c r="C3034" t="s">
        <v>1364</v>
      </c>
      <c r="D3034" t="s">
        <v>1152</v>
      </c>
      <c r="E3034" t="s">
        <v>34</v>
      </c>
      <c r="F3034" t="s">
        <v>35</v>
      </c>
      <c r="G3034" s="1">
        <v>2157</v>
      </c>
      <c r="H3034" s="1" t="s">
        <v>1167</v>
      </c>
      <c r="I3034" t="s">
        <v>10</v>
      </c>
    </row>
    <row r="3035" spans="1:9">
      <c r="A3035">
        <v>2020</v>
      </c>
      <c r="B3035" t="s">
        <v>48</v>
      </c>
      <c r="C3035" t="s">
        <v>1370</v>
      </c>
      <c r="D3035" t="s">
        <v>1152</v>
      </c>
      <c r="E3035" t="s">
        <v>34</v>
      </c>
      <c r="F3035" t="s">
        <v>35</v>
      </c>
      <c r="G3035" s="1">
        <v>2116</v>
      </c>
      <c r="H3035" s="1" t="s">
        <v>1167</v>
      </c>
      <c r="I3035" t="s">
        <v>10</v>
      </c>
    </row>
    <row r="3036" spans="1:9">
      <c r="A3036">
        <v>2020</v>
      </c>
      <c r="B3036" t="s">
        <v>11</v>
      </c>
      <c r="C3036" t="s">
        <v>1107</v>
      </c>
      <c r="D3036" t="s">
        <v>1351</v>
      </c>
      <c r="E3036" t="s">
        <v>282</v>
      </c>
      <c r="F3036" t="s">
        <v>286</v>
      </c>
      <c r="G3036" s="1">
        <v>2100</v>
      </c>
      <c r="H3036" s="1" t="s">
        <v>1172</v>
      </c>
      <c r="I3036" t="s">
        <v>10</v>
      </c>
    </row>
    <row r="3037" spans="1:9">
      <c r="A3037">
        <v>2020</v>
      </c>
      <c r="B3037" t="s">
        <v>11</v>
      </c>
      <c r="C3037" t="s">
        <v>1107</v>
      </c>
      <c r="D3037" t="s">
        <v>1351</v>
      </c>
      <c r="E3037" t="s">
        <v>282</v>
      </c>
      <c r="F3037" t="s">
        <v>288</v>
      </c>
      <c r="G3037" s="1">
        <v>2100</v>
      </c>
      <c r="H3037" s="1" t="s">
        <v>1172</v>
      </c>
      <c r="I3037" t="s">
        <v>10</v>
      </c>
    </row>
    <row r="3038" spans="1:9">
      <c r="A3038">
        <v>2020</v>
      </c>
      <c r="B3038" t="s">
        <v>725</v>
      </c>
      <c r="C3038" t="s">
        <v>1386</v>
      </c>
      <c r="D3038" t="s">
        <v>1386</v>
      </c>
      <c r="E3038" t="s">
        <v>190</v>
      </c>
      <c r="F3038" t="s">
        <v>701</v>
      </c>
      <c r="G3038" s="1">
        <v>2100</v>
      </c>
      <c r="H3038" s="1" t="s">
        <v>1183</v>
      </c>
      <c r="I3038" t="s">
        <v>403</v>
      </c>
    </row>
    <row r="3039" spans="1:9">
      <c r="A3039">
        <v>2020</v>
      </c>
      <c r="B3039" t="s">
        <v>740</v>
      </c>
      <c r="C3039" t="s">
        <v>1386</v>
      </c>
      <c r="D3039" t="s">
        <v>1386</v>
      </c>
      <c r="E3039" t="s">
        <v>190</v>
      </c>
      <c r="F3039" t="s">
        <v>701</v>
      </c>
      <c r="G3039" s="1">
        <v>2100</v>
      </c>
      <c r="H3039" s="1" t="s">
        <v>1183</v>
      </c>
      <c r="I3039" t="s">
        <v>403</v>
      </c>
    </row>
    <row r="3040" spans="1:9">
      <c r="A3040">
        <v>2020</v>
      </c>
      <c r="B3040" t="s">
        <v>512</v>
      </c>
      <c r="C3040" t="s">
        <v>1386</v>
      </c>
      <c r="D3040" t="s">
        <v>1386</v>
      </c>
      <c r="E3040" t="s">
        <v>183</v>
      </c>
      <c r="F3040" t="s">
        <v>513</v>
      </c>
      <c r="G3040" s="1">
        <v>2100</v>
      </c>
      <c r="H3040" s="1" t="s">
        <v>1183</v>
      </c>
      <c r="I3040" t="s">
        <v>403</v>
      </c>
    </row>
    <row r="3041" spans="1:9">
      <c r="A3041">
        <v>2020</v>
      </c>
      <c r="B3041" t="s">
        <v>11</v>
      </c>
      <c r="C3041" t="s">
        <v>1107</v>
      </c>
      <c r="D3041" t="s">
        <v>1351</v>
      </c>
      <c r="E3041" t="s">
        <v>260</v>
      </c>
      <c r="F3041" t="s">
        <v>261</v>
      </c>
      <c r="G3041" s="1">
        <v>2093</v>
      </c>
      <c r="H3041" s="1" t="s">
        <v>1167</v>
      </c>
      <c r="I3041" t="s">
        <v>10</v>
      </c>
    </row>
    <row r="3042" spans="1:9">
      <c r="A3042">
        <v>2020</v>
      </c>
      <c r="B3042" t="s">
        <v>45</v>
      </c>
      <c r="C3042" t="s">
        <v>1076</v>
      </c>
      <c r="D3042" t="s">
        <v>1152</v>
      </c>
      <c r="E3042" t="s">
        <v>155</v>
      </c>
      <c r="F3042" t="s">
        <v>171</v>
      </c>
      <c r="G3042" s="1">
        <v>2093</v>
      </c>
      <c r="H3042" s="1" t="s">
        <v>1165</v>
      </c>
      <c r="I3042" t="s">
        <v>10</v>
      </c>
    </row>
    <row r="3043" spans="1:9">
      <c r="A3043">
        <v>2020</v>
      </c>
      <c r="B3043" t="s">
        <v>11</v>
      </c>
      <c r="C3043" t="s">
        <v>1107</v>
      </c>
      <c r="D3043" t="s">
        <v>1351</v>
      </c>
      <c r="E3043" t="s">
        <v>146</v>
      </c>
      <c r="F3043" t="s">
        <v>147</v>
      </c>
      <c r="G3043" s="1">
        <v>2040</v>
      </c>
      <c r="H3043" s="1" t="s">
        <v>1165</v>
      </c>
      <c r="I3043" t="s">
        <v>10</v>
      </c>
    </row>
    <row r="3044" spans="1:9">
      <c r="A3044">
        <v>2020</v>
      </c>
      <c r="B3044" t="s">
        <v>47</v>
      </c>
      <c r="C3044" t="s">
        <v>1364</v>
      </c>
      <c r="D3044" t="s">
        <v>1152</v>
      </c>
      <c r="E3044" t="s">
        <v>34</v>
      </c>
      <c r="F3044" t="s">
        <v>35</v>
      </c>
      <c r="G3044" s="1">
        <v>2036</v>
      </c>
      <c r="H3044" s="1" t="s">
        <v>1167</v>
      </c>
      <c r="I3044" t="s">
        <v>10</v>
      </c>
    </row>
    <row r="3045" spans="1:9">
      <c r="A3045">
        <v>2020</v>
      </c>
      <c r="B3045" t="s">
        <v>47</v>
      </c>
      <c r="C3045" t="s">
        <v>1364</v>
      </c>
      <c r="D3045" t="s">
        <v>1152</v>
      </c>
      <c r="E3045" t="s">
        <v>144</v>
      </c>
      <c r="F3045" t="s">
        <v>144</v>
      </c>
      <c r="G3045" s="1">
        <v>2018</v>
      </c>
      <c r="H3045" s="1" t="s">
        <v>1165</v>
      </c>
      <c r="I3045" t="s">
        <v>10</v>
      </c>
    </row>
    <row r="3046" spans="1:9">
      <c r="A3046">
        <v>2020</v>
      </c>
      <c r="B3046" t="s">
        <v>11</v>
      </c>
      <c r="C3046" t="s">
        <v>1107</v>
      </c>
      <c r="D3046" t="s">
        <v>1351</v>
      </c>
      <c r="E3046" t="s">
        <v>149</v>
      </c>
      <c r="F3046" t="s">
        <v>150</v>
      </c>
      <c r="G3046" s="1">
        <v>2009</v>
      </c>
      <c r="H3046" s="1" t="s">
        <v>1165</v>
      </c>
      <c r="I3046" t="s">
        <v>10</v>
      </c>
    </row>
    <row r="3047" spans="1:9">
      <c r="A3047">
        <v>2020</v>
      </c>
      <c r="B3047" t="s">
        <v>11</v>
      </c>
      <c r="C3047" t="s">
        <v>1107</v>
      </c>
      <c r="D3047" t="s">
        <v>1351</v>
      </c>
      <c r="E3047" t="s">
        <v>34</v>
      </c>
      <c r="F3047" t="s">
        <v>35</v>
      </c>
      <c r="G3047" s="1">
        <v>2000</v>
      </c>
      <c r="H3047" s="1" t="s">
        <v>1167</v>
      </c>
      <c r="I3047" t="s">
        <v>10</v>
      </c>
    </row>
    <row r="3048" spans="1:9">
      <c r="A3048">
        <v>2020</v>
      </c>
      <c r="B3048" t="s">
        <v>11</v>
      </c>
      <c r="C3048" t="s">
        <v>1107</v>
      </c>
      <c r="D3048" t="s">
        <v>1351</v>
      </c>
      <c r="E3048" t="s">
        <v>54</v>
      </c>
      <c r="F3048" t="s">
        <v>60</v>
      </c>
      <c r="G3048" s="1">
        <v>2000</v>
      </c>
      <c r="H3048" s="1" t="s">
        <v>1165</v>
      </c>
      <c r="I3048" t="s">
        <v>10</v>
      </c>
    </row>
    <row r="3049" spans="1:9">
      <c r="A3049">
        <v>2020</v>
      </c>
      <c r="B3049" t="s">
        <v>11</v>
      </c>
      <c r="C3049" t="s">
        <v>1107</v>
      </c>
      <c r="D3049" t="s">
        <v>1351</v>
      </c>
      <c r="E3049" t="s">
        <v>54</v>
      </c>
      <c r="F3049" t="s">
        <v>79</v>
      </c>
      <c r="G3049" s="1">
        <v>2000</v>
      </c>
      <c r="H3049" s="1" t="s">
        <v>1165</v>
      </c>
      <c r="I3049" t="s">
        <v>10</v>
      </c>
    </row>
    <row r="3050" spans="1:9">
      <c r="A3050">
        <v>2020</v>
      </c>
      <c r="B3050" t="s">
        <v>11</v>
      </c>
      <c r="C3050" t="s">
        <v>1107</v>
      </c>
      <c r="D3050" t="s">
        <v>1351</v>
      </c>
      <c r="E3050" t="s">
        <v>60</v>
      </c>
      <c r="F3050" t="s">
        <v>129</v>
      </c>
      <c r="G3050" s="1">
        <v>2000</v>
      </c>
      <c r="H3050" s="1" t="s">
        <v>1165</v>
      </c>
      <c r="I3050" t="s">
        <v>10</v>
      </c>
    </row>
    <row r="3051" spans="1:9">
      <c r="A3051">
        <v>2020</v>
      </c>
      <c r="B3051" t="s">
        <v>11</v>
      </c>
      <c r="C3051" t="s">
        <v>1107</v>
      </c>
      <c r="D3051" t="s">
        <v>1351</v>
      </c>
      <c r="E3051" t="s">
        <v>60</v>
      </c>
      <c r="F3051" t="s">
        <v>129</v>
      </c>
      <c r="G3051" s="1">
        <v>2000</v>
      </c>
      <c r="H3051" s="1" t="s">
        <v>1165</v>
      </c>
      <c r="I3051" t="s">
        <v>10</v>
      </c>
    </row>
    <row r="3052" spans="1:9">
      <c r="A3052">
        <v>2020</v>
      </c>
      <c r="B3052" t="s">
        <v>11</v>
      </c>
      <c r="C3052" t="s">
        <v>1107</v>
      </c>
      <c r="D3052" t="s">
        <v>1351</v>
      </c>
      <c r="E3052" t="s">
        <v>149</v>
      </c>
      <c r="F3052" t="s">
        <v>150</v>
      </c>
      <c r="G3052" s="1">
        <v>2000</v>
      </c>
      <c r="H3052" s="1" t="s">
        <v>1165</v>
      </c>
      <c r="I3052" t="s">
        <v>10</v>
      </c>
    </row>
    <row r="3053" spans="1:9">
      <c r="A3053">
        <v>2020</v>
      </c>
      <c r="B3053" t="s">
        <v>11</v>
      </c>
      <c r="C3053" t="s">
        <v>1107</v>
      </c>
      <c r="D3053" t="s">
        <v>1351</v>
      </c>
      <c r="E3053" t="s">
        <v>155</v>
      </c>
      <c r="F3053" t="s">
        <v>156</v>
      </c>
      <c r="G3053" s="1">
        <v>2000</v>
      </c>
      <c r="H3053" s="1" t="s">
        <v>1165</v>
      </c>
      <c r="I3053" t="s">
        <v>10</v>
      </c>
    </row>
    <row r="3054" spans="1:9">
      <c r="A3054">
        <v>2020</v>
      </c>
      <c r="B3054" t="s">
        <v>11</v>
      </c>
      <c r="C3054" t="s">
        <v>1107</v>
      </c>
      <c r="D3054" t="s">
        <v>1351</v>
      </c>
      <c r="E3054" t="s">
        <v>155</v>
      </c>
      <c r="F3054" t="s">
        <v>156</v>
      </c>
      <c r="G3054" s="1">
        <v>2000</v>
      </c>
      <c r="H3054" s="1" t="s">
        <v>1165</v>
      </c>
      <c r="I3054" t="s">
        <v>10</v>
      </c>
    </row>
    <row r="3055" spans="1:9">
      <c r="A3055">
        <v>2020</v>
      </c>
      <c r="B3055" t="s">
        <v>11</v>
      </c>
      <c r="C3055" t="s">
        <v>1107</v>
      </c>
      <c r="D3055" t="s">
        <v>1351</v>
      </c>
      <c r="E3055" t="s">
        <v>155</v>
      </c>
      <c r="F3055" t="s">
        <v>161</v>
      </c>
      <c r="G3055" s="1">
        <v>2000</v>
      </c>
      <c r="H3055" s="1" t="s">
        <v>1165</v>
      </c>
      <c r="I3055" t="s">
        <v>10</v>
      </c>
    </row>
    <row r="3056" spans="1:9">
      <c r="A3056">
        <v>2020</v>
      </c>
      <c r="B3056" t="s">
        <v>11</v>
      </c>
      <c r="C3056" t="s">
        <v>1107</v>
      </c>
      <c r="D3056" t="s">
        <v>1351</v>
      </c>
      <c r="E3056" t="s">
        <v>183</v>
      </c>
      <c r="F3056" t="s">
        <v>184</v>
      </c>
      <c r="G3056" s="1">
        <v>2000</v>
      </c>
      <c r="H3056" s="1" t="s">
        <v>1183</v>
      </c>
      <c r="I3056" t="s">
        <v>10</v>
      </c>
    </row>
    <row r="3057" spans="1:9">
      <c r="A3057">
        <v>2020</v>
      </c>
      <c r="B3057" t="s">
        <v>11</v>
      </c>
      <c r="C3057" t="s">
        <v>1107</v>
      </c>
      <c r="D3057" t="s">
        <v>1351</v>
      </c>
      <c r="E3057" t="s">
        <v>244</v>
      </c>
      <c r="F3057" t="s">
        <v>245</v>
      </c>
      <c r="G3057" s="1">
        <v>2000</v>
      </c>
      <c r="H3057" s="1" t="s">
        <v>1173</v>
      </c>
      <c r="I3057" t="s">
        <v>10</v>
      </c>
    </row>
    <row r="3058" spans="1:9">
      <c r="A3058">
        <v>2020</v>
      </c>
      <c r="B3058" t="s">
        <v>11</v>
      </c>
      <c r="C3058" t="s">
        <v>1107</v>
      </c>
      <c r="D3058" t="s">
        <v>1351</v>
      </c>
      <c r="E3058" t="s">
        <v>252</v>
      </c>
      <c r="F3058" t="s">
        <v>252</v>
      </c>
      <c r="G3058" s="1">
        <v>2000</v>
      </c>
      <c r="H3058" s="1" t="s">
        <v>1174</v>
      </c>
      <c r="I3058" t="s">
        <v>10</v>
      </c>
    </row>
    <row r="3059" spans="1:9">
      <c r="A3059">
        <v>2020</v>
      </c>
      <c r="B3059" t="s">
        <v>11</v>
      </c>
      <c r="C3059" t="s">
        <v>1107</v>
      </c>
      <c r="D3059" t="s">
        <v>1351</v>
      </c>
      <c r="E3059" t="s">
        <v>253</v>
      </c>
      <c r="F3059" t="s">
        <v>253</v>
      </c>
      <c r="G3059" s="1">
        <v>2000</v>
      </c>
      <c r="H3059" s="1" t="s">
        <v>1167</v>
      </c>
      <c r="I3059" t="s">
        <v>10</v>
      </c>
    </row>
    <row r="3060" spans="1:9">
      <c r="A3060">
        <v>2020</v>
      </c>
      <c r="B3060" t="s">
        <v>11</v>
      </c>
      <c r="C3060" t="s">
        <v>1107</v>
      </c>
      <c r="D3060" t="s">
        <v>1351</v>
      </c>
      <c r="E3060" t="s">
        <v>260</v>
      </c>
      <c r="F3060" t="s">
        <v>261</v>
      </c>
      <c r="G3060" s="1">
        <v>2000</v>
      </c>
      <c r="H3060" s="1" t="s">
        <v>1167</v>
      </c>
      <c r="I3060" t="s">
        <v>10</v>
      </c>
    </row>
    <row r="3061" spans="1:9">
      <c r="A3061">
        <v>2020</v>
      </c>
      <c r="B3061" t="s">
        <v>11</v>
      </c>
      <c r="C3061" t="s">
        <v>1107</v>
      </c>
      <c r="D3061" t="s">
        <v>1351</v>
      </c>
      <c r="E3061" t="s">
        <v>282</v>
      </c>
      <c r="F3061" t="s">
        <v>286</v>
      </c>
      <c r="G3061" s="1">
        <v>2000</v>
      </c>
      <c r="H3061" s="1" t="s">
        <v>1172</v>
      </c>
      <c r="I3061" t="s">
        <v>10</v>
      </c>
    </row>
    <row r="3062" spans="1:9">
      <c r="A3062">
        <v>2020</v>
      </c>
      <c r="B3062" t="s">
        <v>11</v>
      </c>
      <c r="C3062" t="s">
        <v>1107</v>
      </c>
      <c r="D3062" t="s">
        <v>1351</v>
      </c>
      <c r="E3062" t="s">
        <v>282</v>
      </c>
      <c r="F3062" t="s">
        <v>286</v>
      </c>
      <c r="G3062" s="1">
        <v>2000</v>
      </c>
      <c r="H3062" s="1" t="s">
        <v>1172</v>
      </c>
      <c r="I3062" t="s">
        <v>10</v>
      </c>
    </row>
    <row r="3063" spans="1:9">
      <c r="A3063">
        <v>2020</v>
      </c>
      <c r="B3063" t="s">
        <v>11</v>
      </c>
      <c r="C3063" t="s">
        <v>1107</v>
      </c>
      <c r="D3063" t="s">
        <v>1351</v>
      </c>
      <c r="E3063" t="s">
        <v>282</v>
      </c>
      <c r="F3063" t="s">
        <v>290</v>
      </c>
      <c r="G3063" s="1">
        <v>2000</v>
      </c>
      <c r="H3063" s="1" t="s">
        <v>1172</v>
      </c>
      <c r="I3063" t="s">
        <v>10</v>
      </c>
    </row>
    <row r="3064" spans="1:9">
      <c r="A3064">
        <v>2020</v>
      </c>
      <c r="B3064" t="s">
        <v>11</v>
      </c>
      <c r="C3064" t="s">
        <v>1107</v>
      </c>
      <c r="D3064" t="s">
        <v>1351</v>
      </c>
      <c r="E3064" t="s">
        <v>282</v>
      </c>
      <c r="F3064" t="s">
        <v>291</v>
      </c>
      <c r="G3064" s="1">
        <v>2000</v>
      </c>
      <c r="H3064" s="1" t="s">
        <v>1172</v>
      </c>
      <c r="I3064" t="s">
        <v>10</v>
      </c>
    </row>
    <row r="3065" spans="1:9">
      <c r="A3065">
        <v>2020</v>
      </c>
      <c r="B3065" t="s">
        <v>11</v>
      </c>
      <c r="C3065" t="s">
        <v>1107</v>
      </c>
      <c r="D3065" t="s">
        <v>1351</v>
      </c>
      <c r="E3065" t="s">
        <v>282</v>
      </c>
      <c r="F3065" t="s">
        <v>291</v>
      </c>
      <c r="G3065" s="1">
        <v>2000</v>
      </c>
      <c r="H3065" s="1" t="s">
        <v>1172</v>
      </c>
      <c r="I3065" t="s">
        <v>10</v>
      </c>
    </row>
    <row r="3066" spans="1:9">
      <c r="A3066">
        <v>2020</v>
      </c>
      <c r="B3066" t="s">
        <v>211</v>
      </c>
      <c r="C3066" t="s">
        <v>1081</v>
      </c>
      <c r="D3066" t="s">
        <v>1155</v>
      </c>
      <c r="E3066" t="s">
        <v>239</v>
      </c>
      <c r="F3066" t="s">
        <v>239</v>
      </c>
      <c r="G3066" s="1">
        <v>2000</v>
      </c>
      <c r="H3066" s="1" t="s">
        <v>1214</v>
      </c>
      <c r="I3066" t="s">
        <v>10</v>
      </c>
    </row>
    <row r="3067" spans="1:9">
      <c r="A3067">
        <v>2020</v>
      </c>
      <c r="B3067" t="s">
        <v>47</v>
      </c>
      <c r="C3067" t="s">
        <v>1364</v>
      </c>
      <c r="D3067" t="s">
        <v>1152</v>
      </c>
      <c r="E3067" t="s">
        <v>71</v>
      </c>
      <c r="F3067" t="s">
        <v>294</v>
      </c>
      <c r="G3067" s="1">
        <v>2000</v>
      </c>
      <c r="H3067" t="s">
        <v>1387</v>
      </c>
      <c r="I3067" t="s">
        <v>10</v>
      </c>
    </row>
    <row r="3068" spans="1:9">
      <c r="A3068">
        <v>2020</v>
      </c>
      <c r="B3068" t="s">
        <v>216</v>
      </c>
      <c r="C3068" t="s">
        <v>1096</v>
      </c>
      <c r="D3068" t="s">
        <v>1155</v>
      </c>
      <c r="E3068" t="s">
        <v>212</v>
      </c>
      <c r="F3068" t="s">
        <v>213</v>
      </c>
      <c r="G3068" s="1">
        <v>2000</v>
      </c>
      <c r="H3068" s="1" t="s">
        <v>1189</v>
      </c>
      <c r="I3068" t="s">
        <v>10</v>
      </c>
    </row>
    <row r="3069" spans="1:9">
      <c r="A3069">
        <v>2020</v>
      </c>
      <c r="B3069" t="s">
        <v>48</v>
      </c>
      <c r="C3069" t="s">
        <v>1370</v>
      </c>
      <c r="D3069" t="s">
        <v>1152</v>
      </c>
      <c r="E3069" t="s">
        <v>60</v>
      </c>
      <c r="F3069" t="s">
        <v>123</v>
      </c>
      <c r="G3069" s="1">
        <v>2000</v>
      </c>
      <c r="H3069" s="1" t="s">
        <v>1165</v>
      </c>
      <c r="I3069" t="s">
        <v>10</v>
      </c>
    </row>
    <row r="3070" spans="1:9">
      <c r="A3070">
        <v>2020</v>
      </c>
      <c r="B3070" t="s">
        <v>46</v>
      </c>
      <c r="C3070" t="s">
        <v>1079</v>
      </c>
      <c r="D3070" t="s">
        <v>1152</v>
      </c>
      <c r="E3070" t="s">
        <v>304</v>
      </c>
      <c r="F3070" t="s">
        <v>306</v>
      </c>
      <c r="G3070" s="1">
        <v>2000</v>
      </c>
      <c r="H3070" t="s">
        <v>1388</v>
      </c>
      <c r="I3070" t="s">
        <v>10</v>
      </c>
    </row>
    <row r="3071" spans="1:9">
      <c r="A3071">
        <v>2020</v>
      </c>
      <c r="B3071" t="s">
        <v>45</v>
      </c>
      <c r="C3071" t="s">
        <v>1076</v>
      </c>
      <c r="D3071" t="s">
        <v>1152</v>
      </c>
      <c r="E3071" t="s">
        <v>304</v>
      </c>
      <c r="F3071" t="s">
        <v>308</v>
      </c>
      <c r="G3071" s="1">
        <v>2000</v>
      </c>
      <c r="H3071" t="s">
        <v>1388</v>
      </c>
      <c r="I3071" t="s">
        <v>10</v>
      </c>
    </row>
    <row r="3072" spans="1:9">
      <c r="A3072">
        <v>2020</v>
      </c>
      <c r="B3072" t="s">
        <v>658</v>
      </c>
      <c r="C3072" t="s">
        <v>1386</v>
      </c>
      <c r="D3072" t="s">
        <v>1386</v>
      </c>
      <c r="E3072" t="s">
        <v>190</v>
      </c>
      <c r="F3072" t="s">
        <v>659</v>
      </c>
      <c r="G3072" s="1">
        <v>2000</v>
      </c>
      <c r="H3072" s="1" t="s">
        <v>1183</v>
      </c>
      <c r="I3072" t="s">
        <v>403</v>
      </c>
    </row>
    <row r="3073" spans="1:9">
      <c r="A3073">
        <v>2020</v>
      </c>
      <c r="B3073" t="s">
        <v>658</v>
      </c>
      <c r="C3073" t="s">
        <v>1386</v>
      </c>
      <c r="D3073" t="s">
        <v>1386</v>
      </c>
      <c r="E3073" t="s">
        <v>190</v>
      </c>
      <c r="F3073" t="s">
        <v>659</v>
      </c>
      <c r="G3073" s="1">
        <v>2000</v>
      </c>
      <c r="H3073" s="1" t="s">
        <v>1183</v>
      </c>
      <c r="I3073" t="s">
        <v>403</v>
      </c>
    </row>
    <row r="3074" spans="1:9">
      <c r="A3074">
        <v>2020</v>
      </c>
      <c r="B3074" t="s">
        <v>670</v>
      </c>
      <c r="C3074" t="s">
        <v>1386</v>
      </c>
      <c r="D3074" t="s">
        <v>1386</v>
      </c>
      <c r="E3074" t="s">
        <v>190</v>
      </c>
      <c r="F3074" t="s">
        <v>670</v>
      </c>
      <c r="G3074" s="1">
        <v>2000</v>
      </c>
      <c r="H3074" s="1" t="s">
        <v>1183</v>
      </c>
      <c r="I3074" t="s">
        <v>403</v>
      </c>
    </row>
    <row r="3075" spans="1:9">
      <c r="A3075">
        <v>2020</v>
      </c>
      <c r="B3075" t="s">
        <v>45</v>
      </c>
      <c r="C3075" t="s">
        <v>1076</v>
      </c>
      <c r="D3075" t="s">
        <v>1152</v>
      </c>
      <c r="E3075" t="s">
        <v>144</v>
      </c>
      <c r="F3075" t="s">
        <v>144</v>
      </c>
      <c r="G3075" s="1">
        <v>1991</v>
      </c>
      <c r="H3075" s="1" t="s">
        <v>1165</v>
      </c>
      <c r="I3075" t="s">
        <v>10</v>
      </c>
    </row>
    <row r="3076" spans="1:9">
      <c r="A3076">
        <v>2020</v>
      </c>
      <c r="B3076" t="s">
        <v>11</v>
      </c>
      <c r="C3076" t="s">
        <v>1107</v>
      </c>
      <c r="D3076" t="s">
        <v>1351</v>
      </c>
      <c r="E3076" t="s">
        <v>264</v>
      </c>
      <c r="F3076" t="s">
        <v>265</v>
      </c>
      <c r="G3076" s="1">
        <v>1975</v>
      </c>
      <c r="H3076" s="1" t="s">
        <v>1167</v>
      </c>
      <c r="I3076" t="s">
        <v>10</v>
      </c>
    </row>
    <row r="3077" spans="1:9">
      <c r="A3077">
        <v>2020</v>
      </c>
      <c r="B3077" t="s">
        <v>45</v>
      </c>
      <c r="C3077" t="s">
        <v>1076</v>
      </c>
      <c r="D3077" t="s">
        <v>1152</v>
      </c>
      <c r="E3077" t="s">
        <v>144</v>
      </c>
      <c r="F3077" t="s">
        <v>144</v>
      </c>
      <c r="G3077" s="1">
        <v>1970</v>
      </c>
      <c r="H3077" s="1" t="s">
        <v>1165</v>
      </c>
      <c r="I3077" t="s">
        <v>10</v>
      </c>
    </row>
    <row r="3078" spans="1:9">
      <c r="A3078">
        <v>2020</v>
      </c>
      <c r="B3078" t="s">
        <v>45</v>
      </c>
      <c r="C3078" t="s">
        <v>1076</v>
      </c>
      <c r="D3078" t="s">
        <v>1152</v>
      </c>
      <c r="E3078" t="s">
        <v>144</v>
      </c>
      <c r="F3078" t="s">
        <v>144</v>
      </c>
      <c r="G3078" s="1">
        <v>1959</v>
      </c>
      <c r="H3078" s="1" t="s">
        <v>1165</v>
      </c>
      <c r="I3078" t="s">
        <v>10</v>
      </c>
    </row>
    <row r="3079" spans="1:9">
      <c r="A3079">
        <v>2020</v>
      </c>
      <c r="B3079" t="s">
        <v>47</v>
      </c>
      <c r="C3079" t="s">
        <v>1364</v>
      </c>
      <c r="D3079" t="s">
        <v>1152</v>
      </c>
      <c r="E3079" t="s">
        <v>34</v>
      </c>
      <c r="F3079" t="s">
        <v>35</v>
      </c>
      <c r="G3079" s="1">
        <v>1953</v>
      </c>
      <c r="H3079" s="1" t="s">
        <v>1167</v>
      </c>
      <c r="I3079" t="s">
        <v>10</v>
      </c>
    </row>
    <row r="3080" spans="1:9">
      <c r="A3080">
        <v>2020</v>
      </c>
      <c r="B3080" t="s">
        <v>11</v>
      </c>
      <c r="C3080" t="s">
        <v>1107</v>
      </c>
      <c r="D3080" t="s">
        <v>1351</v>
      </c>
      <c r="E3080" t="s">
        <v>187</v>
      </c>
      <c r="F3080" t="s">
        <v>187</v>
      </c>
      <c r="G3080" s="1">
        <v>1926</v>
      </c>
      <c r="H3080" s="1" t="s">
        <v>1183</v>
      </c>
      <c r="I3080" t="s">
        <v>10</v>
      </c>
    </row>
    <row r="3081" spans="1:9">
      <c r="A3081">
        <v>2020</v>
      </c>
      <c r="B3081" t="s">
        <v>1000</v>
      </c>
      <c r="C3081" t="s">
        <v>1386</v>
      </c>
      <c r="D3081" t="s">
        <v>1386</v>
      </c>
      <c r="E3081" t="s">
        <v>187</v>
      </c>
      <c r="F3081" t="s">
        <v>1021</v>
      </c>
      <c r="G3081" s="1">
        <v>1926</v>
      </c>
      <c r="H3081" s="1" t="s">
        <v>1183</v>
      </c>
      <c r="I3081" t="s">
        <v>1000</v>
      </c>
    </row>
    <row r="3082" spans="1:9">
      <c r="A3082">
        <v>2020</v>
      </c>
      <c r="B3082" t="s">
        <v>33</v>
      </c>
      <c r="C3082" t="s">
        <v>1082</v>
      </c>
      <c r="D3082" t="s">
        <v>1155</v>
      </c>
      <c r="E3082" t="s">
        <v>317</v>
      </c>
      <c r="F3082" t="s">
        <v>317</v>
      </c>
      <c r="G3082" s="1">
        <v>1922</v>
      </c>
      <c r="H3082" s="1" t="s">
        <v>1223</v>
      </c>
      <c r="I3082" t="s">
        <v>10</v>
      </c>
    </row>
    <row r="3083" spans="1:9">
      <c r="A3083">
        <v>2020</v>
      </c>
      <c r="B3083" t="s">
        <v>176</v>
      </c>
      <c r="C3083" t="s">
        <v>1078</v>
      </c>
      <c r="D3083" t="s">
        <v>1155</v>
      </c>
      <c r="E3083" t="s">
        <v>282</v>
      </c>
      <c r="F3083" t="s">
        <v>291</v>
      </c>
      <c r="G3083" s="1">
        <v>1920</v>
      </c>
      <c r="H3083" s="1" t="s">
        <v>1172</v>
      </c>
      <c r="I3083" t="s">
        <v>10</v>
      </c>
    </row>
    <row r="3084" spans="1:9">
      <c r="A3084">
        <v>2020</v>
      </c>
      <c r="B3084" t="s">
        <v>45</v>
      </c>
      <c r="C3084" t="s">
        <v>1076</v>
      </c>
      <c r="D3084" t="s">
        <v>1152</v>
      </c>
      <c r="E3084" t="s">
        <v>146</v>
      </c>
      <c r="F3084" t="s">
        <v>147</v>
      </c>
      <c r="G3084" s="1">
        <v>1901</v>
      </c>
      <c r="H3084" s="1" t="s">
        <v>1165</v>
      </c>
      <c r="I3084" t="s">
        <v>10</v>
      </c>
    </row>
    <row r="3085" spans="1:9">
      <c r="A3085">
        <v>2020</v>
      </c>
      <c r="B3085" t="s">
        <v>11</v>
      </c>
      <c r="C3085" t="s">
        <v>1107</v>
      </c>
      <c r="D3085" t="s">
        <v>1351</v>
      </c>
      <c r="E3085" t="s">
        <v>244</v>
      </c>
      <c r="F3085" t="s">
        <v>245</v>
      </c>
      <c r="G3085" s="1">
        <v>1900</v>
      </c>
      <c r="H3085" s="1" t="s">
        <v>1173</v>
      </c>
      <c r="I3085" t="s">
        <v>10</v>
      </c>
    </row>
    <row r="3086" spans="1:9">
      <c r="A3086">
        <v>2020</v>
      </c>
      <c r="B3086" t="s">
        <v>11</v>
      </c>
      <c r="C3086" t="s">
        <v>1107</v>
      </c>
      <c r="D3086" t="s">
        <v>1351</v>
      </c>
      <c r="E3086" t="s">
        <v>188</v>
      </c>
      <c r="F3086" t="s">
        <v>188</v>
      </c>
      <c r="G3086" s="1">
        <v>1872</v>
      </c>
      <c r="H3086" s="1" t="s">
        <v>1183</v>
      </c>
      <c r="I3086" t="s">
        <v>10</v>
      </c>
    </row>
    <row r="3087" spans="1:9">
      <c r="A3087">
        <v>2020</v>
      </c>
      <c r="B3087" t="s">
        <v>11</v>
      </c>
      <c r="C3087" t="s">
        <v>1107</v>
      </c>
      <c r="D3087" t="s">
        <v>1351</v>
      </c>
      <c r="E3087" t="s">
        <v>34</v>
      </c>
      <c r="F3087" t="s">
        <v>35</v>
      </c>
      <c r="G3087" s="1">
        <v>1856</v>
      </c>
      <c r="H3087" s="1" t="s">
        <v>1167</v>
      </c>
      <c r="I3087" t="s">
        <v>10</v>
      </c>
    </row>
    <row r="3088" spans="1:9">
      <c r="A3088">
        <v>2020</v>
      </c>
      <c r="B3088" t="s">
        <v>526</v>
      </c>
      <c r="C3088" t="s">
        <v>1386</v>
      </c>
      <c r="D3088" t="s">
        <v>1386</v>
      </c>
      <c r="E3088" t="s">
        <v>183</v>
      </c>
      <c r="F3088" t="s">
        <v>526</v>
      </c>
      <c r="G3088" s="1">
        <v>1848</v>
      </c>
      <c r="H3088" s="1" t="s">
        <v>1183</v>
      </c>
      <c r="I3088" t="s">
        <v>403</v>
      </c>
    </row>
    <row r="3089" spans="1:9">
      <c r="A3089">
        <v>2020</v>
      </c>
      <c r="B3089" t="s">
        <v>11</v>
      </c>
      <c r="C3089" t="s">
        <v>1107</v>
      </c>
      <c r="D3089" t="s">
        <v>1351</v>
      </c>
      <c r="E3089" t="s">
        <v>140</v>
      </c>
      <c r="F3089" t="s">
        <v>141</v>
      </c>
      <c r="G3089" s="1">
        <v>1810</v>
      </c>
      <c r="H3089" s="1" t="s">
        <v>1165</v>
      </c>
      <c r="I3089" t="s">
        <v>10</v>
      </c>
    </row>
    <row r="3090" spans="1:9">
      <c r="A3090">
        <v>2020</v>
      </c>
      <c r="B3090" t="s">
        <v>11</v>
      </c>
      <c r="C3090" t="s">
        <v>1107</v>
      </c>
      <c r="D3090" t="s">
        <v>1351</v>
      </c>
      <c r="E3090" t="s">
        <v>264</v>
      </c>
      <c r="F3090" t="s">
        <v>265</v>
      </c>
      <c r="G3090" s="1">
        <v>1800</v>
      </c>
      <c r="H3090" s="1" t="s">
        <v>1167</v>
      </c>
      <c r="I3090" t="s">
        <v>10</v>
      </c>
    </row>
    <row r="3091" spans="1:9">
      <c r="A3091">
        <v>2020</v>
      </c>
      <c r="B3091" t="s">
        <v>1000</v>
      </c>
      <c r="C3091" t="s">
        <v>1386</v>
      </c>
      <c r="D3091" t="s">
        <v>1386</v>
      </c>
      <c r="E3091" t="s">
        <v>89</v>
      </c>
      <c r="F3091" t="s">
        <v>1003</v>
      </c>
      <c r="G3091" s="1">
        <v>1800</v>
      </c>
      <c r="H3091" s="1" t="s">
        <v>1189</v>
      </c>
      <c r="I3091" t="s">
        <v>1000</v>
      </c>
    </row>
    <row r="3092" spans="1:9">
      <c r="A3092">
        <v>2020</v>
      </c>
      <c r="B3092" t="s">
        <v>1000</v>
      </c>
      <c r="C3092" t="s">
        <v>1386</v>
      </c>
      <c r="D3092" t="s">
        <v>1386</v>
      </c>
      <c r="E3092" t="s">
        <v>89</v>
      </c>
      <c r="F3092" t="s">
        <v>1003</v>
      </c>
      <c r="G3092" s="1">
        <v>1800</v>
      </c>
      <c r="H3092" s="1" t="s">
        <v>1189</v>
      </c>
      <c r="I3092" t="s">
        <v>1000</v>
      </c>
    </row>
    <row r="3093" spans="1:9">
      <c r="A3093">
        <v>2020</v>
      </c>
      <c r="B3093" t="s">
        <v>1000</v>
      </c>
      <c r="C3093" t="s">
        <v>1386</v>
      </c>
      <c r="D3093" t="s">
        <v>1386</v>
      </c>
      <c r="E3093" t="s">
        <v>187</v>
      </c>
      <c r="F3093" t="s">
        <v>1020</v>
      </c>
      <c r="G3093" s="1">
        <v>1800</v>
      </c>
      <c r="H3093" s="1" t="s">
        <v>1183</v>
      </c>
      <c r="I3093" t="s">
        <v>1000</v>
      </c>
    </row>
    <row r="3094" spans="1:9">
      <c r="A3094">
        <v>2020</v>
      </c>
      <c r="B3094" t="s">
        <v>1000</v>
      </c>
      <c r="C3094" t="s">
        <v>1386</v>
      </c>
      <c r="D3094" t="s">
        <v>1386</v>
      </c>
      <c r="E3094" t="s">
        <v>187</v>
      </c>
      <c r="F3094" t="s">
        <v>1021</v>
      </c>
      <c r="G3094" s="1">
        <v>1800</v>
      </c>
      <c r="H3094" s="1" t="s">
        <v>1183</v>
      </c>
      <c r="I3094" t="s">
        <v>1000</v>
      </c>
    </row>
    <row r="3095" spans="1:9">
      <c r="A3095">
        <v>2020</v>
      </c>
      <c r="B3095" t="s">
        <v>11</v>
      </c>
      <c r="C3095" t="s">
        <v>1107</v>
      </c>
      <c r="D3095" t="s">
        <v>1351</v>
      </c>
      <c r="E3095" t="s">
        <v>54</v>
      </c>
      <c r="F3095" t="s">
        <v>54</v>
      </c>
      <c r="G3095" s="1">
        <v>1760</v>
      </c>
      <c r="H3095" s="1" t="s">
        <v>1165</v>
      </c>
      <c r="I3095" t="s">
        <v>10</v>
      </c>
    </row>
    <row r="3096" spans="1:9">
      <c r="A3096">
        <v>2020</v>
      </c>
      <c r="B3096" t="s">
        <v>11</v>
      </c>
      <c r="C3096" t="s">
        <v>1107</v>
      </c>
      <c r="D3096" t="s">
        <v>1351</v>
      </c>
      <c r="E3096" t="s">
        <v>282</v>
      </c>
      <c r="F3096" t="s">
        <v>286</v>
      </c>
      <c r="G3096" s="1">
        <v>1760</v>
      </c>
      <c r="H3096" s="1" t="s">
        <v>1172</v>
      </c>
      <c r="I3096" t="s">
        <v>10</v>
      </c>
    </row>
    <row r="3097" spans="1:9">
      <c r="A3097">
        <v>2020</v>
      </c>
      <c r="B3097" t="s">
        <v>11</v>
      </c>
      <c r="C3097" t="s">
        <v>1107</v>
      </c>
      <c r="D3097" t="s">
        <v>1351</v>
      </c>
      <c r="E3097" t="s">
        <v>142</v>
      </c>
      <c r="F3097" t="s">
        <v>142</v>
      </c>
      <c r="G3097" s="1">
        <v>1750</v>
      </c>
      <c r="H3097" s="1" t="s">
        <v>1165</v>
      </c>
      <c r="I3097" t="s">
        <v>10</v>
      </c>
    </row>
    <row r="3098" spans="1:9">
      <c r="A3098">
        <v>2020</v>
      </c>
      <c r="B3098" t="s">
        <v>515</v>
      </c>
      <c r="C3098" t="s">
        <v>1386</v>
      </c>
      <c r="D3098" t="s">
        <v>1386</v>
      </c>
      <c r="E3098" t="s">
        <v>183</v>
      </c>
      <c r="F3098" t="s">
        <v>515</v>
      </c>
      <c r="G3098" s="1">
        <v>1750</v>
      </c>
      <c r="H3098" s="1" t="s">
        <v>1183</v>
      </c>
      <c r="I3098" t="s">
        <v>403</v>
      </c>
    </row>
    <row r="3099" spans="1:9">
      <c r="A3099">
        <v>2020</v>
      </c>
      <c r="B3099" t="s">
        <v>725</v>
      </c>
      <c r="C3099" t="s">
        <v>1386</v>
      </c>
      <c r="D3099" t="s">
        <v>1386</v>
      </c>
      <c r="E3099" t="s">
        <v>190</v>
      </c>
      <c r="F3099" t="s">
        <v>701</v>
      </c>
      <c r="G3099" s="1">
        <v>1730</v>
      </c>
      <c r="H3099" s="1" t="s">
        <v>1183</v>
      </c>
      <c r="I3099" t="s">
        <v>403</v>
      </c>
    </row>
    <row r="3100" spans="1:9">
      <c r="A3100">
        <v>2020</v>
      </c>
      <c r="B3100" t="s">
        <v>740</v>
      </c>
      <c r="C3100" t="s">
        <v>1386</v>
      </c>
      <c r="D3100" t="s">
        <v>1386</v>
      </c>
      <c r="E3100" t="s">
        <v>190</v>
      </c>
      <c r="F3100" t="s">
        <v>701</v>
      </c>
      <c r="G3100" s="1">
        <v>1730</v>
      </c>
      <c r="H3100" s="1" t="s">
        <v>1183</v>
      </c>
      <c r="I3100" t="s">
        <v>403</v>
      </c>
    </row>
    <row r="3101" spans="1:9">
      <c r="A3101">
        <v>2020</v>
      </c>
      <c r="B3101" t="s">
        <v>48</v>
      </c>
      <c r="C3101" t="s">
        <v>1370</v>
      </c>
      <c r="D3101" t="s">
        <v>1152</v>
      </c>
      <c r="E3101" t="s">
        <v>144</v>
      </c>
      <c r="F3101" t="s">
        <v>144</v>
      </c>
      <c r="G3101" s="1">
        <v>1725</v>
      </c>
      <c r="H3101" s="1" t="s">
        <v>1165</v>
      </c>
      <c r="I3101" t="s">
        <v>10</v>
      </c>
    </row>
    <row r="3102" spans="1:9">
      <c r="A3102">
        <v>2020</v>
      </c>
      <c r="B3102" t="s">
        <v>46</v>
      </c>
      <c r="C3102" t="s">
        <v>1079</v>
      </c>
      <c r="D3102" t="s">
        <v>1152</v>
      </c>
      <c r="E3102" t="s">
        <v>34</v>
      </c>
      <c r="F3102" t="s">
        <v>35</v>
      </c>
      <c r="G3102" s="1">
        <v>1725</v>
      </c>
      <c r="H3102" s="1" t="s">
        <v>1167</v>
      </c>
      <c r="I3102" t="s">
        <v>10</v>
      </c>
    </row>
    <row r="3103" spans="1:9">
      <c r="A3103">
        <v>2020</v>
      </c>
      <c r="B3103" t="s">
        <v>11</v>
      </c>
      <c r="C3103" t="s">
        <v>1107</v>
      </c>
      <c r="D3103" t="s">
        <v>1351</v>
      </c>
      <c r="E3103" t="s">
        <v>282</v>
      </c>
      <c r="F3103" t="s">
        <v>288</v>
      </c>
      <c r="G3103" s="1">
        <v>1700</v>
      </c>
      <c r="H3103" s="1" t="s">
        <v>1172</v>
      </c>
      <c r="I3103" t="s">
        <v>10</v>
      </c>
    </row>
    <row r="3104" spans="1:9">
      <c r="A3104">
        <v>2020</v>
      </c>
      <c r="B3104" t="s">
        <v>85</v>
      </c>
      <c r="C3104" t="s">
        <v>1077</v>
      </c>
      <c r="D3104" t="s">
        <v>1155</v>
      </c>
      <c r="E3104" t="s">
        <v>266</v>
      </c>
      <c r="F3104" t="s">
        <v>272</v>
      </c>
      <c r="G3104" s="1">
        <v>1678</v>
      </c>
      <c r="H3104" s="1" t="s">
        <v>1172</v>
      </c>
      <c r="I3104" t="s">
        <v>10</v>
      </c>
    </row>
    <row r="3105" spans="1:9">
      <c r="A3105">
        <v>2020</v>
      </c>
      <c r="B3105" t="s">
        <v>46</v>
      </c>
      <c r="C3105" t="s">
        <v>1079</v>
      </c>
      <c r="D3105" t="s">
        <v>1152</v>
      </c>
      <c r="E3105" t="s">
        <v>144</v>
      </c>
      <c r="F3105" t="s">
        <v>144</v>
      </c>
      <c r="G3105" s="1">
        <v>1652</v>
      </c>
      <c r="H3105" s="1" t="s">
        <v>1165</v>
      </c>
      <c r="I3105" t="s">
        <v>10</v>
      </c>
    </row>
    <row r="3106" spans="1:9">
      <c r="A3106">
        <v>2020</v>
      </c>
      <c r="B3106" t="s">
        <v>85</v>
      </c>
      <c r="C3106" t="s">
        <v>1077</v>
      </c>
      <c r="D3106" t="s">
        <v>1155</v>
      </c>
      <c r="E3106" t="s">
        <v>144</v>
      </c>
      <c r="F3106" t="s">
        <v>144</v>
      </c>
      <c r="G3106" s="1">
        <v>1652</v>
      </c>
      <c r="H3106" s="1" t="s">
        <v>1165</v>
      </c>
      <c r="I3106" t="s">
        <v>10</v>
      </c>
    </row>
    <row r="3107" spans="1:9">
      <c r="A3107">
        <v>2020</v>
      </c>
      <c r="B3107" t="s">
        <v>1000</v>
      </c>
      <c r="C3107" t="s">
        <v>1386</v>
      </c>
      <c r="D3107" t="s">
        <v>1386</v>
      </c>
      <c r="E3107" t="s">
        <v>50</v>
      </c>
      <c r="F3107" t="s">
        <v>1002</v>
      </c>
      <c r="G3107" s="1">
        <v>1650</v>
      </c>
      <c r="H3107" s="1" t="s">
        <v>1165</v>
      </c>
      <c r="I3107" t="s">
        <v>1000</v>
      </c>
    </row>
    <row r="3108" spans="1:9">
      <c r="A3108">
        <v>2020</v>
      </c>
      <c r="B3108" t="s">
        <v>1000</v>
      </c>
      <c r="C3108" t="s">
        <v>1386</v>
      </c>
      <c r="D3108" t="s">
        <v>1386</v>
      </c>
      <c r="E3108" t="s">
        <v>212</v>
      </c>
      <c r="F3108" t="s">
        <v>1030</v>
      </c>
      <c r="G3108" s="1">
        <v>1650</v>
      </c>
      <c r="H3108" s="1" t="s">
        <v>1189</v>
      </c>
      <c r="I3108" t="s">
        <v>1000</v>
      </c>
    </row>
    <row r="3109" spans="1:9">
      <c r="A3109">
        <v>2020</v>
      </c>
      <c r="B3109" t="s">
        <v>11</v>
      </c>
      <c r="C3109" t="s">
        <v>1107</v>
      </c>
      <c r="D3109" t="s">
        <v>1351</v>
      </c>
      <c r="E3109" t="s">
        <v>183</v>
      </c>
      <c r="F3109" t="s">
        <v>184</v>
      </c>
      <c r="G3109" s="1">
        <v>1640</v>
      </c>
      <c r="H3109" s="1" t="s">
        <v>1183</v>
      </c>
      <c r="I3109" t="s">
        <v>10</v>
      </c>
    </row>
    <row r="3110" spans="1:9">
      <c r="A3110">
        <v>2020</v>
      </c>
      <c r="B3110" t="s">
        <v>45</v>
      </c>
      <c r="C3110" t="s">
        <v>1076</v>
      </c>
      <c r="D3110" t="s">
        <v>1152</v>
      </c>
      <c r="E3110" t="s">
        <v>34</v>
      </c>
      <c r="F3110" t="s">
        <v>35</v>
      </c>
      <c r="G3110" s="1">
        <v>1632</v>
      </c>
      <c r="H3110" s="1" t="s">
        <v>1167</v>
      </c>
      <c r="I3110" t="s">
        <v>10</v>
      </c>
    </row>
    <row r="3111" spans="1:9">
      <c r="A3111">
        <v>2020</v>
      </c>
      <c r="B3111" t="s">
        <v>48</v>
      </c>
      <c r="C3111" t="s">
        <v>1370</v>
      </c>
      <c r="D3111" t="s">
        <v>1152</v>
      </c>
      <c r="E3111" t="s">
        <v>144</v>
      </c>
      <c r="F3111" t="s">
        <v>144</v>
      </c>
      <c r="G3111" s="1">
        <v>1630</v>
      </c>
      <c r="H3111" s="1" t="s">
        <v>1165</v>
      </c>
      <c r="I3111" t="s">
        <v>10</v>
      </c>
    </row>
    <row r="3112" spans="1:9">
      <c r="A3112">
        <v>2020</v>
      </c>
      <c r="B3112" t="s">
        <v>1000</v>
      </c>
      <c r="C3112" t="s">
        <v>1386</v>
      </c>
      <c r="D3112" t="s">
        <v>1386</v>
      </c>
      <c r="E3112" t="s">
        <v>50</v>
      </c>
      <c r="F3112" t="s">
        <v>1002</v>
      </c>
      <c r="G3112" s="1">
        <v>1630</v>
      </c>
      <c r="H3112" s="1" t="s">
        <v>1165</v>
      </c>
      <c r="I3112" t="s">
        <v>1000</v>
      </c>
    </row>
    <row r="3113" spans="1:9">
      <c r="A3113">
        <v>2020</v>
      </c>
      <c r="B3113" t="s">
        <v>11</v>
      </c>
      <c r="C3113" t="s">
        <v>1107</v>
      </c>
      <c r="D3113" t="s">
        <v>1351</v>
      </c>
      <c r="E3113" t="s">
        <v>12</v>
      </c>
      <c r="F3113" t="s">
        <v>13</v>
      </c>
      <c r="G3113" s="1">
        <v>1600</v>
      </c>
      <c r="H3113" s="1" t="s">
        <v>1165</v>
      </c>
      <c r="I3113" t="s">
        <v>10</v>
      </c>
    </row>
    <row r="3114" spans="1:9">
      <c r="A3114">
        <v>2020</v>
      </c>
      <c r="B3114" t="s">
        <v>11</v>
      </c>
      <c r="C3114" t="s">
        <v>1107</v>
      </c>
      <c r="D3114" t="s">
        <v>1351</v>
      </c>
      <c r="E3114" t="s">
        <v>12</v>
      </c>
      <c r="F3114" t="s">
        <v>13</v>
      </c>
      <c r="G3114" s="1">
        <v>1600</v>
      </c>
      <c r="H3114" s="1" t="s">
        <v>1165</v>
      </c>
      <c r="I3114" t="s">
        <v>10</v>
      </c>
    </row>
    <row r="3115" spans="1:9">
      <c r="A3115">
        <v>2020</v>
      </c>
      <c r="B3115" t="s">
        <v>48</v>
      </c>
      <c r="C3115" t="s">
        <v>1370</v>
      </c>
      <c r="D3115" t="s">
        <v>1152</v>
      </c>
      <c r="E3115" t="s">
        <v>149</v>
      </c>
      <c r="F3115" t="s">
        <v>150</v>
      </c>
      <c r="G3115" s="1">
        <v>1600</v>
      </c>
      <c r="H3115" s="1" t="s">
        <v>1165</v>
      </c>
      <c r="I3115" t="s">
        <v>10</v>
      </c>
    </row>
    <row r="3116" spans="1:9">
      <c r="A3116">
        <v>2020</v>
      </c>
      <c r="B3116" t="s">
        <v>85</v>
      </c>
      <c r="C3116" t="s">
        <v>1077</v>
      </c>
      <c r="D3116" t="s">
        <v>1155</v>
      </c>
      <c r="E3116" t="s">
        <v>282</v>
      </c>
      <c r="F3116" t="s">
        <v>293</v>
      </c>
      <c r="G3116" s="1">
        <v>1600</v>
      </c>
      <c r="H3116" s="1" t="s">
        <v>1172</v>
      </c>
      <c r="I3116" t="s">
        <v>10</v>
      </c>
    </row>
    <row r="3117" spans="1:9">
      <c r="A3117">
        <v>2020</v>
      </c>
      <c r="B3117" t="s">
        <v>45</v>
      </c>
      <c r="C3117" t="s">
        <v>1076</v>
      </c>
      <c r="D3117" t="s">
        <v>1152</v>
      </c>
      <c r="E3117" t="s">
        <v>144</v>
      </c>
      <c r="F3117" t="s">
        <v>144</v>
      </c>
      <c r="G3117" s="1">
        <v>1600</v>
      </c>
      <c r="H3117" s="1" t="s">
        <v>1165</v>
      </c>
      <c r="I3117" t="s">
        <v>10</v>
      </c>
    </row>
    <row r="3118" spans="1:9">
      <c r="A3118">
        <v>2020</v>
      </c>
      <c r="B3118" t="s">
        <v>1000</v>
      </c>
      <c r="C3118" t="s">
        <v>1386</v>
      </c>
      <c r="D3118" t="s">
        <v>1386</v>
      </c>
      <c r="E3118" t="s">
        <v>187</v>
      </c>
      <c r="F3118" t="s">
        <v>1020</v>
      </c>
      <c r="G3118" s="1">
        <v>1600</v>
      </c>
      <c r="H3118" s="1" t="s">
        <v>1183</v>
      </c>
      <c r="I3118" t="s">
        <v>1000</v>
      </c>
    </row>
    <row r="3119" spans="1:9">
      <c r="A3119">
        <v>2020</v>
      </c>
      <c r="B3119" t="s">
        <v>1000</v>
      </c>
      <c r="C3119" t="s">
        <v>1386</v>
      </c>
      <c r="D3119" t="s">
        <v>1386</v>
      </c>
      <c r="E3119" t="s">
        <v>187</v>
      </c>
      <c r="F3119" t="s">
        <v>1021</v>
      </c>
      <c r="G3119" s="1">
        <v>1600</v>
      </c>
      <c r="H3119" s="1" t="s">
        <v>1183</v>
      </c>
      <c r="I3119" t="s">
        <v>1000</v>
      </c>
    </row>
    <row r="3120" spans="1:9">
      <c r="A3120">
        <v>2020</v>
      </c>
      <c r="B3120" t="s">
        <v>48</v>
      </c>
      <c r="C3120" t="s">
        <v>1370</v>
      </c>
      <c r="D3120" t="s">
        <v>1152</v>
      </c>
      <c r="E3120" t="s">
        <v>144</v>
      </c>
      <c r="F3120" t="s">
        <v>144</v>
      </c>
      <c r="G3120" s="1">
        <v>1590</v>
      </c>
      <c r="H3120" s="1" t="s">
        <v>1165</v>
      </c>
      <c r="I3120" t="s">
        <v>10</v>
      </c>
    </row>
    <row r="3121" spans="1:9">
      <c r="A3121">
        <v>2020</v>
      </c>
      <c r="B3121" t="s">
        <v>45</v>
      </c>
      <c r="C3121" t="s">
        <v>1076</v>
      </c>
      <c r="D3121" t="s">
        <v>1152</v>
      </c>
      <c r="E3121" t="s">
        <v>60</v>
      </c>
      <c r="F3121" t="s">
        <v>129</v>
      </c>
      <c r="G3121" s="1">
        <v>1577</v>
      </c>
      <c r="H3121" s="1" t="s">
        <v>1165</v>
      </c>
      <c r="I3121" t="s">
        <v>10</v>
      </c>
    </row>
    <row r="3122" spans="1:9">
      <c r="A3122">
        <v>2020</v>
      </c>
      <c r="B3122" t="s">
        <v>11</v>
      </c>
      <c r="C3122" t="s">
        <v>1107</v>
      </c>
      <c r="D3122" t="s">
        <v>1351</v>
      </c>
      <c r="E3122" t="s">
        <v>282</v>
      </c>
      <c r="F3122" t="s">
        <v>291</v>
      </c>
      <c r="G3122" s="1">
        <v>1575</v>
      </c>
      <c r="H3122" s="1" t="s">
        <v>1172</v>
      </c>
      <c r="I3122" t="s">
        <v>10</v>
      </c>
    </row>
    <row r="3123" spans="1:9">
      <c r="A3123">
        <v>2020</v>
      </c>
      <c r="B3123" t="s">
        <v>1000</v>
      </c>
      <c r="C3123" t="s">
        <v>1386</v>
      </c>
      <c r="D3123" t="s">
        <v>1386</v>
      </c>
      <c r="E3123" t="s">
        <v>50</v>
      </c>
      <c r="F3123" t="s">
        <v>1002</v>
      </c>
      <c r="G3123" s="1">
        <v>1572</v>
      </c>
      <c r="H3123" s="1" t="s">
        <v>1165</v>
      </c>
      <c r="I3123" t="s">
        <v>1000</v>
      </c>
    </row>
    <row r="3124" spans="1:9">
      <c r="A3124">
        <v>2020</v>
      </c>
      <c r="B3124" t="s">
        <v>11</v>
      </c>
      <c r="C3124" t="s">
        <v>1107</v>
      </c>
      <c r="D3124" t="s">
        <v>1351</v>
      </c>
      <c r="E3124" t="s">
        <v>34</v>
      </c>
      <c r="F3124" t="s">
        <v>35</v>
      </c>
      <c r="G3124" s="1">
        <v>1571</v>
      </c>
      <c r="H3124" s="1" t="s">
        <v>1167</v>
      </c>
      <c r="I3124" t="s">
        <v>10</v>
      </c>
    </row>
    <row r="3125" spans="1:9">
      <c r="A3125">
        <v>2020</v>
      </c>
      <c r="B3125" t="s">
        <v>11</v>
      </c>
      <c r="C3125" t="s">
        <v>1107</v>
      </c>
      <c r="D3125" t="s">
        <v>1351</v>
      </c>
      <c r="E3125" t="s">
        <v>155</v>
      </c>
      <c r="F3125" t="s">
        <v>161</v>
      </c>
      <c r="G3125" s="1">
        <v>1570</v>
      </c>
      <c r="H3125" s="1" t="s">
        <v>1165</v>
      </c>
      <c r="I3125" t="s">
        <v>10</v>
      </c>
    </row>
    <row r="3126" spans="1:9">
      <c r="A3126">
        <v>2020</v>
      </c>
      <c r="B3126" t="s">
        <v>100</v>
      </c>
      <c r="C3126" t="s">
        <v>1088</v>
      </c>
      <c r="D3126" t="s">
        <v>1155</v>
      </c>
      <c r="E3126" t="s">
        <v>317</v>
      </c>
      <c r="F3126" t="s">
        <v>317</v>
      </c>
      <c r="G3126" s="1">
        <v>1556</v>
      </c>
      <c r="H3126" s="1" t="s">
        <v>1223</v>
      </c>
      <c r="I3126" t="s">
        <v>10</v>
      </c>
    </row>
    <row r="3127" spans="1:9">
      <c r="A3127">
        <v>2020</v>
      </c>
      <c r="B3127" t="s">
        <v>53</v>
      </c>
      <c r="C3127" t="s">
        <v>1090</v>
      </c>
      <c r="D3127" t="s">
        <v>1371</v>
      </c>
      <c r="E3127" t="s">
        <v>89</v>
      </c>
      <c r="F3127" t="s">
        <v>90</v>
      </c>
      <c r="G3127" s="1">
        <v>1548</v>
      </c>
      <c r="H3127" s="1" t="s">
        <v>1189</v>
      </c>
      <c r="I3127" t="s">
        <v>10</v>
      </c>
    </row>
    <row r="3128" spans="1:9">
      <c r="A3128">
        <v>2020</v>
      </c>
      <c r="B3128" t="s">
        <v>11</v>
      </c>
      <c r="C3128" t="s">
        <v>1107</v>
      </c>
      <c r="D3128" t="s">
        <v>1351</v>
      </c>
      <c r="E3128" t="s">
        <v>34</v>
      </c>
      <c r="F3128" t="s">
        <v>35</v>
      </c>
      <c r="G3128" s="1">
        <v>1518</v>
      </c>
      <c r="H3128" s="1" t="s">
        <v>1167</v>
      </c>
      <c r="I3128" t="s">
        <v>10</v>
      </c>
    </row>
    <row r="3129" spans="1:9">
      <c r="A3129">
        <v>2020</v>
      </c>
      <c r="B3129" t="s">
        <v>11</v>
      </c>
      <c r="C3129" t="s">
        <v>1107</v>
      </c>
      <c r="D3129" t="s">
        <v>1351</v>
      </c>
      <c r="E3129" t="s">
        <v>239</v>
      </c>
      <c r="F3129" t="s">
        <v>239</v>
      </c>
      <c r="G3129" s="1">
        <v>1505</v>
      </c>
      <c r="H3129" s="1" t="s">
        <v>1214</v>
      </c>
      <c r="I3129" t="s">
        <v>10</v>
      </c>
    </row>
    <row r="3130" spans="1:9">
      <c r="A3130">
        <v>2020</v>
      </c>
      <c r="B3130" t="s">
        <v>46</v>
      </c>
      <c r="C3130" t="s">
        <v>1079</v>
      </c>
      <c r="D3130" t="s">
        <v>1152</v>
      </c>
      <c r="E3130" t="s">
        <v>34</v>
      </c>
      <c r="F3130" t="s">
        <v>35</v>
      </c>
      <c r="G3130" s="1">
        <v>1504</v>
      </c>
      <c r="H3130" s="1" t="s">
        <v>1167</v>
      </c>
      <c r="I3130" t="s">
        <v>10</v>
      </c>
    </row>
    <row r="3131" spans="1:9">
      <c r="A3131">
        <v>2020</v>
      </c>
      <c r="B3131" t="s">
        <v>11</v>
      </c>
      <c r="C3131" t="s">
        <v>1107</v>
      </c>
      <c r="D3131" t="s">
        <v>1351</v>
      </c>
      <c r="E3131" t="s">
        <v>12</v>
      </c>
      <c r="F3131" t="s">
        <v>13</v>
      </c>
      <c r="G3131" s="1">
        <v>1500</v>
      </c>
      <c r="H3131" s="1" t="s">
        <v>1165</v>
      </c>
      <c r="I3131" t="s">
        <v>10</v>
      </c>
    </row>
    <row r="3132" spans="1:9">
      <c r="A3132">
        <v>2020</v>
      </c>
      <c r="B3132" t="s">
        <v>11</v>
      </c>
      <c r="C3132" t="s">
        <v>1107</v>
      </c>
      <c r="D3132" t="s">
        <v>1351</v>
      </c>
      <c r="E3132" t="s">
        <v>54</v>
      </c>
      <c r="F3132" t="s">
        <v>54</v>
      </c>
      <c r="G3132" s="1">
        <v>1500</v>
      </c>
      <c r="H3132" s="1" t="s">
        <v>1165</v>
      </c>
      <c r="I3132" t="s">
        <v>10</v>
      </c>
    </row>
    <row r="3133" spans="1:9">
      <c r="A3133">
        <v>2020</v>
      </c>
      <c r="B3133" t="s">
        <v>11</v>
      </c>
      <c r="C3133" t="s">
        <v>1107</v>
      </c>
      <c r="D3133" t="s">
        <v>1351</v>
      </c>
      <c r="E3133" t="s">
        <v>54</v>
      </c>
      <c r="F3133" t="s">
        <v>60</v>
      </c>
      <c r="G3133" s="1">
        <v>1500</v>
      </c>
      <c r="H3133" s="1" t="s">
        <v>1165</v>
      </c>
      <c r="I3133" t="s">
        <v>10</v>
      </c>
    </row>
    <row r="3134" spans="1:9">
      <c r="A3134">
        <v>2020</v>
      </c>
      <c r="B3134" t="s">
        <v>11</v>
      </c>
      <c r="C3134" t="s">
        <v>1107</v>
      </c>
      <c r="D3134" t="s">
        <v>1351</v>
      </c>
      <c r="E3134" t="s">
        <v>54</v>
      </c>
      <c r="F3134" t="s">
        <v>70</v>
      </c>
      <c r="G3134" s="1">
        <v>1500</v>
      </c>
      <c r="H3134" s="1" t="s">
        <v>1165</v>
      </c>
      <c r="I3134" t="s">
        <v>10</v>
      </c>
    </row>
    <row r="3135" spans="1:9">
      <c r="A3135">
        <v>2020</v>
      </c>
      <c r="B3135" t="s">
        <v>11</v>
      </c>
      <c r="C3135" t="s">
        <v>1107</v>
      </c>
      <c r="D3135" t="s">
        <v>1351</v>
      </c>
      <c r="E3135" t="s">
        <v>54</v>
      </c>
      <c r="F3135" t="s">
        <v>72</v>
      </c>
      <c r="G3135" s="1">
        <v>1500</v>
      </c>
      <c r="H3135" s="1" t="s">
        <v>1165</v>
      </c>
      <c r="I3135" t="s">
        <v>10</v>
      </c>
    </row>
    <row r="3136" spans="1:9">
      <c r="A3136">
        <v>2020</v>
      </c>
      <c r="B3136" t="s">
        <v>11</v>
      </c>
      <c r="C3136" t="s">
        <v>1107</v>
      </c>
      <c r="D3136" t="s">
        <v>1351</v>
      </c>
      <c r="E3136" t="s">
        <v>54</v>
      </c>
      <c r="F3136" t="s">
        <v>73</v>
      </c>
      <c r="G3136" s="1">
        <v>1500</v>
      </c>
      <c r="H3136" s="1" t="s">
        <v>1165</v>
      </c>
      <c r="I3136" t="s">
        <v>10</v>
      </c>
    </row>
    <row r="3137" spans="1:9">
      <c r="A3137">
        <v>2020</v>
      </c>
      <c r="B3137" t="s">
        <v>11</v>
      </c>
      <c r="C3137" t="s">
        <v>1107</v>
      </c>
      <c r="D3137" t="s">
        <v>1351</v>
      </c>
      <c r="E3137" t="s">
        <v>54</v>
      </c>
      <c r="F3137" t="s">
        <v>78</v>
      </c>
      <c r="G3137" s="1">
        <v>1500</v>
      </c>
      <c r="H3137" s="1" t="s">
        <v>1165</v>
      </c>
      <c r="I3137" t="s">
        <v>10</v>
      </c>
    </row>
    <row r="3138" spans="1:9">
      <c r="A3138">
        <v>2020</v>
      </c>
      <c r="B3138" t="s">
        <v>11</v>
      </c>
      <c r="C3138" t="s">
        <v>1107</v>
      </c>
      <c r="D3138" t="s">
        <v>1351</v>
      </c>
      <c r="E3138" t="s">
        <v>149</v>
      </c>
      <c r="F3138" t="s">
        <v>150</v>
      </c>
      <c r="G3138" s="1">
        <v>1500</v>
      </c>
      <c r="H3138" s="1" t="s">
        <v>1165</v>
      </c>
      <c r="I3138" t="s">
        <v>10</v>
      </c>
    </row>
    <row r="3139" spans="1:9">
      <c r="A3139">
        <v>2020</v>
      </c>
      <c r="B3139" t="s">
        <v>11</v>
      </c>
      <c r="C3139" t="s">
        <v>1107</v>
      </c>
      <c r="D3139" t="s">
        <v>1351</v>
      </c>
      <c r="E3139" t="s">
        <v>155</v>
      </c>
      <c r="F3139" t="s">
        <v>161</v>
      </c>
      <c r="G3139" s="1">
        <v>1500</v>
      </c>
      <c r="H3139" s="1" t="s">
        <v>1165</v>
      </c>
      <c r="I3139" t="s">
        <v>10</v>
      </c>
    </row>
    <row r="3140" spans="1:9">
      <c r="A3140">
        <v>2020</v>
      </c>
      <c r="B3140" t="s">
        <v>11</v>
      </c>
      <c r="C3140" t="s">
        <v>1107</v>
      </c>
      <c r="D3140" t="s">
        <v>1351</v>
      </c>
      <c r="E3140" t="s">
        <v>183</v>
      </c>
      <c r="F3140" t="s">
        <v>184</v>
      </c>
      <c r="G3140" s="1">
        <v>1500</v>
      </c>
      <c r="H3140" s="1" t="s">
        <v>1183</v>
      </c>
      <c r="I3140" t="s">
        <v>10</v>
      </c>
    </row>
    <row r="3141" spans="1:9">
      <c r="A3141">
        <v>2020</v>
      </c>
      <c r="B3141" t="s">
        <v>11</v>
      </c>
      <c r="C3141" t="s">
        <v>1107</v>
      </c>
      <c r="D3141" t="s">
        <v>1351</v>
      </c>
      <c r="E3141" t="s">
        <v>187</v>
      </c>
      <c r="F3141" t="s">
        <v>187</v>
      </c>
      <c r="G3141" s="1">
        <v>1500</v>
      </c>
      <c r="H3141" s="1" t="s">
        <v>1183</v>
      </c>
      <c r="I3141" t="s">
        <v>10</v>
      </c>
    </row>
    <row r="3142" spans="1:9">
      <c r="A3142">
        <v>2020</v>
      </c>
      <c r="B3142" t="s">
        <v>11</v>
      </c>
      <c r="C3142" t="s">
        <v>1107</v>
      </c>
      <c r="D3142" t="s">
        <v>1351</v>
      </c>
      <c r="E3142" t="s">
        <v>187</v>
      </c>
      <c r="F3142" t="s">
        <v>187</v>
      </c>
      <c r="G3142" s="1">
        <v>1500</v>
      </c>
      <c r="H3142" s="1" t="s">
        <v>1183</v>
      </c>
      <c r="I3142" t="s">
        <v>10</v>
      </c>
    </row>
    <row r="3143" spans="1:9">
      <c r="A3143">
        <v>2020</v>
      </c>
      <c r="B3143" t="s">
        <v>11</v>
      </c>
      <c r="C3143" t="s">
        <v>1107</v>
      </c>
      <c r="D3143" t="s">
        <v>1351</v>
      </c>
      <c r="E3143" t="s">
        <v>218</v>
      </c>
      <c r="F3143" t="s">
        <v>218</v>
      </c>
      <c r="G3143" s="1">
        <v>1500</v>
      </c>
      <c r="H3143" s="1" t="s">
        <v>1174</v>
      </c>
      <c r="I3143" t="s">
        <v>10</v>
      </c>
    </row>
    <row r="3144" spans="1:9">
      <c r="A3144">
        <v>2020</v>
      </c>
      <c r="B3144" t="s">
        <v>11</v>
      </c>
      <c r="C3144" t="s">
        <v>1107</v>
      </c>
      <c r="D3144" t="s">
        <v>1351</v>
      </c>
      <c r="E3144" t="s">
        <v>253</v>
      </c>
      <c r="F3144" t="s">
        <v>253</v>
      </c>
      <c r="G3144" s="1">
        <v>1500</v>
      </c>
      <c r="H3144" s="1" t="s">
        <v>1167</v>
      </c>
      <c r="I3144" t="s">
        <v>10</v>
      </c>
    </row>
    <row r="3145" spans="1:9">
      <c r="A3145">
        <v>2020</v>
      </c>
      <c r="B3145" t="s">
        <v>11</v>
      </c>
      <c r="C3145" t="s">
        <v>1107</v>
      </c>
      <c r="D3145" t="s">
        <v>1351</v>
      </c>
      <c r="E3145" t="s">
        <v>264</v>
      </c>
      <c r="F3145" t="s">
        <v>265</v>
      </c>
      <c r="G3145" s="1">
        <v>1500</v>
      </c>
      <c r="H3145" s="1" t="s">
        <v>1167</v>
      </c>
      <c r="I3145" t="s">
        <v>10</v>
      </c>
    </row>
    <row r="3146" spans="1:9">
      <c r="A3146">
        <v>2020</v>
      </c>
      <c r="B3146" t="s">
        <v>11</v>
      </c>
      <c r="C3146" t="s">
        <v>1107</v>
      </c>
      <c r="D3146" t="s">
        <v>1351</v>
      </c>
      <c r="E3146" t="s">
        <v>266</v>
      </c>
      <c r="F3146" t="s">
        <v>274</v>
      </c>
      <c r="G3146" s="1">
        <v>1500</v>
      </c>
      <c r="H3146" s="1" t="s">
        <v>1172</v>
      </c>
      <c r="I3146" t="s">
        <v>10</v>
      </c>
    </row>
    <row r="3147" spans="1:9">
      <c r="A3147">
        <v>2020</v>
      </c>
      <c r="B3147" t="s">
        <v>11</v>
      </c>
      <c r="C3147" t="s">
        <v>1107</v>
      </c>
      <c r="D3147" t="s">
        <v>1351</v>
      </c>
      <c r="E3147" t="s">
        <v>266</v>
      </c>
      <c r="F3147" t="s">
        <v>274</v>
      </c>
      <c r="G3147" s="1">
        <v>1500</v>
      </c>
      <c r="H3147" s="1" t="s">
        <v>1172</v>
      </c>
      <c r="I3147" t="s">
        <v>10</v>
      </c>
    </row>
    <row r="3148" spans="1:9">
      <c r="A3148">
        <v>2020</v>
      </c>
      <c r="B3148" t="s">
        <v>48</v>
      </c>
      <c r="C3148" t="s">
        <v>1370</v>
      </c>
      <c r="D3148" t="s">
        <v>1152</v>
      </c>
      <c r="E3148" t="s">
        <v>60</v>
      </c>
      <c r="F3148" t="s">
        <v>123</v>
      </c>
      <c r="G3148" s="1">
        <v>1500</v>
      </c>
      <c r="H3148" s="1" t="s">
        <v>1165</v>
      </c>
      <c r="I3148" t="s">
        <v>10</v>
      </c>
    </row>
    <row r="3149" spans="1:9">
      <c r="A3149">
        <v>2020</v>
      </c>
      <c r="B3149" t="s">
        <v>48</v>
      </c>
      <c r="C3149" t="s">
        <v>1370</v>
      </c>
      <c r="D3149" t="s">
        <v>1152</v>
      </c>
      <c r="E3149" t="s">
        <v>60</v>
      </c>
      <c r="F3149" t="s">
        <v>123</v>
      </c>
      <c r="G3149" s="1">
        <v>1500</v>
      </c>
      <c r="H3149" s="1" t="s">
        <v>1165</v>
      </c>
      <c r="I3149" t="s">
        <v>10</v>
      </c>
    </row>
    <row r="3150" spans="1:9">
      <c r="A3150">
        <v>2020</v>
      </c>
      <c r="B3150" t="s">
        <v>48</v>
      </c>
      <c r="C3150" t="s">
        <v>1370</v>
      </c>
      <c r="D3150" t="s">
        <v>1152</v>
      </c>
      <c r="E3150" t="s">
        <v>60</v>
      </c>
      <c r="F3150" t="s">
        <v>125</v>
      </c>
      <c r="G3150" s="1">
        <v>1500</v>
      </c>
      <c r="H3150" s="1" t="s">
        <v>1165</v>
      </c>
      <c r="I3150" t="s">
        <v>10</v>
      </c>
    </row>
    <row r="3151" spans="1:9">
      <c r="A3151">
        <v>2020</v>
      </c>
      <c r="B3151" t="s">
        <v>46</v>
      </c>
      <c r="C3151" t="s">
        <v>1079</v>
      </c>
      <c r="D3151" t="s">
        <v>1152</v>
      </c>
      <c r="E3151" t="s">
        <v>304</v>
      </c>
      <c r="F3151" t="s">
        <v>310</v>
      </c>
      <c r="G3151" s="1">
        <v>1500</v>
      </c>
      <c r="H3151" t="s">
        <v>1388</v>
      </c>
      <c r="I3151" t="s">
        <v>10</v>
      </c>
    </row>
    <row r="3152" spans="1:9">
      <c r="A3152">
        <v>2020</v>
      </c>
      <c r="B3152" t="s">
        <v>85</v>
      </c>
      <c r="C3152" t="s">
        <v>1077</v>
      </c>
      <c r="D3152" t="s">
        <v>1155</v>
      </c>
      <c r="E3152" t="s">
        <v>144</v>
      </c>
      <c r="F3152" t="s">
        <v>144</v>
      </c>
      <c r="G3152" s="1">
        <v>1500</v>
      </c>
      <c r="H3152" s="1" t="s">
        <v>1165</v>
      </c>
      <c r="I3152" t="s">
        <v>10</v>
      </c>
    </row>
    <row r="3153" spans="1:9">
      <c r="A3153">
        <v>2020</v>
      </c>
      <c r="B3153" t="s">
        <v>85</v>
      </c>
      <c r="C3153" t="s">
        <v>1077</v>
      </c>
      <c r="D3153" t="s">
        <v>1155</v>
      </c>
      <c r="E3153" t="s">
        <v>282</v>
      </c>
      <c r="F3153" t="s">
        <v>293</v>
      </c>
      <c r="G3153" s="1">
        <v>1500</v>
      </c>
      <c r="H3153" s="1" t="s">
        <v>1172</v>
      </c>
      <c r="I3153" t="s">
        <v>10</v>
      </c>
    </row>
    <row r="3154" spans="1:9">
      <c r="A3154">
        <v>2020</v>
      </c>
      <c r="B3154" t="s">
        <v>45</v>
      </c>
      <c r="C3154" t="s">
        <v>1076</v>
      </c>
      <c r="D3154" t="s">
        <v>1152</v>
      </c>
      <c r="E3154" t="s">
        <v>304</v>
      </c>
      <c r="F3154" t="s">
        <v>310</v>
      </c>
      <c r="G3154" s="1">
        <v>1500</v>
      </c>
      <c r="H3154" t="s">
        <v>1388</v>
      </c>
      <c r="I3154" t="s">
        <v>10</v>
      </c>
    </row>
    <row r="3155" spans="1:9">
      <c r="A3155">
        <v>2020</v>
      </c>
      <c r="B3155" t="s">
        <v>672</v>
      </c>
      <c r="C3155" t="s">
        <v>1386</v>
      </c>
      <c r="D3155" t="s">
        <v>1386</v>
      </c>
      <c r="E3155" t="s">
        <v>190</v>
      </c>
      <c r="F3155" t="s">
        <v>672</v>
      </c>
      <c r="G3155" s="1">
        <v>1500</v>
      </c>
      <c r="H3155" s="1" t="s">
        <v>1183</v>
      </c>
      <c r="I3155" t="s">
        <v>403</v>
      </c>
    </row>
    <row r="3156" spans="1:9">
      <c r="A3156">
        <v>2020</v>
      </c>
      <c r="B3156" t="s">
        <v>672</v>
      </c>
      <c r="C3156" t="s">
        <v>1386</v>
      </c>
      <c r="D3156" t="s">
        <v>1386</v>
      </c>
      <c r="E3156" t="s">
        <v>190</v>
      </c>
      <c r="F3156" t="s">
        <v>672</v>
      </c>
      <c r="G3156" s="1">
        <v>1500</v>
      </c>
      <c r="H3156" s="1" t="s">
        <v>1183</v>
      </c>
      <c r="I3156" t="s">
        <v>403</v>
      </c>
    </row>
    <row r="3157" spans="1:9">
      <c r="A3157">
        <v>2020</v>
      </c>
      <c r="B3157" t="s">
        <v>672</v>
      </c>
      <c r="C3157" t="s">
        <v>1386</v>
      </c>
      <c r="D3157" t="s">
        <v>1386</v>
      </c>
      <c r="E3157" t="s">
        <v>190</v>
      </c>
      <c r="F3157" t="s">
        <v>672</v>
      </c>
      <c r="G3157" s="1">
        <v>1500</v>
      </c>
      <c r="H3157" s="1" t="s">
        <v>1183</v>
      </c>
      <c r="I3157" t="s">
        <v>403</v>
      </c>
    </row>
    <row r="3158" spans="1:9">
      <c r="A3158">
        <v>2020</v>
      </c>
      <c r="B3158" t="s">
        <v>700</v>
      </c>
      <c r="C3158" t="s">
        <v>1386</v>
      </c>
      <c r="D3158" t="s">
        <v>1386</v>
      </c>
      <c r="E3158" t="s">
        <v>190</v>
      </c>
      <c r="F3158" t="s">
        <v>701</v>
      </c>
      <c r="G3158" s="1">
        <v>1500</v>
      </c>
      <c r="H3158" s="1" t="s">
        <v>1183</v>
      </c>
      <c r="I3158" t="s">
        <v>403</v>
      </c>
    </row>
    <row r="3159" spans="1:9">
      <c r="A3159">
        <v>2020</v>
      </c>
      <c r="B3159" t="s">
        <v>1000</v>
      </c>
      <c r="C3159" t="s">
        <v>1386</v>
      </c>
      <c r="D3159" t="s">
        <v>1386</v>
      </c>
      <c r="E3159" t="s">
        <v>187</v>
      </c>
      <c r="F3159" t="s">
        <v>1021</v>
      </c>
      <c r="G3159" s="1">
        <v>1500</v>
      </c>
      <c r="H3159" s="1" t="s">
        <v>1183</v>
      </c>
      <c r="I3159" t="s">
        <v>1000</v>
      </c>
    </row>
    <row r="3160" spans="1:9">
      <c r="A3160">
        <v>2020</v>
      </c>
      <c r="B3160" t="s">
        <v>1000</v>
      </c>
      <c r="C3160" t="s">
        <v>1386</v>
      </c>
      <c r="D3160" t="s">
        <v>1386</v>
      </c>
      <c r="E3160" t="s">
        <v>212</v>
      </c>
      <c r="F3160" t="s">
        <v>1030</v>
      </c>
      <c r="G3160" s="1">
        <v>1500</v>
      </c>
      <c r="H3160" s="1" t="s">
        <v>1189</v>
      </c>
      <c r="I3160" t="s">
        <v>1000</v>
      </c>
    </row>
    <row r="3161" spans="1:9">
      <c r="A3161">
        <v>2020</v>
      </c>
      <c r="B3161" t="s">
        <v>178</v>
      </c>
      <c r="C3161" t="s">
        <v>1080</v>
      </c>
      <c r="D3161" t="s">
        <v>1155</v>
      </c>
      <c r="E3161" t="s">
        <v>312</v>
      </c>
      <c r="F3161" t="s">
        <v>313</v>
      </c>
      <c r="G3161" s="1">
        <v>1494</v>
      </c>
      <c r="H3161" t="s">
        <v>1355</v>
      </c>
      <c r="I3161" t="s">
        <v>10</v>
      </c>
    </row>
    <row r="3162" spans="1:9">
      <c r="A3162">
        <v>2020</v>
      </c>
      <c r="B3162" t="s">
        <v>11</v>
      </c>
      <c r="C3162" t="s">
        <v>1107</v>
      </c>
      <c r="D3162" t="s">
        <v>1351</v>
      </c>
      <c r="E3162" t="s">
        <v>266</v>
      </c>
      <c r="F3162" t="s">
        <v>269</v>
      </c>
      <c r="G3162" s="1">
        <v>1490</v>
      </c>
      <c r="H3162" s="1" t="s">
        <v>1172</v>
      </c>
      <c r="I3162" t="s">
        <v>10</v>
      </c>
    </row>
    <row r="3163" spans="1:9">
      <c r="A3163">
        <v>2020</v>
      </c>
      <c r="B3163" t="s">
        <v>716</v>
      </c>
      <c r="C3163" t="s">
        <v>1386</v>
      </c>
      <c r="D3163" t="s">
        <v>1386</v>
      </c>
      <c r="E3163" t="s">
        <v>190</v>
      </c>
      <c r="F3163" t="s">
        <v>716</v>
      </c>
      <c r="G3163" s="1">
        <v>1480</v>
      </c>
      <c r="H3163" s="1" t="s">
        <v>1183</v>
      </c>
      <c r="I3163" t="s">
        <v>403</v>
      </c>
    </row>
    <row r="3164" spans="1:9">
      <c r="A3164">
        <v>2020</v>
      </c>
      <c r="B3164" t="s">
        <v>898</v>
      </c>
      <c r="C3164" t="s">
        <v>1386</v>
      </c>
      <c r="D3164" t="s">
        <v>1386</v>
      </c>
      <c r="E3164" t="s">
        <v>244</v>
      </c>
      <c r="F3164" t="s">
        <v>899</v>
      </c>
      <c r="G3164" s="1">
        <v>1443</v>
      </c>
      <c r="H3164" s="1" t="s">
        <v>1173</v>
      </c>
      <c r="I3164" t="s">
        <v>403</v>
      </c>
    </row>
    <row r="3165" spans="1:9">
      <c r="A3165">
        <v>2020</v>
      </c>
      <c r="B3165" t="s">
        <v>11</v>
      </c>
      <c r="C3165" t="s">
        <v>1107</v>
      </c>
      <c r="D3165" t="s">
        <v>1351</v>
      </c>
      <c r="E3165" t="s">
        <v>155</v>
      </c>
      <c r="F3165" t="s">
        <v>158</v>
      </c>
      <c r="G3165" s="1">
        <v>1440</v>
      </c>
      <c r="H3165" s="1" t="s">
        <v>1165</v>
      </c>
      <c r="I3165" t="s">
        <v>10</v>
      </c>
    </row>
    <row r="3166" spans="1:9">
      <c r="A3166">
        <v>2020</v>
      </c>
      <c r="B3166" t="s">
        <v>11</v>
      </c>
      <c r="C3166" t="s">
        <v>1107</v>
      </c>
      <c r="D3166" t="s">
        <v>1351</v>
      </c>
      <c r="E3166" t="s">
        <v>260</v>
      </c>
      <c r="F3166" t="s">
        <v>261</v>
      </c>
      <c r="G3166" s="1">
        <v>1427</v>
      </c>
      <c r="H3166" s="1" t="s">
        <v>1167</v>
      </c>
      <c r="I3166" t="s">
        <v>10</v>
      </c>
    </row>
    <row r="3167" spans="1:9">
      <c r="A3167">
        <v>2020</v>
      </c>
      <c r="B3167" t="s">
        <v>46</v>
      </c>
      <c r="C3167" t="s">
        <v>1079</v>
      </c>
      <c r="D3167" t="s">
        <v>1152</v>
      </c>
      <c r="E3167" t="s">
        <v>34</v>
      </c>
      <c r="F3167" t="s">
        <v>35</v>
      </c>
      <c r="G3167" s="1">
        <v>1421</v>
      </c>
      <c r="H3167" s="1" t="s">
        <v>1167</v>
      </c>
      <c r="I3167" t="s">
        <v>10</v>
      </c>
    </row>
    <row r="3168" spans="1:9">
      <c r="A3168">
        <v>2020</v>
      </c>
      <c r="B3168" t="s">
        <v>11</v>
      </c>
      <c r="C3168" t="s">
        <v>1107</v>
      </c>
      <c r="D3168" t="s">
        <v>1351</v>
      </c>
      <c r="E3168" t="s">
        <v>180</v>
      </c>
      <c r="F3168" t="s">
        <v>181</v>
      </c>
      <c r="G3168" s="1">
        <v>1410</v>
      </c>
      <c r="H3168" s="1" t="s">
        <v>1165</v>
      </c>
      <c r="I3168" t="s">
        <v>10</v>
      </c>
    </row>
    <row r="3169" spans="1:9">
      <c r="A3169">
        <v>2020</v>
      </c>
      <c r="B3169" t="s">
        <v>477</v>
      </c>
      <c r="C3169" t="s">
        <v>1386</v>
      </c>
      <c r="D3169" t="s">
        <v>1386</v>
      </c>
      <c r="E3169" t="s">
        <v>183</v>
      </c>
      <c r="F3169" t="s">
        <v>478</v>
      </c>
      <c r="G3169" s="1">
        <v>1404</v>
      </c>
      <c r="H3169" s="1" t="s">
        <v>1183</v>
      </c>
      <c r="I3169" t="s">
        <v>403</v>
      </c>
    </row>
    <row r="3170" spans="1:9">
      <c r="A3170">
        <v>2020</v>
      </c>
      <c r="B3170" t="s">
        <v>1000</v>
      </c>
      <c r="C3170" t="s">
        <v>1386</v>
      </c>
      <c r="D3170" t="s">
        <v>1386</v>
      </c>
      <c r="E3170" t="s">
        <v>89</v>
      </c>
      <c r="F3170" t="s">
        <v>1009</v>
      </c>
      <c r="G3170" s="1">
        <v>1404</v>
      </c>
      <c r="H3170" s="1" t="s">
        <v>1189</v>
      </c>
      <c r="I3170" t="s">
        <v>1000</v>
      </c>
    </row>
    <row r="3171" spans="1:9">
      <c r="A3171">
        <v>2020</v>
      </c>
      <c r="B3171" t="s">
        <v>11</v>
      </c>
      <c r="C3171" t="s">
        <v>1107</v>
      </c>
      <c r="D3171" t="s">
        <v>1351</v>
      </c>
      <c r="E3171" t="s">
        <v>282</v>
      </c>
      <c r="F3171" t="s">
        <v>286</v>
      </c>
      <c r="G3171" s="1">
        <v>1400</v>
      </c>
      <c r="H3171" s="1" t="s">
        <v>1172</v>
      </c>
      <c r="I3171" t="s">
        <v>10</v>
      </c>
    </row>
    <row r="3172" spans="1:9">
      <c r="A3172">
        <v>2020</v>
      </c>
      <c r="B3172" t="s">
        <v>48</v>
      </c>
      <c r="C3172" t="s">
        <v>1370</v>
      </c>
      <c r="D3172" t="s">
        <v>1152</v>
      </c>
      <c r="E3172" t="s">
        <v>60</v>
      </c>
      <c r="F3172" t="s">
        <v>125</v>
      </c>
      <c r="G3172" s="1">
        <v>1400</v>
      </c>
      <c r="H3172" s="1" t="s">
        <v>1165</v>
      </c>
      <c r="I3172" t="s">
        <v>10</v>
      </c>
    </row>
    <row r="3173" spans="1:9">
      <c r="A3173">
        <v>2020</v>
      </c>
      <c r="B3173" t="s">
        <v>711</v>
      </c>
      <c r="C3173" t="s">
        <v>1386</v>
      </c>
      <c r="D3173" t="s">
        <v>1386</v>
      </c>
      <c r="E3173" t="s">
        <v>190</v>
      </c>
      <c r="F3173" t="s">
        <v>711</v>
      </c>
      <c r="G3173" s="1">
        <v>1400</v>
      </c>
      <c r="H3173" s="1" t="s">
        <v>1183</v>
      </c>
      <c r="I3173" t="s">
        <v>403</v>
      </c>
    </row>
    <row r="3174" spans="1:9">
      <c r="A3174">
        <v>2020</v>
      </c>
      <c r="B3174" t="s">
        <v>1000</v>
      </c>
      <c r="C3174" t="s">
        <v>1386</v>
      </c>
      <c r="D3174" t="s">
        <v>1386</v>
      </c>
      <c r="E3174" t="s">
        <v>190</v>
      </c>
      <c r="F3174" t="s">
        <v>1025</v>
      </c>
      <c r="G3174" s="1">
        <v>1400</v>
      </c>
      <c r="H3174" s="1" t="s">
        <v>1183</v>
      </c>
      <c r="I3174" t="s">
        <v>1000</v>
      </c>
    </row>
    <row r="3175" spans="1:9">
      <c r="A3175">
        <v>2020</v>
      </c>
      <c r="B3175" t="s">
        <v>489</v>
      </c>
      <c r="C3175" t="s">
        <v>1386</v>
      </c>
      <c r="D3175" t="s">
        <v>1386</v>
      </c>
      <c r="E3175" t="s">
        <v>183</v>
      </c>
      <c r="F3175" t="s">
        <v>491</v>
      </c>
      <c r="G3175" s="1">
        <v>1392</v>
      </c>
      <c r="H3175" s="1" t="s">
        <v>1183</v>
      </c>
      <c r="I3175" t="s">
        <v>403</v>
      </c>
    </row>
    <row r="3176" spans="1:9">
      <c r="A3176">
        <v>2020</v>
      </c>
      <c r="B3176" t="s">
        <v>1000</v>
      </c>
      <c r="C3176" t="s">
        <v>1386</v>
      </c>
      <c r="D3176" t="s">
        <v>1386</v>
      </c>
      <c r="E3176" t="s">
        <v>188</v>
      </c>
      <c r="F3176" t="s">
        <v>1022</v>
      </c>
      <c r="G3176" s="1">
        <v>1382</v>
      </c>
      <c r="H3176" s="1" t="s">
        <v>1183</v>
      </c>
      <c r="I3176" t="s">
        <v>1000</v>
      </c>
    </row>
    <row r="3177" spans="1:9">
      <c r="A3177">
        <v>2020</v>
      </c>
      <c r="B3177" t="s">
        <v>47</v>
      </c>
      <c r="C3177" t="s">
        <v>1364</v>
      </c>
      <c r="D3177" t="s">
        <v>1152</v>
      </c>
      <c r="E3177" t="s">
        <v>34</v>
      </c>
      <c r="F3177" t="s">
        <v>35</v>
      </c>
      <c r="G3177" s="1">
        <v>1330</v>
      </c>
      <c r="H3177" s="1" t="s">
        <v>1167</v>
      </c>
      <c r="I3177" t="s">
        <v>10</v>
      </c>
    </row>
    <row r="3178" spans="1:9">
      <c r="A3178">
        <v>2020</v>
      </c>
      <c r="B3178" t="s">
        <v>45</v>
      </c>
      <c r="C3178" t="s">
        <v>1076</v>
      </c>
      <c r="D3178" t="s">
        <v>1152</v>
      </c>
      <c r="E3178" t="s">
        <v>144</v>
      </c>
      <c r="F3178" t="s">
        <v>144</v>
      </c>
      <c r="G3178" s="1">
        <v>1323</v>
      </c>
      <c r="H3178" s="1" t="s">
        <v>1165</v>
      </c>
      <c r="I3178" t="s">
        <v>10</v>
      </c>
    </row>
    <row r="3179" spans="1:9">
      <c r="A3179">
        <v>2020</v>
      </c>
      <c r="B3179" t="s">
        <v>1000</v>
      </c>
      <c r="C3179" t="s">
        <v>1386</v>
      </c>
      <c r="D3179" t="s">
        <v>1386</v>
      </c>
      <c r="E3179" t="s">
        <v>89</v>
      </c>
      <c r="F3179" t="s">
        <v>1006</v>
      </c>
      <c r="G3179" s="1">
        <v>1316</v>
      </c>
      <c r="H3179" s="1" t="s">
        <v>1189</v>
      </c>
      <c r="I3179" t="s">
        <v>1000</v>
      </c>
    </row>
    <row r="3180" spans="1:9">
      <c r="A3180">
        <v>2020</v>
      </c>
      <c r="B3180" t="s">
        <v>178</v>
      </c>
      <c r="C3180" t="s">
        <v>1080</v>
      </c>
      <c r="D3180" t="s">
        <v>1155</v>
      </c>
      <c r="E3180" t="s">
        <v>312</v>
      </c>
      <c r="F3180" t="s">
        <v>313</v>
      </c>
      <c r="G3180" s="1">
        <v>1312</v>
      </c>
      <c r="H3180" t="s">
        <v>1355</v>
      </c>
      <c r="I3180" t="s">
        <v>10</v>
      </c>
    </row>
    <row r="3181" spans="1:9">
      <c r="A3181">
        <v>2020</v>
      </c>
      <c r="B3181" t="s">
        <v>11</v>
      </c>
      <c r="C3181" t="s">
        <v>1107</v>
      </c>
      <c r="D3181" t="s">
        <v>1351</v>
      </c>
      <c r="E3181" t="s">
        <v>146</v>
      </c>
      <c r="F3181" t="s">
        <v>147</v>
      </c>
      <c r="G3181" s="1">
        <v>1310</v>
      </c>
      <c r="H3181" s="1" t="s">
        <v>1165</v>
      </c>
      <c r="I3181" t="s">
        <v>10</v>
      </c>
    </row>
    <row r="3182" spans="1:9">
      <c r="A3182">
        <v>2020</v>
      </c>
      <c r="B3182" t="s">
        <v>11</v>
      </c>
      <c r="C3182" t="s">
        <v>1107</v>
      </c>
      <c r="D3182" t="s">
        <v>1351</v>
      </c>
      <c r="E3182" t="s">
        <v>60</v>
      </c>
      <c r="F3182" t="s">
        <v>125</v>
      </c>
      <c r="G3182" s="1">
        <v>1300</v>
      </c>
      <c r="H3182" s="1" t="s">
        <v>1165</v>
      </c>
      <c r="I3182" t="s">
        <v>10</v>
      </c>
    </row>
    <row r="3183" spans="1:9">
      <c r="A3183">
        <v>2020</v>
      </c>
      <c r="B3183" t="s">
        <v>11</v>
      </c>
      <c r="C3183" t="s">
        <v>1107</v>
      </c>
      <c r="D3183" t="s">
        <v>1351</v>
      </c>
      <c r="E3183" t="s">
        <v>60</v>
      </c>
      <c r="F3183" t="s">
        <v>129</v>
      </c>
      <c r="G3183" s="1">
        <v>1300</v>
      </c>
      <c r="H3183" s="1" t="s">
        <v>1165</v>
      </c>
      <c r="I3183" t="s">
        <v>10</v>
      </c>
    </row>
    <row r="3184" spans="1:9">
      <c r="A3184">
        <v>2020</v>
      </c>
      <c r="B3184" t="s">
        <v>11</v>
      </c>
      <c r="C3184" t="s">
        <v>1107</v>
      </c>
      <c r="D3184" t="s">
        <v>1351</v>
      </c>
      <c r="E3184" t="s">
        <v>266</v>
      </c>
      <c r="F3184" t="s">
        <v>274</v>
      </c>
      <c r="G3184" s="1">
        <v>1300</v>
      </c>
      <c r="H3184" s="1" t="s">
        <v>1172</v>
      </c>
      <c r="I3184" t="s">
        <v>10</v>
      </c>
    </row>
    <row r="3185" spans="1:9">
      <c r="A3185">
        <v>2020</v>
      </c>
      <c r="B3185" t="s">
        <v>11</v>
      </c>
      <c r="C3185" t="s">
        <v>1107</v>
      </c>
      <c r="D3185" t="s">
        <v>1351</v>
      </c>
      <c r="E3185" t="s">
        <v>282</v>
      </c>
      <c r="F3185" t="s">
        <v>287</v>
      </c>
      <c r="G3185" s="1">
        <v>1300</v>
      </c>
      <c r="H3185" s="1" t="s">
        <v>1172</v>
      </c>
      <c r="I3185" t="s">
        <v>10</v>
      </c>
    </row>
    <row r="3186" spans="1:9">
      <c r="A3186">
        <v>2020</v>
      </c>
      <c r="B3186" t="s">
        <v>852</v>
      </c>
      <c r="C3186" t="s">
        <v>1386</v>
      </c>
      <c r="D3186" t="s">
        <v>1386</v>
      </c>
      <c r="E3186" t="s">
        <v>219</v>
      </c>
      <c r="F3186" t="s">
        <v>853</v>
      </c>
      <c r="G3186" s="1">
        <v>1283</v>
      </c>
      <c r="H3186" s="1" t="s">
        <v>1174</v>
      </c>
      <c r="I3186" t="s">
        <v>403</v>
      </c>
    </row>
    <row r="3187" spans="1:9">
      <c r="A3187">
        <v>2020</v>
      </c>
      <c r="B3187" t="s">
        <v>46</v>
      </c>
      <c r="C3187" t="s">
        <v>1079</v>
      </c>
      <c r="D3187" t="s">
        <v>1152</v>
      </c>
      <c r="E3187" t="s">
        <v>34</v>
      </c>
      <c r="F3187" t="s">
        <v>35</v>
      </c>
      <c r="G3187" s="1">
        <v>1269</v>
      </c>
      <c r="H3187" s="1" t="s">
        <v>1167</v>
      </c>
      <c r="I3187" t="s">
        <v>10</v>
      </c>
    </row>
    <row r="3188" spans="1:9">
      <c r="A3188">
        <v>2020</v>
      </c>
      <c r="B3188" t="s">
        <v>45</v>
      </c>
      <c r="C3188" t="s">
        <v>1076</v>
      </c>
      <c r="D3188" t="s">
        <v>1152</v>
      </c>
      <c r="E3188" t="s">
        <v>34</v>
      </c>
      <c r="F3188" t="s">
        <v>35</v>
      </c>
      <c r="G3188" s="1">
        <v>1268</v>
      </c>
      <c r="H3188" s="1" t="s">
        <v>1167</v>
      </c>
      <c r="I3188" t="s">
        <v>10</v>
      </c>
    </row>
    <row r="3189" spans="1:9">
      <c r="A3189">
        <v>2020</v>
      </c>
      <c r="B3189" t="s">
        <v>85</v>
      </c>
      <c r="C3189" t="s">
        <v>1077</v>
      </c>
      <c r="D3189" t="s">
        <v>1155</v>
      </c>
      <c r="E3189" t="s">
        <v>266</v>
      </c>
      <c r="F3189" t="s">
        <v>272</v>
      </c>
      <c r="G3189" s="1">
        <v>1250</v>
      </c>
      <c r="H3189" s="1" t="s">
        <v>1172</v>
      </c>
      <c r="I3189" t="s">
        <v>10</v>
      </c>
    </row>
    <row r="3190" spans="1:9">
      <c r="A3190">
        <v>2020</v>
      </c>
      <c r="B3190" t="s">
        <v>45</v>
      </c>
      <c r="C3190" t="s">
        <v>1076</v>
      </c>
      <c r="D3190" t="s">
        <v>1152</v>
      </c>
      <c r="E3190" t="s">
        <v>304</v>
      </c>
      <c r="F3190" t="s">
        <v>306</v>
      </c>
      <c r="G3190" s="1">
        <v>1250</v>
      </c>
      <c r="H3190" t="s">
        <v>1388</v>
      </c>
      <c r="I3190" t="s">
        <v>10</v>
      </c>
    </row>
    <row r="3191" spans="1:9">
      <c r="A3191">
        <v>2020</v>
      </c>
      <c r="B3191" t="s">
        <v>590</v>
      </c>
      <c r="C3191" t="s">
        <v>1386</v>
      </c>
      <c r="D3191" t="s">
        <v>1386</v>
      </c>
      <c r="E3191" t="s">
        <v>183</v>
      </c>
      <c r="F3191" t="s">
        <v>510</v>
      </c>
      <c r="G3191" s="1">
        <v>1244</v>
      </c>
      <c r="H3191" s="1" t="s">
        <v>1183</v>
      </c>
      <c r="I3191" t="s">
        <v>403</v>
      </c>
    </row>
    <row r="3192" spans="1:9">
      <c r="A3192">
        <v>2020</v>
      </c>
      <c r="B3192" t="s">
        <v>178</v>
      </c>
      <c r="C3192" t="s">
        <v>1080</v>
      </c>
      <c r="D3192" t="s">
        <v>1155</v>
      </c>
      <c r="E3192" t="s">
        <v>312</v>
      </c>
      <c r="F3192" t="s">
        <v>313</v>
      </c>
      <c r="G3192" s="1">
        <v>1220</v>
      </c>
      <c r="H3192" t="s">
        <v>1355</v>
      </c>
      <c r="I3192" t="s">
        <v>10</v>
      </c>
    </row>
    <row r="3193" spans="1:9">
      <c r="A3193">
        <v>2020</v>
      </c>
      <c r="B3193" t="s">
        <v>46</v>
      </c>
      <c r="C3193" t="s">
        <v>1079</v>
      </c>
      <c r="D3193" t="s">
        <v>1152</v>
      </c>
      <c r="E3193" t="s">
        <v>144</v>
      </c>
      <c r="F3193" t="s">
        <v>144</v>
      </c>
      <c r="G3193" s="1">
        <v>1220</v>
      </c>
      <c r="H3193" s="1" t="s">
        <v>1165</v>
      </c>
      <c r="I3193" t="s">
        <v>10</v>
      </c>
    </row>
    <row r="3194" spans="1:9">
      <c r="A3194">
        <v>2020</v>
      </c>
      <c r="B3194" t="s">
        <v>45</v>
      </c>
      <c r="C3194" t="s">
        <v>1076</v>
      </c>
      <c r="D3194" t="s">
        <v>1152</v>
      </c>
      <c r="E3194" t="s">
        <v>144</v>
      </c>
      <c r="F3194" t="s">
        <v>144</v>
      </c>
      <c r="G3194" s="1">
        <v>1219</v>
      </c>
      <c r="H3194" s="1" t="s">
        <v>1165</v>
      </c>
      <c r="I3194" t="s">
        <v>10</v>
      </c>
    </row>
    <row r="3195" spans="1:9">
      <c r="A3195">
        <v>2020</v>
      </c>
      <c r="B3195" t="s">
        <v>45</v>
      </c>
      <c r="C3195" t="s">
        <v>1076</v>
      </c>
      <c r="D3195" t="s">
        <v>1152</v>
      </c>
      <c r="E3195" t="s">
        <v>34</v>
      </c>
      <c r="F3195" t="s">
        <v>35</v>
      </c>
      <c r="G3195" s="1">
        <v>1215</v>
      </c>
      <c r="H3195" s="1" t="s">
        <v>1167</v>
      </c>
      <c r="I3195" t="s">
        <v>10</v>
      </c>
    </row>
    <row r="3196" spans="1:9">
      <c r="A3196">
        <v>2020</v>
      </c>
      <c r="B3196" t="s">
        <v>11</v>
      </c>
      <c r="C3196" t="s">
        <v>1107</v>
      </c>
      <c r="D3196" t="s">
        <v>1351</v>
      </c>
      <c r="E3196" t="s">
        <v>50</v>
      </c>
      <c r="F3196" t="s">
        <v>50</v>
      </c>
      <c r="G3196" s="1">
        <v>1209</v>
      </c>
      <c r="H3196" s="1" t="s">
        <v>1165</v>
      </c>
      <c r="I3196" t="s">
        <v>10</v>
      </c>
    </row>
    <row r="3197" spans="1:9">
      <c r="A3197">
        <v>2020</v>
      </c>
      <c r="B3197" t="s">
        <v>11</v>
      </c>
      <c r="C3197" t="s">
        <v>1107</v>
      </c>
      <c r="D3197" t="s">
        <v>1351</v>
      </c>
      <c r="E3197" t="s">
        <v>144</v>
      </c>
      <c r="F3197" t="s">
        <v>144</v>
      </c>
      <c r="G3197" s="1">
        <v>1202</v>
      </c>
      <c r="H3197" s="1" t="s">
        <v>1165</v>
      </c>
      <c r="I3197" t="s">
        <v>10</v>
      </c>
    </row>
    <row r="3198" spans="1:9">
      <c r="A3198">
        <v>2020</v>
      </c>
      <c r="B3198" t="s">
        <v>45</v>
      </c>
      <c r="C3198" t="s">
        <v>1076</v>
      </c>
      <c r="D3198" t="s">
        <v>1152</v>
      </c>
      <c r="E3198" t="s">
        <v>144</v>
      </c>
      <c r="F3198" t="s">
        <v>144</v>
      </c>
      <c r="G3198" s="1">
        <v>1202</v>
      </c>
      <c r="H3198" s="1" t="s">
        <v>1165</v>
      </c>
      <c r="I3198" t="s">
        <v>10</v>
      </c>
    </row>
    <row r="3199" spans="1:9">
      <c r="A3199">
        <v>2020</v>
      </c>
      <c r="B3199" t="s">
        <v>11</v>
      </c>
      <c r="C3199" t="s">
        <v>1107</v>
      </c>
      <c r="D3199" t="s">
        <v>1351</v>
      </c>
      <c r="E3199" t="s">
        <v>155</v>
      </c>
      <c r="F3199" t="s">
        <v>156</v>
      </c>
      <c r="G3199" s="1">
        <v>1200</v>
      </c>
      <c r="H3199" s="1" t="s">
        <v>1165</v>
      </c>
      <c r="I3199" t="s">
        <v>10</v>
      </c>
    </row>
    <row r="3200" spans="1:9">
      <c r="A3200">
        <v>2020</v>
      </c>
      <c r="B3200" t="s">
        <v>11</v>
      </c>
      <c r="C3200" t="s">
        <v>1107</v>
      </c>
      <c r="D3200" t="s">
        <v>1351</v>
      </c>
      <c r="E3200" t="s">
        <v>188</v>
      </c>
      <c r="F3200" t="s">
        <v>188</v>
      </c>
      <c r="G3200" s="1">
        <v>1200</v>
      </c>
      <c r="H3200" s="1" t="s">
        <v>1183</v>
      </c>
      <c r="I3200" t="s">
        <v>10</v>
      </c>
    </row>
    <row r="3201" spans="1:9">
      <c r="A3201">
        <v>2020</v>
      </c>
      <c r="B3201" t="s">
        <v>11</v>
      </c>
      <c r="C3201" t="s">
        <v>1107</v>
      </c>
      <c r="D3201" t="s">
        <v>1351</v>
      </c>
      <c r="E3201" t="s">
        <v>218</v>
      </c>
      <c r="F3201" t="s">
        <v>218</v>
      </c>
      <c r="G3201" s="1">
        <v>1200</v>
      </c>
      <c r="H3201" s="1" t="s">
        <v>1174</v>
      </c>
      <c r="I3201" t="s">
        <v>10</v>
      </c>
    </row>
    <row r="3202" spans="1:9">
      <c r="A3202">
        <v>2020</v>
      </c>
      <c r="B3202" t="s">
        <v>11</v>
      </c>
      <c r="C3202" t="s">
        <v>1107</v>
      </c>
      <c r="D3202" t="s">
        <v>1351</v>
      </c>
      <c r="E3202" t="s">
        <v>219</v>
      </c>
      <c r="F3202" t="s">
        <v>220</v>
      </c>
      <c r="G3202" s="1">
        <v>1200</v>
      </c>
      <c r="H3202" s="1" t="s">
        <v>1174</v>
      </c>
      <c r="I3202" t="s">
        <v>10</v>
      </c>
    </row>
    <row r="3203" spans="1:9">
      <c r="A3203">
        <v>2020</v>
      </c>
      <c r="B3203" t="s">
        <v>11</v>
      </c>
      <c r="C3203" t="s">
        <v>1107</v>
      </c>
      <c r="D3203" t="s">
        <v>1351</v>
      </c>
      <c r="E3203" t="s">
        <v>282</v>
      </c>
      <c r="F3203" t="s">
        <v>283</v>
      </c>
      <c r="G3203" s="1">
        <v>1200</v>
      </c>
      <c r="H3203" s="1" t="s">
        <v>1172</v>
      </c>
      <c r="I3203" t="s">
        <v>10</v>
      </c>
    </row>
    <row r="3204" spans="1:9">
      <c r="A3204">
        <v>2020</v>
      </c>
      <c r="B3204" t="s">
        <v>48</v>
      </c>
      <c r="C3204" t="s">
        <v>1370</v>
      </c>
      <c r="D3204" t="s">
        <v>1152</v>
      </c>
      <c r="E3204" t="s">
        <v>244</v>
      </c>
      <c r="F3204" t="s">
        <v>245</v>
      </c>
      <c r="G3204" s="1">
        <v>1200</v>
      </c>
      <c r="H3204" s="1" t="s">
        <v>1173</v>
      </c>
      <c r="I3204" t="s">
        <v>10</v>
      </c>
    </row>
    <row r="3205" spans="1:9">
      <c r="A3205">
        <v>2020</v>
      </c>
      <c r="B3205" t="s">
        <v>11</v>
      </c>
      <c r="C3205" t="s">
        <v>1107</v>
      </c>
      <c r="D3205" t="s">
        <v>1351</v>
      </c>
      <c r="E3205" t="s">
        <v>212</v>
      </c>
      <c r="F3205" t="s">
        <v>213</v>
      </c>
      <c r="G3205" s="1">
        <v>1189</v>
      </c>
      <c r="H3205" s="1" t="s">
        <v>1189</v>
      </c>
      <c r="I3205" t="s">
        <v>10</v>
      </c>
    </row>
    <row r="3206" spans="1:9">
      <c r="A3206">
        <v>2020</v>
      </c>
      <c r="B3206" t="s">
        <v>11</v>
      </c>
      <c r="C3206" t="s">
        <v>1107</v>
      </c>
      <c r="D3206" t="s">
        <v>1351</v>
      </c>
      <c r="E3206" t="s">
        <v>142</v>
      </c>
      <c r="F3206" t="s">
        <v>142</v>
      </c>
      <c r="G3206" s="1">
        <v>1180</v>
      </c>
      <c r="H3206" s="1" t="s">
        <v>1165</v>
      </c>
      <c r="I3206" t="s">
        <v>10</v>
      </c>
    </row>
    <row r="3207" spans="1:9">
      <c r="A3207">
        <v>2020</v>
      </c>
      <c r="B3207" t="s">
        <v>48</v>
      </c>
      <c r="C3207" t="s">
        <v>1370</v>
      </c>
      <c r="D3207" t="s">
        <v>1152</v>
      </c>
      <c r="E3207" t="s">
        <v>144</v>
      </c>
      <c r="F3207" t="s">
        <v>144</v>
      </c>
      <c r="G3207" s="1">
        <v>1140</v>
      </c>
      <c r="H3207" s="1" t="s">
        <v>1165</v>
      </c>
      <c r="I3207" t="s">
        <v>10</v>
      </c>
    </row>
    <row r="3208" spans="1:9">
      <c r="A3208">
        <v>2020</v>
      </c>
      <c r="B3208" t="s">
        <v>533</v>
      </c>
      <c r="C3208" t="s">
        <v>1386</v>
      </c>
      <c r="D3208" t="s">
        <v>1386</v>
      </c>
      <c r="E3208" t="s">
        <v>183</v>
      </c>
      <c r="F3208" t="s">
        <v>534</v>
      </c>
      <c r="G3208" s="1">
        <v>1139</v>
      </c>
      <c r="H3208" s="1" t="s">
        <v>1183</v>
      </c>
      <c r="I3208" t="s">
        <v>403</v>
      </c>
    </row>
    <row r="3209" spans="1:9">
      <c r="A3209">
        <v>2020</v>
      </c>
      <c r="B3209" t="s">
        <v>502</v>
      </c>
      <c r="C3209" t="s">
        <v>1386</v>
      </c>
      <c r="D3209" t="s">
        <v>1386</v>
      </c>
      <c r="E3209" t="s">
        <v>183</v>
      </c>
      <c r="F3209" t="s">
        <v>503</v>
      </c>
      <c r="G3209" s="1">
        <v>1139</v>
      </c>
      <c r="H3209" s="1" t="s">
        <v>1183</v>
      </c>
      <c r="I3209" t="s">
        <v>403</v>
      </c>
    </row>
    <row r="3210" spans="1:9">
      <c r="A3210">
        <v>2020</v>
      </c>
      <c r="B3210" t="s">
        <v>520</v>
      </c>
      <c r="C3210" t="s">
        <v>1386</v>
      </c>
      <c r="D3210" t="s">
        <v>1386</v>
      </c>
      <c r="E3210" t="s">
        <v>183</v>
      </c>
      <c r="F3210" t="s">
        <v>520</v>
      </c>
      <c r="G3210" s="1">
        <v>1139</v>
      </c>
      <c r="H3210" s="1" t="s">
        <v>1183</v>
      </c>
      <c r="I3210" t="s">
        <v>403</v>
      </c>
    </row>
    <row r="3211" spans="1:9">
      <c r="A3211">
        <v>2020</v>
      </c>
      <c r="B3211" t="s">
        <v>1000</v>
      </c>
      <c r="C3211" t="s">
        <v>1386</v>
      </c>
      <c r="D3211" t="s">
        <v>1386</v>
      </c>
      <c r="E3211" t="s">
        <v>183</v>
      </c>
      <c r="F3211" t="s">
        <v>1016</v>
      </c>
      <c r="G3211" s="1">
        <v>1139</v>
      </c>
      <c r="H3211" s="1" t="s">
        <v>1183</v>
      </c>
      <c r="I3211" t="s">
        <v>1000</v>
      </c>
    </row>
    <row r="3212" spans="1:9">
      <c r="A3212">
        <v>2020</v>
      </c>
      <c r="B3212" t="s">
        <v>48</v>
      </c>
      <c r="C3212" t="s">
        <v>1370</v>
      </c>
      <c r="D3212" t="s">
        <v>1152</v>
      </c>
      <c r="E3212" t="s">
        <v>144</v>
      </c>
      <c r="F3212" t="s">
        <v>144</v>
      </c>
      <c r="G3212" s="1">
        <v>1134</v>
      </c>
      <c r="H3212" s="1" t="s">
        <v>1165</v>
      </c>
      <c r="I3212" t="s">
        <v>10</v>
      </c>
    </row>
    <row r="3213" spans="1:9">
      <c r="A3213">
        <v>2020</v>
      </c>
      <c r="B3213" t="s">
        <v>11</v>
      </c>
      <c r="C3213" t="s">
        <v>1107</v>
      </c>
      <c r="D3213" t="s">
        <v>1351</v>
      </c>
      <c r="E3213" t="s">
        <v>218</v>
      </c>
      <c r="F3213" t="s">
        <v>218</v>
      </c>
      <c r="G3213" s="1">
        <v>1125</v>
      </c>
      <c r="H3213" s="1" t="s">
        <v>1174</v>
      </c>
      <c r="I3213" t="s">
        <v>10</v>
      </c>
    </row>
    <row r="3214" spans="1:9">
      <c r="A3214">
        <v>2020</v>
      </c>
      <c r="B3214" t="s">
        <v>1000</v>
      </c>
      <c r="C3214" t="s">
        <v>1386</v>
      </c>
      <c r="D3214" t="s">
        <v>1386</v>
      </c>
      <c r="E3214" t="s">
        <v>89</v>
      </c>
      <c r="F3214" t="s">
        <v>1013</v>
      </c>
      <c r="G3214" s="1">
        <v>1090</v>
      </c>
      <c r="H3214" s="1" t="s">
        <v>1189</v>
      </c>
      <c r="I3214" t="s">
        <v>1000</v>
      </c>
    </row>
    <row r="3215" spans="1:9">
      <c r="A3215">
        <v>2020</v>
      </c>
      <c r="B3215" t="s">
        <v>46</v>
      </c>
      <c r="C3215" t="s">
        <v>1079</v>
      </c>
      <c r="D3215" t="s">
        <v>1152</v>
      </c>
      <c r="E3215" t="s">
        <v>144</v>
      </c>
      <c r="F3215" t="s">
        <v>144</v>
      </c>
      <c r="G3215" s="1">
        <v>1073</v>
      </c>
      <c r="H3215" s="1" t="s">
        <v>1165</v>
      </c>
      <c r="I3215" t="s">
        <v>10</v>
      </c>
    </row>
    <row r="3216" spans="1:9">
      <c r="A3216">
        <v>2020</v>
      </c>
      <c r="B3216" t="s">
        <v>11</v>
      </c>
      <c r="C3216" t="s">
        <v>1107</v>
      </c>
      <c r="D3216" t="s">
        <v>1351</v>
      </c>
      <c r="E3216" t="s">
        <v>260</v>
      </c>
      <c r="F3216" t="s">
        <v>261</v>
      </c>
      <c r="G3216" s="1">
        <v>1068</v>
      </c>
      <c r="H3216" s="1" t="s">
        <v>1167</v>
      </c>
      <c r="I3216" t="s">
        <v>10</v>
      </c>
    </row>
    <row r="3217" spans="1:9">
      <c r="A3217">
        <v>2020</v>
      </c>
      <c r="B3217" t="s">
        <v>85</v>
      </c>
      <c r="C3217" t="s">
        <v>1077</v>
      </c>
      <c r="D3217" t="s">
        <v>1155</v>
      </c>
      <c r="E3217" t="s">
        <v>282</v>
      </c>
      <c r="F3217" t="s">
        <v>293</v>
      </c>
      <c r="G3217" s="1">
        <v>1050</v>
      </c>
      <c r="H3217" s="1" t="s">
        <v>1172</v>
      </c>
      <c r="I3217" t="s">
        <v>10</v>
      </c>
    </row>
    <row r="3218" spans="1:9">
      <c r="A3218">
        <v>2020</v>
      </c>
      <c r="B3218" t="s">
        <v>1000</v>
      </c>
      <c r="C3218" t="s">
        <v>1386</v>
      </c>
      <c r="D3218" t="s">
        <v>1386</v>
      </c>
      <c r="E3218" t="s">
        <v>89</v>
      </c>
      <c r="F3218" t="s">
        <v>1009</v>
      </c>
      <c r="G3218" s="1">
        <v>1045</v>
      </c>
      <c r="H3218" s="1" t="s">
        <v>1189</v>
      </c>
      <c r="I3218" t="s">
        <v>1000</v>
      </c>
    </row>
    <row r="3219" spans="1:9">
      <c r="A3219">
        <v>2020</v>
      </c>
      <c r="B3219" t="s">
        <v>45</v>
      </c>
      <c r="C3219" t="s">
        <v>1076</v>
      </c>
      <c r="D3219" t="s">
        <v>1152</v>
      </c>
      <c r="E3219" t="s">
        <v>60</v>
      </c>
      <c r="F3219" t="s">
        <v>125</v>
      </c>
      <c r="G3219" s="1">
        <v>1024</v>
      </c>
      <c r="H3219" s="1" t="s">
        <v>1165</v>
      </c>
      <c r="I3219" t="s">
        <v>10</v>
      </c>
    </row>
    <row r="3220" spans="1:9">
      <c r="A3220">
        <v>2020</v>
      </c>
      <c r="B3220" t="s">
        <v>528</v>
      </c>
      <c r="C3220" t="s">
        <v>1386</v>
      </c>
      <c r="D3220" t="s">
        <v>1386</v>
      </c>
      <c r="E3220" t="s">
        <v>183</v>
      </c>
      <c r="F3220" t="s">
        <v>530</v>
      </c>
      <c r="G3220" s="1">
        <v>1022</v>
      </c>
      <c r="H3220" s="1" t="s">
        <v>1183</v>
      </c>
      <c r="I3220" t="s">
        <v>403</v>
      </c>
    </row>
    <row r="3221" spans="1:9">
      <c r="A3221">
        <v>2020</v>
      </c>
      <c r="B3221" t="s">
        <v>48</v>
      </c>
      <c r="C3221" t="s">
        <v>1370</v>
      </c>
      <c r="D3221" t="s">
        <v>1152</v>
      </c>
      <c r="E3221" t="s">
        <v>34</v>
      </c>
      <c r="F3221" t="s">
        <v>35</v>
      </c>
      <c r="G3221" s="1">
        <v>1016</v>
      </c>
      <c r="H3221" s="1" t="s">
        <v>1167</v>
      </c>
      <c r="I3221" t="s">
        <v>10</v>
      </c>
    </row>
    <row r="3222" spans="1:9">
      <c r="A3222">
        <v>2020</v>
      </c>
      <c r="B3222" t="s">
        <v>45</v>
      </c>
      <c r="C3222" t="s">
        <v>1076</v>
      </c>
      <c r="D3222" t="s">
        <v>1152</v>
      </c>
      <c r="E3222" t="s">
        <v>34</v>
      </c>
      <c r="F3222" t="s">
        <v>35</v>
      </c>
      <c r="G3222" s="1">
        <v>1016</v>
      </c>
      <c r="H3222" s="1" t="s">
        <v>1167</v>
      </c>
      <c r="I3222" t="s">
        <v>10</v>
      </c>
    </row>
    <row r="3223" spans="1:9">
      <c r="A3223">
        <v>2020</v>
      </c>
      <c r="B3223" t="s">
        <v>85</v>
      </c>
      <c r="C3223" t="s">
        <v>1077</v>
      </c>
      <c r="D3223" t="s">
        <v>1155</v>
      </c>
      <c r="E3223" t="s">
        <v>144</v>
      </c>
      <c r="F3223" t="s">
        <v>144</v>
      </c>
      <c r="G3223" s="1">
        <v>1006</v>
      </c>
      <c r="H3223" s="1" t="s">
        <v>1165</v>
      </c>
      <c r="I3223" t="s">
        <v>10</v>
      </c>
    </row>
    <row r="3224" spans="1:9">
      <c r="A3224">
        <v>2020</v>
      </c>
      <c r="B3224" t="s">
        <v>11</v>
      </c>
      <c r="C3224" t="s">
        <v>1107</v>
      </c>
      <c r="D3224" t="s">
        <v>1351</v>
      </c>
      <c r="E3224" t="s">
        <v>12</v>
      </c>
      <c r="F3224" t="s">
        <v>13</v>
      </c>
      <c r="G3224" s="1">
        <v>1000</v>
      </c>
      <c r="H3224" s="1" t="s">
        <v>1165</v>
      </c>
      <c r="I3224" t="s">
        <v>10</v>
      </c>
    </row>
    <row r="3225" spans="1:9">
      <c r="A3225">
        <v>2020</v>
      </c>
      <c r="B3225" t="s">
        <v>11</v>
      </c>
      <c r="C3225" t="s">
        <v>1107</v>
      </c>
      <c r="D3225" t="s">
        <v>1351</v>
      </c>
      <c r="E3225" t="s">
        <v>50</v>
      </c>
      <c r="F3225" t="s">
        <v>50</v>
      </c>
      <c r="G3225" s="1">
        <v>1000</v>
      </c>
      <c r="H3225" s="1" t="s">
        <v>1165</v>
      </c>
      <c r="I3225" t="s">
        <v>10</v>
      </c>
    </row>
    <row r="3226" spans="1:9">
      <c r="A3226">
        <v>2020</v>
      </c>
      <c r="B3226" t="s">
        <v>11</v>
      </c>
      <c r="C3226" t="s">
        <v>1107</v>
      </c>
      <c r="D3226" t="s">
        <v>1351</v>
      </c>
      <c r="E3226" t="s">
        <v>50</v>
      </c>
      <c r="F3226" t="s">
        <v>50</v>
      </c>
      <c r="G3226" s="1">
        <v>1000</v>
      </c>
      <c r="H3226" s="1" t="s">
        <v>1165</v>
      </c>
      <c r="I3226" t="s">
        <v>10</v>
      </c>
    </row>
    <row r="3227" spans="1:9">
      <c r="A3227">
        <v>2020</v>
      </c>
      <c r="B3227" t="s">
        <v>11</v>
      </c>
      <c r="C3227" t="s">
        <v>1107</v>
      </c>
      <c r="D3227" t="s">
        <v>1351</v>
      </c>
      <c r="E3227" t="s">
        <v>54</v>
      </c>
      <c r="F3227" t="s">
        <v>54</v>
      </c>
      <c r="G3227" s="1">
        <v>1000</v>
      </c>
      <c r="H3227" s="1" t="s">
        <v>1165</v>
      </c>
      <c r="I3227" t="s">
        <v>10</v>
      </c>
    </row>
    <row r="3228" spans="1:9">
      <c r="A3228">
        <v>2020</v>
      </c>
      <c r="B3228" t="s">
        <v>11</v>
      </c>
      <c r="C3228" t="s">
        <v>1107</v>
      </c>
      <c r="D3228" t="s">
        <v>1351</v>
      </c>
      <c r="E3228" t="s">
        <v>54</v>
      </c>
      <c r="F3228" t="s">
        <v>54</v>
      </c>
      <c r="G3228" s="1">
        <v>1000</v>
      </c>
      <c r="H3228" s="1" t="s">
        <v>1165</v>
      </c>
      <c r="I3228" t="s">
        <v>10</v>
      </c>
    </row>
    <row r="3229" spans="1:9">
      <c r="A3229">
        <v>2020</v>
      </c>
      <c r="B3229" t="s">
        <v>11</v>
      </c>
      <c r="C3229" t="s">
        <v>1107</v>
      </c>
      <c r="D3229" t="s">
        <v>1351</v>
      </c>
      <c r="E3229" t="s">
        <v>54</v>
      </c>
      <c r="F3229" t="s">
        <v>74</v>
      </c>
      <c r="G3229" s="1">
        <v>1000</v>
      </c>
      <c r="H3229" s="1" t="s">
        <v>1165</v>
      </c>
      <c r="I3229" t="s">
        <v>10</v>
      </c>
    </row>
    <row r="3230" spans="1:9">
      <c r="A3230">
        <v>2020</v>
      </c>
      <c r="B3230" t="s">
        <v>11</v>
      </c>
      <c r="C3230" t="s">
        <v>1107</v>
      </c>
      <c r="D3230" t="s">
        <v>1351</v>
      </c>
      <c r="E3230" t="s">
        <v>54</v>
      </c>
      <c r="F3230" t="s">
        <v>74</v>
      </c>
      <c r="G3230" s="1">
        <v>1000</v>
      </c>
      <c r="H3230" s="1" t="s">
        <v>1165</v>
      </c>
      <c r="I3230" t="s">
        <v>10</v>
      </c>
    </row>
    <row r="3231" spans="1:9">
      <c r="A3231">
        <v>2020</v>
      </c>
      <c r="B3231" t="s">
        <v>11</v>
      </c>
      <c r="C3231" t="s">
        <v>1107</v>
      </c>
      <c r="D3231" t="s">
        <v>1351</v>
      </c>
      <c r="E3231" t="s">
        <v>54</v>
      </c>
      <c r="F3231" t="s">
        <v>76</v>
      </c>
      <c r="G3231" s="1">
        <v>1000</v>
      </c>
      <c r="H3231" s="1" t="s">
        <v>1165</v>
      </c>
      <c r="I3231" t="s">
        <v>10</v>
      </c>
    </row>
    <row r="3232" spans="1:9">
      <c r="A3232">
        <v>2020</v>
      </c>
      <c r="B3232" t="s">
        <v>11</v>
      </c>
      <c r="C3232" t="s">
        <v>1107</v>
      </c>
      <c r="D3232" t="s">
        <v>1351</v>
      </c>
      <c r="E3232" t="s">
        <v>54</v>
      </c>
      <c r="F3232" t="s">
        <v>76</v>
      </c>
      <c r="G3232" s="1">
        <v>1000</v>
      </c>
      <c r="H3232" s="1" t="s">
        <v>1165</v>
      </c>
      <c r="I3232" t="s">
        <v>10</v>
      </c>
    </row>
    <row r="3233" spans="1:9">
      <c r="A3233">
        <v>2020</v>
      </c>
      <c r="B3233" t="s">
        <v>11</v>
      </c>
      <c r="C3233" t="s">
        <v>1107</v>
      </c>
      <c r="D3233" t="s">
        <v>1351</v>
      </c>
      <c r="E3233" t="s">
        <v>142</v>
      </c>
      <c r="F3233" t="s">
        <v>142</v>
      </c>
      <c r="G3233" s="1">
        <v>1000</v>
      </c>
      <c r="H3233" s="1" t="s">
        <v>1165</v>
      </c>
      <c r="I3233" t="s">
        <v>10</v>
      </c>
    </row>
    <row r="3234" spans="1:9">
      <c r="A3234">
        <v>2020</v>
      </c>
      <c r="B3234" t="s">
        <v>11</v>
      </c>
      <c r="C3234" t="s">
        <v>1107</v>
      </c>
      <c r="D3234" t="s">
        <v>1351</v>
      </c>
      <c r="E3234" t="s">
        <v>142</v>
      </c>
      <c r="F3234" t="s">
        <v>142</v>
      </c>
      <c r="G3234" s="1">
        <v>1000</v>
      </c>
      <c r="H3234" s="1" t="s">
        <v>1165</v>
      </c>
      <c r="I3234" t="s">
        <v>10</v>
      </c>
    </row>
    <row r="3235" spans="1:9">
      <c r="A3235">
        <v>2020</v>
      </c>
      <c r="B3235" t="s">
        <v>11</v>
      </c>
      <c r="C3235" t="s">
        <v>1107</v>
      </c>
      <c r="D3235" t="s">
        <v>1351</v>
      </c>
      <c r="E3235" t="s">
        <v>155</v>
      </c>
      <c r="F3235" t="s">
        <v>156</v>
      </c>
      <c r="G3235" s="1">
        <v>1000</v>
      </c>
      <c r="H3235" s="1" t="s">
        <v>1165</v>
      </c>
      <c r="I3235" t="s">
        <v>10</v>
      </c>
    </row>
    <row r="3236" spans="1:9">
      <c r="A3236">
        <v>2020</v>
      </c>
      <c r="B3236" t="s">
        <v>11</v>
      </c>
      <c r="C3236" t="s">
        <v>1107</v>
      </c>
      <c r="D3236" t="s">
        <v>1351</v>
      </c>
      <c r="E3236" t="s">
        <v>212</v>
      </c>
      <c r="F3236" t="s">
        <v>213</v>
      </c>
      <c r="G3236" s="1">
        <v>1000</v>
      </c>
      <c r="H3236" s="1" t="s">
        <v>1189</v>
      </c>
      <c r="I3236" t="s">
        <v>10</v>
      </c>
    </row>
    <row r="3237" spans="1:9">
      <c r="A3237">
        <v>2020</v>
      </c>
      <c r="B3237" t="s">
        <v>11</v>
      </c>
      <c r="C3237" t="s">
        <v>1107</v>
      </c>
      <c r="D3237" t="s">
        <v>1351</v>
      </c>
      <c r="E3237" t="s">
        <v>256</v>
      </c>
      <c r="F3237" t="s">
        <v>256</v>
      </c>
      <c r="G3237" s="1">
        <v>1000</v>
      </c>
      <c r="H3237" s="1" t="s">
        <v>1167</v>
      </c>
      <c r="I3237" t="s">
        <v>10</v>
      </c>
    </row>
    <row r="3238" spans="1:9">
      <c r="A3238">
        <v>2020</v>
      </c>
      <c r="B3238" t="s">
        <v>11</v>
      </c>
      <c r="C3238" t="s">
        <v>1107</v>
      </c>
      <c r="D3238" t="s">
        <v>1351</v>
      </c>
      <c r="E3238" t="s">
        <v>256</v>
      </c>
      <c r="F3238" t="s">
        <v>256</v>
      </c>
      <c r="G3238" s="1">
        <v>1000</v>
      </c>
      <c r="H3238" s="1" t="s">
        <v>1167</v>
      </c>
      <c r="I3238" t="s">
        <v>10</v>
      </c>
    </row>
    <row r="3239" spans="1:9">
      <c r="A3239">
        <v>2020</v>
      </c>
      <c r="B3239" t="s">
        <v>11</v>
      </c>
      <c r="C3239" t="s">
        <v>1107</v>
      </c>
      <c r="D3239" t="s">
        <v>1351</v>
      </c>
      <c r="E3239" t="s">
        <v>266</v>
      </c>
      <c r="F3239" t="s">
        <v>268</v>
      </c>
      <c r="G3239" s="1">
        <v>1000</v>
      </c>
      <c r="H3239" s="1" t="s">
        <v>1172</v>
      </c>
      <c r="I3239" t="s">
        <v>10</v>
      </c>
    </row>
    <row r="3240" spans="1:9">
      <c r="A3240">
        <v>2020</v>
      </c>
      <c r="B3240" t="s">
        <v>11</v>
      </c>
      <c r="C3240" t="s">
        <v>1107</v>
      </c>
      <c r="D3240" t="s">
        <v>1351</v>
      </c>
      <c r="E3240" t="s">
        <v>282</v>
      </c>
      <c r="F3240" t="s">
        <v>267</v>
      </c>
      <c r="G3240" s="1">
        <v>1000</v>
      </c>
      <c r="H3240" s="1" t="s">
        <v>1172</v>
      </c>
      <c r="I3240" t="s">
        <v>10</v>
      </c>
    </row>
    <row r="3241" spans="1:9">
      <c r="A3241">
        <v>2020</v>
      </c>
      <c r="B3241" t="s">
        <v>11</v>
      </c>
      <c r="C3241" t="s">
        <v>1107</v>
      </c>
      <c r="D3241" t="s">
        <v>1351</v>
      </c>
      <c r="E3241" t="s">
        <v>282</v>
      </c>
      <c r="F3241" t="s">
        <v>283</v>
      </c>
      <c r="G3241" s="1">
        <v>1000</v>
      </c>
      <c r="H3241" s="1" t="s">
        <v>1172</v>
      </c>
      <c r="I3241" t="s">
        <v>10</v>
      </c>
    </row>
    <row r="3242" spans="1:9">
      <c r="A3242">
        <v>2020</v>
      </c>
      <c r="B3242" t="s">
        <v>216</v>
      </c>
      <c r="C3242" t="s">
        <v>1096</v>
      </c>
      <c r="D3242" t="s">
        <v>1155</v>
      </c>
      <c r="E3242" t="s">
        <v>212</v>
      </c>
      <c r="F3242" t="s">
        <v>213</v>
      </c>
      <c r="G3242" s="1">
        <v>1000</v>
      </c>
      <c r="H3242" s="1" t="s">
        <v>1189</v>
      </c>
      <c r="I3242" t="s">
        <v>10</v>
      </c>
    </row>
    <row r="3243" spans="1:9">
      <c r="A3243">
        <v>2020</v>
      </c>
      <c r="B3243" t="s">
        <v>48</v>
      </c>
      <c r="C3243" t="s">
        <v>1370</v>
      </c>
      <c r="D3243" t="s">
        <v>1152</v>
      </c>
      <c r="E3243" t="s">
        <v>60</v>
      </c>
      <c r="F3243" t="s">
        <v>123</v>
      </c>
      <c r="G3243" s="1">
        <v>1000</v>
      </c>
      <c r="H3243" s="1" t="s">
        <v>1165</v>
      </c>
      <c r="I3243" t="s">
        <v>10</v>
      </c>
    </row>
    <row r="3244" spans="1:9">
      <c r="A3244">
        <v>2020</v>
      </c>
      <c r="B3244" t="s">
        <v>85</v>
      </c>
      <c r="C3244" t="s">
        <v>1077</v>
      </c>
      <c r="D3244" t="s">
        <v>1155</v>
      </c>
      <c r="E3244" t="s">
        <v>266</v>
      </c>
      <c r="F3244" t="s">
        <v>272</v>
      </c>
      <c r="G3244" s="1">
        <v>1000</v>
      </c>
      <c r="H3244" s="1" t="s">
        <v>1172</v>
      </c>
      <c r="I3244" t="s">
        <v>10</v>
      </c>
    </row>
    <row r="3245" spans="1:9">
      <c r="A3245">
        <v>2020</v>
      </c>
      <c r="B3245" t="s">
        <v>85</v>
      </c>
      <c r="C3245" t="s">
        <v>1077</v>
      </c>
      <c r="D3245" t="s">
        <v>1155</v>
      </c>
      <c r="E3245" t="s">
        <v>282</v>
      </c>
      <c r="F3245" t="s">
        <v>284</v>
      </c>
      <c r="G3245" s="1">
        <v>1000</v>
      </c>
      <c r="H3245" s="1" t="s">
        <v>1172</v>
      </c>
      <c r="I3245" t="s">
        <v>10</v>
      </c>
    </row>
    <row r="3246" spans="1:9">
      <c r="A3246">
        <v>2020</v>
      </c>
      <c r="B3246" t="s">
        <v>45</v>
      </c>
      <c r="C3246" t="s">
        <v>1076</v>
      </c>
      <c r="D3246" t="s">
        <v>1152</v>
      </c>
      <c r="E3246" t="s">
        <v>144</v>
      </c>
      <c r="F3246" t="s">
        <v>144</v>
      </c>
      <c r="G3246" s="1">
        <v>1000</v>
      </c>
      <c r="H3246" s="1" t="s">
        <v>1165</v>
      </c>
      <c r="I3246" t="s">
        <v>10</v>
      </c>
    </row>
    <row r="3247" spans="1:9">
      <c r="A3247">
        <v>2020</v>
      </c>
      <c r="B3247" t="s">
        <v>45</v>
      </c>
      <c r="C3247" t="s">
        <v>1076</v>
      </c>
      <c r="D3247" t="s">
        <v>1152</v>
      </c>
      <c r="E3247" t="s">
        <v>304</v>
      </c>
      <c r="F3247" t="s">
        <v>310</v>
      </c>
      <c r="G3247" s="1">
        <v>1000</v>
      </c>
      <c r="H3247" t="s">
        <v>1388</v>
      </c>
      <c r="I3247" t="s">
        <v>10</v>
      </c>
    </row>
    <row r="3248" spans="1:9">
      <c r="A3248">
        <v>2020</v>
      </c>
      <c r="B3248" t="s">
        <v>672</v>
      </c>
      <c r="C3248" t="s">
        <v>1386</v>
      </c>
      <c r="D3248" t="s">
        <v>1386</v>
      </c>
      <c r="E3248" t="s">
        <v>190</v>
      </c>
      <c r="F3248" t="s">
        <v>675</v>
      </c>
      <c r="G3248" s="1">
        <v>1000</v>
      </c>
      <c r="H3248" s="1" t="s">
        <v>1183</v>
      </c>
      <c r="I3248" t="s">
        <v>403</v>
      </c>
    </row>
    <row r="3249" spans="1:9">
      <c r="A3249">
        <v>2020</v>
      </c>
      <c r="B3249" t="s">
        <v>670</v>
      </c>
      <c r="C3249" t="s">
        <v>1386</v>
      </c>
      <c r="D3249" t="s">
        <v>1386</v>
      </c>
      <c r="E3249" t="s">
        <v>190</v>
      </c>
      <c r="F3249" t="s">
        <v>670</v>
      </c>
      <c r="G3249" s="1">
        <v>1000</v>
      </c>
      <c r="H3249" s="1" t="s">
        <v>1183</v>
      </c>
      <c r="I3249" t="s">
        <v>403</v>
      </c>
    </row>
    <row r="3250" spans="1:9">
      <c r="A3250">
        <v>2020</v>
      </c>
      <c r="B3250" t="s">
        <v>1000</v>
      </c>
      <c r="C3250" t="s">
        <v>1386</v>
      </c>
      <c r="D3250" t="s">
        <v>1386</v>
      </c>
      <c r="E3250" t="s">
        <v>187</v>
      </c>
      <c r="F3250" t="s">
        <v>1020</v>
      </c>
      <c r="G3250" s="1">
        <v>1000</v>
      </c>
      <c r="H3250" s="1" t="s">
        <v>1183</v>
      </c>
      <c r="I3250" t="s">
        <v>1000</v>
      </c>
    </row>
    <row r="3251" spans="1:9">
      <c r="A3251">
        <v>2020</v>
      </c>
      <c r="B3251" t="s">
        <v>1000</v>
      </c>
      <c r="C3251" t="s">
        <v>1386</v>
      </c>
      <c r="D3251" t="s">
        <v>1386</v>
      </c>
      <c r="E3251" t="s">
        <v>212</v>
      </c>
      <c r="F3251" t="s">
        <v>1030</v>
      </c>
      <c r="G3251" s="1">
        <v>1000</v>
      </c>
      <c r="H3251" s="1" t="s">
        <v>1189</v>
      </c>
      <c r="I3251" t="s">
        <v>1000</v>
      </c>
    </row>
    <row r="3252" spans="1:9">
      <c r="A3252">
        <v>2020</v>
      </c>
      <c r="B3252" t="s">
        <v>590</v>
      </c>
      <c r="C3252" t="s">
        <v>1386</v>
      </c>
      <c r="D3252" t="s">
        <v>1386</v>
      </c>
      <c r="E3252" t="s">
        <v>183</v>
      </c>
      <c r="F3252" t="s">
        <v>510</v>
      </c>
      <c r="G3252">
        <v>996</v>
      </c>
      <c r="H3252" t="s">
        <v>1183</v>
      </c>
      <c r="I3252" t="s">
        <v>403</v>
      </c>
    </row>
    <row r="3253" spans="1:9">
      <c r="A3253">
        <v>2020</v>
      </c>
      <c r="B3253" t="s">
        <v>1000</v>
      </c>
      <c r="C3253" t="s">
        <v>1386</v>
      </c>
      <c r="D3253" t="s">
        <v>1386</v>
      </c>
      <c r="E3253" t="s">
        <v>188</v>
      </c>
      <c r="F3253" t="s">
        <v>1022</v>
      </c>
      <c r="G3253">
        <v>995</v>
      </c>
      <c r="H3253" t="s">
        <v>1183</v>
      </c>
      <c r="I3253" t="s">
        <v>1000</v>
      </c>
    </row>
    <row r="3254" spans="1:9">
      <c r="A3254">
        <v>2020</v>
      </c>
      <c r="B3254" t="s">
        <v>11</v>
      </c>
      <c r="C3254" t="s">
        <v>1107</v>
      </c>
      <c r="D3254" t="s">
        <v>1351</v>
      </c>
      <c r="E3254" t="s">
        <v>149</v>
      </c>
      <c r="F3254" t="s">
        <v>150</v>
      </c>
      <c r="G3254">
        <v>960</v>
      </c>
      <c r="H3254" t="s">
        <v>1165</v>
      </c>
      <c r="I3254" t="s">
        <v>10</v>
      </c>
    </row>
    <row r="3255" spans="1:9">
      <c r="A3255">
        <v>2020</v>
      </c>
      <c r="B3255" t="s">
        <v>85</v>
      </c>
      <c r="C3255" t="s">
        <v>1077</v>
      </c>
      <c r="D3255" t="s">
        <v>1155</v>
      </c>
      <c r="E3255" t="s">
        <v>60</v>
      </c>
      <c r="F3255" t="s">
        <v>129</v>
      </c>
      <c r="G3255">
        <v>956</v>
      </c>
      <c r="H3255" t="s">
        <v>1165</v>
      </c>
      <c r="I3255" t="s">
        <v>10</v>
      </c>
    </row>
    <row r="3256" spans="1:9">
      <c r="A3256">
        <v>2020</v>
      </c>
      <c r="B3256" t="s">
        <v>48</v>
      </c>
      <c r="C3256" t="s">
        <v>1370</v>
      </c>
      <c r="D3256" t="s">
        <v>1152</v>
      </c>
      <c r="E3256" t="s">
        <v>155</v>
      </c>
      <c r="F3256" t="s">
        <v>171</v>
      </c>
      <c r="G3256">
        <v>955</v>
      </c>
      <c r="H3256" t="s">
        <v>1165</v>
      </c>
      <c r="I3256" t="s">
        <v>10</v>
      </c>
    </row>
    <row r="3257" spans="1:9">
      <c r="A3257">
        <v>2020</v>
      </c>
      <c r="B3257" t="s">
        <v>45</v>
      </c>
      <c r="C3257" t="s">
        <v>1076</v>
      </c>
      <c r="D3257" t="s">
        <v>1152</v>
      </c>
      <c r="E3257" t="s">
        <v>34</v>
      </c>
      <c r="F3257" t="s">
        <v>35</v>
      </c>
      <c r="G3257">
        <v>952</v>
      </c>
      <c r="H3257" t="s">
        <v>1167</v>
      </c>
      <c r="I3257" t="s">
        <v>10</v>
      </c>
    </row>
    <row r="3258" spans="1:9">
      <c r="A3258">
        <v>2020</v>
      </c>
      <c r="B3258" t="s">
        <v>45</v>
      </c>
      <c r="C3258" t="s">
        <v>1076</v>
      </c>
      <c r="D3258" t="s">
        <v>1152</v>
      </c>
      <c r="E3258" t="s">
        <v>144</v>
      </c>
      <c r="F3258" t="s">
        <v>144</v>
      </c>
      <c r="G3258">
        <v>935</v>
      </c>
      <c r="H3258" t="s">
        <v>1165</v>
      </c>
      <c r="I3258" t="s">
        <v>10</v>
      </c>
    </row>
    <row r="3259" spans="1:9">
      <c r="A3259">
        <v>2020</v>
      </c>
      <c r="B3259" t="s">
        <v>11</v>
      </c>
      <c r="C3259" t="s">
        <v>1107</v>
      </c>
      <c r="D3259" t="s">
        <v>1351</v>
      </c>
      <c r="E3259" t="s">
        <v>212</v>
      </c>
      <c r="F3259" t="s">
        <v>213</v>
      </c>
      <c r="G3259">
        <v>930</v>
      </c>
      <c r="H3259" t="s">
        <v>1189</v>
      </c>
      <c r="I3259" t="s">
        <v>10</v>
      </c>
    </row>
    <row r="3260" spans="1:9">
      <c r="A3260">
        <v>2020</v>
      </c>
      <c r="B3260" t="s">
        <v>85</v>
      </c>
      <c r="C3260" t="s">
        <v>1077</v>
      </c>
      <c r="D3260" t="s">
        <v>1155</v>
      </c>
      <c r="E3260" t="s">
        <v>144</v>
      </c>
      <c r="F3260" t="s">
        <v>144</v>
      </c>
      <c r="G3260">
        <v>928</v>
      </c>
      <c r="H3260" t="s">
        <v>1165</v>
      </c>
      <c r="I3260" t="s">
        <v>10</v>
      </c>
    </row>
    <row r="3261" spans="1:9">
      <c r="A3261">
        <v>2020</v>
      </c>
      <c r="B3261" t="s">
        <v>11</v>
      </c>
      <c r="C3261" t="s">
        <v>1107</v>
      </c>
      <c r="D3261" t="s">
        <v>1351</v>
      </c>
      <c r="E3261" t="s">
        <v>260</v>
      </c>
      <c r="F3261" t="s">
        <v>261</v>
      </c>
      <c r="G3261">
        <v>925</v>
      </c>
      <c r="H3261" t="s">
        <v>1167</v>
      </c>
      <c r="I3261" t="s">
        <v>10</v>
      </c>
    </row>
    <row r="3262" spans="1:9">
      <c r="A3262">
        <v>2020</v>
      </c>
      <c r="B3262" t="s">
        <v>1000</v>
      </c>
      <c r="C3262" t="s">
        <v>1386</v>
      </c>
      <c r="D3262" t="s">
        <v>1386</v>
      </c>
      <c r="E3262" t="s">
        <v>89</v>
      </c>
      <c r="F3262" t="s">
        <v>1004</v>
      </c>
      <c r="G3262">
        <v>925</v>
      </c>
      <c r="H3262" t="s">
        <v>1189</v>
      </c>
      <c r="I3262" t="s">
        <v>1000</v>
      </c>
    </row>
    <row r="3263" spans="1:9">
      <c r="A3263">
        <v>2020</v>
      </c>
      <c r="B3263" t="s">
        <v>85</v>
      </c>
      <c r="C3263" t="s">
        <v>1077</v>
      </c>
      <c r="D3263" t="s">
        <v>1155</v>
      </c>
      <c r="E3263" t="s">
        <v>144</v>
      </c>
      <c r="F3263" t="s">
        <v>144</v>
      </c>
      <c r="G3263">
        <v>909</v>
      </c>
      <c r="H3263" t="s">
        <v>1165</v>
      </c>
      <c r="I3263" t="s">
        <v>10</v>
      </c>
    </row>
    <row r="3264" spans="1:9">
      <c r="A3264">
        <v>2020</v>
      </c>
      <c r="B3264" t="s">
        <v>11</v>
      </c>
      <c r="C3264" t="s">
        <v>1107</v>
      </c>
      <c r="D3264" t="s">
        <v>1351</v>
      </c>
      <c r="E3264" t="s">
        <v>155</v>
      </c>
      <c r="F3264" t="s">
        <v>175</v>
      </c>
      <c r="G3264">
        <v>900</v>
      </c>
      <c r="H3264" t="s">
        <v>1165</v>
      </c>
      <c r="I3264" t="s">
        <v>10</v>
      </c>
    </row>
    <row r="3265" spans="1:9">
      <c r="A3265">
        <v>2020</v>
      </c>
      <c r="B3265" t="s">
        <v>11</v>
      </c>
      <c r="C3265" t="s">
        <v>1107</v>
      </c>
      <c r="D3265" t="s">
        <v>1351</v>
      </c>
      <c r="E3265" t="s">
        <v>239</v>
      </c>
      <c r="F3265" t="s">
        <v>239</v>
      </c>
      <c r="G3265">
        <v>900</v>
      </c>
      <c r="H3265" t="s">
        <v>1214</v>
      </c>
      <c r="I3265" t="s">
        <v>10</v>
      </c>
    </row>
    <row r="3266" spans="1:9">
      <c r="A3266">
        <v>2020</v>
      </c>
      <c r="B3266" t="s">
        <v>85</v>
      </c>
      <c r="C3266" t="s">
        <v>1077</v>
      </c>
      <c r="D3266" t="s">
        <v>1155</v>
      </c>
      <c r="E3266" t="s">
        <v>282</v>
      </c>
      <c r="F3266" t="s">
        <v>293</v>
      </c>
      <c r="G3266">
        <v>900</v>
      </c>
      <c r="H3266" t="s">
        <v>1172</v>
      </c>
      <c r="I3266" t="s">
        <v>10</v>
      </c>
    </row>
    <row r="3267" spans="1:9">
      <c r="A3267">
        <v>2020</v>
      </c>
      <c r="B3267" t="s">
        <v>47</v>
      </c>
      <c r="C3267" t="s">
        <v>1364</v>
      </c>
      <c r="D3267" t="s">
        <v>1152</v>
      </c>
      <c r="E3267" t="s">
        <v>144</v>
      </c>
      <c r="F3267" t="s">
        <v>144</v>
      </c>
      <c r="G3267">
        <v>892</v>
      </c>
      <c r="H3267" t="s">
        <v>1165</v>
      </c>
      <c r="I3267" t="s">
        <v>10</v>
      </c>
    </row>
    <row r="3268" spans="1:9">
      <c r="A3268">
        <v>2020</v>
      </c>
      <c r="B3268" t="s">
        <v>11</v>
      </c>
      <c r="C3268" t="s">
        <v>1107</v>
      </c>
      <c r="D3268" t="s">
        <v>1351</v>
      </c>
      <c r="E3268" t="s">
        <v>60</v>
      </c>
      <c r="F3268" t="s">
        <v>122</v>
      </c>
      <c r="G3268">
        <v>885</v>
      </c>
      <c r="H3268" t="s">
        <v>1165</v>
      </c>
      <c r="I3268" t="s">
        <v>10</v>
      </c>
    </row>
    <row r="3269" spans="1:9">
      <c r="A3269">
        <v>2020</v>
      </c>
      <c r="B3269" t="s">
        <v>11</v>
      </c>
      <c r="C3269" t="s">
        <v>1107</v>
      </c>
      <c r="D3269" t="s">
        <v>1351</v>
      </c>
      <c r="E3269" t="s">
        <v>262</v>
      </c>
      <c r="F3269" t="s">
        <v>263</v>
      </c>
      <c r="G3269">
        <v>883</v>
      </c>
      <c r="H3269" t="s">
        <v>1167</v>
      </c>
      <c r="I3269" t="s">
        <v>10</v>
      </c>
    </row>
    <row r="3270" spans="1:9">
      <c r="A3270">
        <v>2020</v>
      </c>
      <c r="B3270" t="s">
        <v>757</v>
      </c>
      <c r="C3270" t="s">
        <v>1386</v>
      </c>
      <c r="D3270" t="s">
        <v>1386</v>
      </c>
      <c r="E3270" t="s">
        <v>190</v>
      </c>
      <c r="F3270" t="s">
        <v>758</v>
      </c>
      <c r="G3270">
        <v>876</v>
      </c>
      <c r="H3270" t="s">
        <v>1183</v>
      </c>
      <c r="I3270" t="s">
        <v>403</v>
      </c>
    </row>
    <row r="3271" spans="1:9">
      <c r="A3271">
        <v>2020</v>
      </c>
      <c r="B3271" t="s">
        <v>45</v>
      </c>
      <c r="C3271" t="s">
        <v>1076</v>
      </c>
      <c r="D3271" t="s">
        <v>1152</v>
      </c>
      <c r="E3271" t="s">
        <v>144</v>
      </c>
      <c r="F3271" t="s">
        <v>144</v>
      </c>
      <c r="G3271">
        <v>869</v>
      </c>
      <c r="H3271" t="s">
        <v>1165</v>
      </c>
      <c r="I3271" t="s">
        <v>10</v>
      </c>
    </row>
    <row r="3272" spans="1:9">
      <c r="A3272">
        <v>2020</v>
      </c>
      <c r="B3272" t="s">
        <v>561</v>
      </c>
      <c r="C3272" t="s">
        <v>1386</v>
      </c>
      <c r="D3272" t="s">
        <v>1386</v>
      </c>
      <c r="E3272" t="s">
        <v>183</v>
      </c>
      <c r="F3272" t="s">
        <v>562</v>
      </c>
      <c r="G3272">
        <v>869</v>
      </c>
      <c r="H3272" t="s">
        <v>1183</v>
      </c>
      <c r="I3272" t="s">
        <v>403</v>
      </c>
    </row>
    <row r="3273" spans="1:9">
      <c r="A3273">
        <v>2020</v>
      </c>
      <c r="B3273" t="s">
        <v>47</v>
      </c>
      <c r="C3273" t="s">
        <v>1364</v>
      </c>
      <c r="D3273" t="s">
        <v>1152</v>
      </c>
      <c r="E3273" t="s">
        <v>144</v>
      </c>
      <c r="F3273" t="s">
        <v>144</v>
      </c>
      <c r="G3273">
        <v>863</v>
      </c>
      <c r="H3273" t="s">
        <v>1165</v>
      </c>
      <c r="I3273" t="s">
        <v>10</v>
      </c>
    </row>
    <row r="3274" spans="1:9">
      <c r="A3274">
        <v>2020</v>
      </c>
      <c r="B3274" t="s">
        <v>11</v>
      </c>
      <c r="C3274" t="s">
        <v>1107</v>
      </c>
      <c r="D3274" t="s">
        <v>1351</v>
      </c>
      <c r="E3274" t="s">
        <v>212</v>
      </c>
      <c r="F3274" t="s">
        <v>213</v>
      </c>
      <c r="G3274">
        <v>860</v>
      </c>
      <c r="H3274" t="s">
        <v>1189</v>
      </c>
      <c r="I3274" t="s">
        <v>10</v>
      </c>
    </row>
    <row r="3275" spans="1:9">
      <c r="A3275">
        <v>2020</v>
      </c>
      <c r="B3275" t="s">
        <v>47</v>
      </c>
      <c r="C3275" t="s">
        <v>1364</v>
      </c>
      <c r="D3275" t="s">
        <v>1152</v>
      </c>
      <c r="E3275" t="s">
        <v>34</v>
      </c>
      <c r="F3275" t="s">
        <v>35</v>
      </c>
      <c r="G3275">
        <v>847</v>
      </c>
      <c r="H3275" t="s">
        <v>1167</v>
      </c>
      <c r="I3275" t="s">
        <v>10</v>
      </c>
    </row>
    <row r="3276" spans="1:9">
      <c r="A3276">
        <v>2020</v>
      </c>
      <c r="B3276" t="s">
        <v>45</v>
      </c>
      <c r="C3276" t="s">
        <v>1076</v>
      </c>
      <c r="D3276" t="s">
        <v>1152</v>
      </c>
      <c r="E3276" t="s">
        <v>34</v>
      </c>
      <c r="F3276" t="s">
        <v>35</v>
      </c>
      <c r="G3276">
        <v>832</v>
      </c>
      <c r="H3276" t="s">
        <v>1167</v>
      </c>
      <c r="I3276" t="s">
        <v>10</v>
      </c>
    </row>
    <row r="3277" spans="1:9">
      <c r="A3277">
        <v>2020</v>
      </c>
      <c r="B3277" t="s">
        <v>48</v>
      </c>
      <c r="C3277" t="s">
        <v>1370</v>
      </c>
      <c r="D3277" t="s">
        <v>1152</v>
      </c>
      <c r="E3277" t="s">
        <v>34</v>
      </c>
      <c r="F3277" t="s">
        <v>35</v>
      </c>
      <c r="G3277">
        <v>830</v>
      </c>
      <c r="H3277" t="s">
        <v>1167</v>
      </c>
      <c r="I3277" t="s">
        <v>10</v>
      </c>
    </row>
    <row r="3278" spans="1:9">
      <c r="A3278">
        <v>2020</v>
      </c>
      <c r="B3278" t="s">
        <v>11</v>
      </c>
      <c r="C3278" t="s">
        <v>1107</v>
      </c>
      <c r="D3278" t="s">
        <v>1351</v>
      </c>
      <c r="E3278" t="s">
        <v>266</v>
      </c>
      <c r="F3278" t="s">
        <v>267</v>
      </c>
      <c r="G3278">
        <v>824</v>
      </c>
      <c r="H3278" t="s">
        <v>1172</v>
      </c>
      <c r="I3278" t="s">
        <v>10</v>
      </c>
    </row>
    <row r="3279" spans="1:9">
      <c r="A3279">
        <v>2020</v>
      </c>
      <c r="B3279" t="s">
        <v>47</v>
      </c>
      <c r="C3279" t="s">
        <v>1364</v>
      </c>
      <c r="D3279" t="s">
        <v>1152</v>
      </c>
      <c r="E3279" t="s">
        <v>155</v>
      </c>
      <c r="F3279" t="s">
        <v>171</v>
      </c>
      <c r="G3279">
        <v>820</v>
      </c>
      <c r="H3279" t="s">
        <v>1165</v>
      </c>
      <c r="I3279" t="s">
        <v>10</v>
      </c>
    </row>
    <row r="3280" spans="1:9">
      <c r="A3280">
        <v>2020</v>
      </c>
      <c r="B3280" t="s">
        <v>46</v>
      </c>
      <c r="C3280" t="s">
        <v>1079</v>
      </c>
      <c r="D3280" t="s">
        <v>1152</v>
      </c>
      <c r="E3280" t="s">
        <v>144</v>
      </c>
      <c r="F3280" t="s">
        <v>144</v>
      </c>
      <c r="G3280">
        <v>805</v>
      </c>
      <c r="H3280" t="s">
        <v>1165</v>
      </c>
      <c r="I3280" t="s">
        <v>10</v>
      </c>
    </row>
    <row r="3281" spans="1:9">
      <c r="A3281">
        <v>2020</v>
      </c>
      <c r="B3281" t="s">
        <v>11</v>
      </c>
      <c r="C3281" t="s">
        <v>1107</v>
      </c>
      <c r="D3281" t="s">
        <v>1351</v>
      </c>
      <c r="E3281" t="s">
        <v>54</v>
      </c>
      <c r="F3281" t="s">
        <v>77</v>
      </c>
      <c r="G3281">
        <v>800</v>
      </c>
      <c r="H3281" t="s">
        <v>1165</v>
      </c>
      <c r="I3281" t="s">
        <v>10</v>
      </c>
    </row>
    <row r="3282" spans="1:9">
      <c r="A3282">
        <v>2020</v>
      </c>
      <c r="B3282" t="s">
        <v>11</v>
      </c>
      <c r="C3282" t="s">
        <v>1107</v>
      </c>
      <c r="D3282" t="s">
        <v>1351</v>
      </c>
      <c r="E3282" t="s">
        <v>187</v>
      </c>
      <c r="F3282" t="s">
        <v>187</v>
      </c>
      <c r="G3282">
        <v>800</v>
      </c>
      <c r="H3282" t="s">
        <v>1183</v>
      </c>
      <c r="I3282" t="s">
        <v>10</v>
      </c>
    </row>
    <row r="3283" spans="1:9">
      <c r="A3283">
        <v>2020</v>
      </c>
      <c r="B3283" t="s">
        <v>47</v>
      </c>
      <c r="C3283" t="s">
        <v>1364</v>
      </c>
      <c r="D3283" t="s">
        <v>1152</v>
      </c>
      <c r="E3283" t="s">
        <v>144</v>
      </c>
      <c r="F3283" t="s">
        <v>144</v>
      </c>
      <c r="G3283">
        <v>795</v>
      </c>
      <c r="H3283" t="s">
        <v>1165</v>
      </c>
      <c r="I3283" t="s">
        <v>10</v>
      </c>
    </row>
    <row r="3284" spans="1:9">
      <c r="A3284">
        <v>2020</v>
      </c>
      <c r="B3284" t="s">
        <v>11</v>
      </c>
      <c r="C3284" t="s">
        <v>1107</v>
      </c>
      <c r="D3284" t="s">
        <v>1351</v>
      </c>
      <c r="E3284" t="s">
        <v>188</v>
      </c>
      <c r="F3284" t="s">
        <v>188</v>
      </c>
      <c r="G3284">
        <v>775</v>
      </c>
      <c r="H3284" t="s">
        <v>1183</v>
      </c>
      <c r="I3284" t="s">
        <v>10</v>
      </c>
    </row>
    <row r="3285" spans="1:9">
      <c r="A3285">
        <v>2020</v>
      </c>
      <c r="B3285" t="s">
        <v>11</v>
      </c>
      <c r="C3285" t="s">
        <v>1107</v>
      </c>
      <c r="D3285" t="s">
        <v>1351</v>
      </c>
      <c r="E3285" t="s">
        <v>188</v>
      </c>
      <c r="F3285" t="s">
        <v>188</v>
      </c>
      <c r="G3285">
        <v>775</v>
      </c>
      <c r="H3285" t="s">
        <v>1183</v>
      </c>
      <c r="I3285" t="s">
        <v>10</v>
      </c>
    </row>
    <row r="3286" spans="1:9">
      <c r="A3286">
        <v>2020</v>
      </c>
      <c r="B3286" t="s">
        <v>11</v>
      </c>
      <c r="C3286" t="s">
        <v>1107</v>
      </c>
      <c r="D3286" t="s">
        <v>1351</v>
      </c>
      <c r="E3286" t="s">
        <v>54</v>
      </c>
      <c r="F3286" t="s">
        <v>71</v>
      </c>
      <c r="G3286">
        <v>750</v>
      </c>
      <c r="H3286" t="s">
        <v>1165</v>
      </c>
      <c r="I3286" t="s">
        <v>10</v>
      </c>
    </row>
    <row r="3287" spans="1:9">
      <c r="A3287">
        <v>2020</v>
      </c>
      <c r="B3287" t="s">
        <v>11</v>
      </c>
      <c r="C3287" t="s">
        <v>1107</v>
      </c>
      <c r="D3287" t="s">
        <v>1351</v>
      </c>
      <c r="E3287" t="s">
        <v>219</v>
      </c>
      <c r="F3287" t="s">
        <v>220</v>
      </c>
      <c r="G3287">
        <v>750</v>
      </c>
      <c r="H3287" t="s">
        <v>1174</v>
      </c>
      <c r="I3287" t="s">
        <v>10</v>
      </c>
    </row>
    <row r="3288" spans="1:9">
      <c r="A3288">
        <v>2020</v>
      </c>
      <c r="B3288" t="s">
        <v>11</v>
      </c>
      <c r="C3288" t="s">
        <v>1107</v>
      </c>
      <c r="D3288" t="s">
        <v>1351</v>
      </c>
      <c r="E3288" t="s">
        <v>253</v>
      </c>
      <c r="F3288" t="s">
        <v>253</v>
      </c>
      <c r="G3288">
        <v>750</v>
      </c>
      <c r="H3288" t="s">
        <v>1167</v>
      </c>
      <c r="I3288" t="s">
        <v>10</v>
      </c>
    </row>
    <row r="3289" spans="1:9">
      <c r="A3289">
        <v>2020</v>
      </c>
      <c r="B3289" t="s">
        <v>48</v>
      </c>
      <c r="C3289" t="s">
        <v>1370</v>
      </c>
      <c r="D3289" t="s">
        <v>1152</v>
      </c>
      <c r="E3289" t="s">
        <v>144</v>
      </c>
      <c r="F3289" t="s">
        <v>144</v>
      </c>
      <c r="G3289">
        <v>750</v>
      </c>
      <c r="H3289" t="s">
        <v>1165</v>
      </c>
      <c r="I3289" t="s">
        <v>10</v>
      </c>
    </row>
    <row r="3290" spans="1:9">
      <c r="A3290">
        <v>2020</v>
      </c>
      <c r="B3290" t="s">
        <v>45</v>
      </c>
      <c r="C3290" t="s">
        <v>1076</v>
      </c>
      <c r="D3290" t="s">
        <v>1152</v>
      </c>
      <c r="E3290" t="s">
        <v>60</v>
      </c>
      <c r="F3290" t="s">
        <v>129</v>
      </c>
      <c r="G3290">
        <v>750</v>
      </c>
      <c r="H3290" t="s">
        <v>1165</v>
      </c>
      <c r="I3290" t="s">
        <v>10</v>
      </c>
    </row>
    <row r="3291" spans="1:9">
      <c r="A3291">
        <v>2020</v>
      </c>
      <c r="B3291" t="s">
        <v>48</v>
      </c>
      <c r="C3291" t="s">
        <v>1370</v>
      </c>
      <c r="D3291" t="s">
        <v>1152</v>
      </c>
      <c r="E3291" t="s">
        <v>34</v>
      </c>
      <c r="F3291" t="s">
        <v>35</v>
      </c>
      <c r="G3291">
        <v>748</v>
      </c>
      <c r="H3291" t="s">
        <v>1167</v>
      </c>
      <c r="I3291" t="s">
        <v>10</v>
      </c>
    </row>
    <row r="3292" spans="1:9">
      <c r="A3292">
        <v>2020</v>
      </c>
      <c r="B3292" t="s">
        <v>46</v>
      </c>
      <c r="C3292" t="s">
        <v>1079</v>
      </c>
      <c r="D3292" t="s">
        <v>1152</v>
      </c>
      <c r="E3292" t="s">
        <v>144</v>
      </c>
      <c r="F3292" t="s">
        <v>144</v>
      </c>
      <c r="G3292">
        <v>742</v>
      </c>
      <c r="H3292" t="s">
        <v>1165</v>
      </c>
      <c r="I3292" t="s">
        <v>10</v>
      </c>
    </row>
    <row r="3293" spans="1:9">
      <c r="A3293">
        <v>2020</v>
      </c>
      <c r="B3293" t="s">
        <v>100</v>
      </c>
      <c r="C3293" t="s">
        <v>1088</v>
      </c>
      <c r="D3293" t="s">
        <v>1155</v>
      </c>
      <c r="E3293" t="s">
        <v>317</v>
      </c>
      <c r="F3293" t="s">
        <v>317</v>
      </c>
      <c r="G3293">
        <v>722</v>
      </c>
      <c r="H3293" t="s">
        <v>1223</v>
      </c>
      <c r="I3293" t="s">
        <v>10</v>
      </c>
    </row>
    <row r="3294" spans="1:9">
      <c r="A3294">
        <v>2020</v>
      </c>
      <c r="B3294" t="s">
        <v>11</v>
      </c>
      <c r="C3294" t="s">
        <v>1107</v>
      </c>
      <c r="D3294" t="s">
        <v>1351</v>
      </c>
      <c r="E3294" t="s">
        <v>282</v>
      </c>
      <c r="F3294" t="s">
        <v>267</v>
      </c>
      <c r="G3294">
        <v>700</v>
      </c>
      <c r="H3294" t="s">
        <v>1172</v>
      </c>
      <c r="I3294" t="s">
        <v>10</v>
      </c>
    </row>
    <row r="3295" spans="1:9">
      <c r="A3295">
        <v>2020</v>
      </c>
      <c r="B3295" t="s">
        <v>1000</v>
      </c>
      <c r="C3295" t="s">
        <v>1386</v>
      </c>
      <c r="D3295" t="s">
        <v>1386</v>
      </c>
      <c r="E3295" t="s">
        <v>89</v>
      </c>
      <c r="F3295" t="s">
        <v>1004</v>
      </c>
      <c r="G3295">
        <v>700</v>
      </c>
      <c r="H3295" t="s">
        <v>1189</v>
      </c>
      <c r="I3295" t="s">
        <v>1000</v>
      </c>
    </row>
    <row r="3296" spans="1:9">
      <c r="A3296">
        <v>2020</v>
      </c>
      <c r="B3296" t="s">
        <v>1000</v>
      </c>
      <c r="C3296" t="s">
        <v>1386</v>
      </c>
      <c r="D3296" t="s">
        <v>1386</v>
      </c>
      <c r="E3296" t="s">
        <v>187</v>
      </c>
      <c r="F3296" t="s">
        <v>1020</v>
      </c>
      <c r="G3296">
        <v>696</v>
      </c>
      <c r="H3296" t="s">
        <v>1183</v>
      </c>
      <c r="I3296" t="s">
        <v>1000</v>
      </c>
    </row>
    <row r="3297" spans="1:9">
      <c r="A3297">
        <v>2020</v>
      </c>
      <c r="B3297" t="s">
        <v>1000</v>
      </c>
      <c r="C3297" t="s">
        <v>1386</v>
      </c>
      <c r="D3297" t="s">
        <v>1386</v>
      </c>
      <c r="E3297" t="s">
        <v>188</v>
      </c>
      <c r="F3297" t="s">
        <v>1024</v>
      </c>
      <c r="G3297">
        <v>685</v>
      </c>
      <c r="H3297" t="s">
        <v>1183</v>
      </c>
      <c r="I3297" t="s">
        <v>1000</v>
      </c>
    </row>
    <row r="3298" spans="1:9">
      <c r="A3298">
        <v>2020</v>
      </c>
      <c r="B3298" t="s">
        <v>85</v>
      </c>
      <c r="C3298" t="s">
        <v>1077</v>
      </c>
      <c r="D3298" t="s">
        <v>1155</v>
      </c>
      <c r="E3298" t="s">
        <v>144</v>
      </c>
      <c r="F3298" t="s">
        <v>144</v>
      </c>
      <c r="G3298">
        <v>665</v>
      </c>
      <c r="H3298" t="s">
        <v>1165</v>
      </c>
      <c r="I3298" t="s">
        <v>10</v>
      </c>
    </row>
    <row r="3299" spans="1:9">
      <c r="A3299">
        <v>2020</v>
      </c>
      <c r="B3299" t="s">
        <v>85</v>
      </c>
      <c r="C3299" t="s">
        <v>1077</v>
      </c>
      <c r="D3299" t="s">
        <v>1155</v>
      </c>
      <c r="E3299" t="s">
        <v>144</v>
      </c>
      <c r="F3299" t="s">
        <v>144</v>
      </c>
      <c r="G3299">
        <v>661</v>
      </c>
      <c r="H3299" t="s">
        <v>1165</v>
      </c>
      <c r="I3299" t="s">
        <v>10</v>
      </c>
    </row>
    <row r="3300" spans="1:9">
      <c r="A3300">
        <v>2020</v>
      </c>
      <c r="B3300" t="s">
        <v>590</v>
      </c>
      <c r="C3300" t="s">
        <v>1386</v>
      </c>
      <c r="D3300" t="s">
        <v>1386</v>
      </c>
      <c r="E3300" t="s">
        <v>183</v>
      </c>
      <c r="F3300" t="s">
        <v>510</v>
      </c>
      <c r="G3300">
        <v>660</v>
      </c>
      <c r="H3300" t="s">
        <v>1183</v>
      </c>
      <c r="I3300" t="s">
        <v>403</v>
      </c>
    </row>
    <row r="3301" spans="1:9">
      <c r="A3301">
        <v>2020</v>
      </c>
      <c r="B3301" t="s">
        <v>11</v>
      </c>
      <c r="C3301" t="s">
        <v>1107</v>
      </c>
      <c r="D3301" t="s">
        <v>1351</v>
      </c>
      <c r="E3301" t="s">
        <v>282</v>
      </c>
      <c r="F3301" t="s">
        <v>283</v>
      </c>
      <c r="G3301">
        <v>655</v>
      </c>
      <c r="H3301" t="s">
        <v>1172</v>
      </c>
      <c r="I3301" t="s">
        <v>10</v>
      </c>
    </row>
    <row r="3302" spans="1:9">
      <c r="A3302">
        <v>2020</v>
      </c>
      <c r="B3302" t="s">
        <v>561</v>
      </c>
      <c r="C3302" t="s">
        <v>1386</v>
      </c>
      <c r="D3302" t="s">
        <v>1386</v>
      </c>
      <c r="E3302" t="s">
        <v>183</v>
      </c>
      <c r="F3302" t="s">
        <v>562</v>
      </c>
      <c r="G3302">
        <v>647</v>
      </c>
      <c r="H3302" t="s">
        <v>1183</v>
      </c>
      <c r="I3302" t="s">
        <v>403</v>
      </c>
    </row>
    <row r="3303" spans="1:9">
      <c r="A3303">
        <v>2020</v>
      </c>
      <c r="B3303" t="s">
        <v>45</v>
      </c>
      <c r="C3303" t="s">
        <v>1076</v>
      </c>
      <c r="D3303" t="s">
        <v>1152</v>
      </c>
      <c r="E3303" t="s">
        <v>144</v>
      </c>
      <c r="F3303" t="s">
        <v>144</v>
      </c>
      <c r="G3303">
        <v>644</v>
      </c>
      <c r="H3303" t="s">
        <v>1165</v>
      </c>
      <c r="I3303" t="s">
        <v>10</v>
      </c>
    </row>
    <row r="3304" spans="1:9">
      <c r="A3304">
        <v>2020</v>
      </c>
      <c r="B3304" t="s">
        <v>48</v>
      </c>
      <c r="C3304" t="s">
        <v>1370</v>
      </c>
      <c r="D3304" t="s">
        <v>1152</v>
      </c>
      <c r="E3304" t="s">
        <v>34</v>
      </c>
      <c r="F3304" t="s">
        <v>35</v>
      </c>
      <c r="G3304">
        <v>642</v>
      </c>
      <c r="H3304" t="s">
        <v>1167</v>
      </c>
      <c r="I3304" t="s">
        <v>10</v>
      </c>
    </row>
    <row r="3305" spans="1:9">
      <c r="A3305">
        <v>2020</v>
      </c>
      <c r="B3305" t="s">
        <v>1000</v>
      </c>
      <c r="C3305" t="s">
        <v>1386</v>
      </c>
      <c r="D3305" t="s">
        <v>1386</v>
      </c>
      <c r="E3305" t="s">
        <v>190</v>
      </c>
      <c r="F3305" t="s">
        <v>201</v>
      </c>
      <c r="G3305">
        <v>623</v>
      </c>
      <c r="H3305" t="s">
        <v>1183</v>
      </c>
      <c r="I3305" t="s">
        <v>1000</v>
      </c>
    </row>
    <row r="3306" spans="1:9">
      <c r="A3306">
        <v>2020</v>
      </c>
      <c r="B3306" t="s">
        <v>11</v>
      </c>
      <c r="C3306" t="s">
        <v>1107</v>
      </c>
      <c r="D3306" t="s">
        <v>1351</v>
      </c>
      <c r="E3306" t="s">
        <v>218</v>
      </c>
      <c r="F3306" t="s">
        <v>218</v>
      </c>
      <c r="G3306">
        <v>617</v>
      </c>
      <c r="H3306" t="s">
        <v>1174</v>
      </c>
      <c r="I3306" t="s">
        <v>10</v>
      </c>
    </row>
    <row r="3307" spans="1:9">
      <c r="A3307">
        <v>2020</v>
      </c>
      <c r="B3307" t="s">
        <v>47</v>
      </c>
      <c r="C3307" t="s">
        <v>1364</v>
      </c>
      <c r="D3307" t="s">
        <v>1152</v>
      </c>
      <c r="E3307" t="s">
        <v>34</v>
      </c>
      <c r="F3307" t="s">
        <v>35</v>
      </c>
      <c r="G3307">
        <v>609</v>
      </c>
      <c r="H3307" t="s">
        <v>1167</v>
      </c>
      <c r="I3307" t="s">
        <v>10</v>
      </c>
    </row>
    <row r="3308" spans="1:9">
      <c r="A3308">
        <v>2020</v>
      </c>
      <c r="B3308" t="s">
        <v>11</v>
      </c>
      <c r="C3308" t="s">
        <v>1107</v>
      </c>
      <c r="D3308" t="s">
        <v>1351</v>
      </c>
      <c r="E3308" t="s">
        <v>60</v>
      </c>
      <c r="F3308" t="s">
        <v>123</v>
      </c>
      <c r="G3308">
        <v>600</v>
      </c>
      <c r="H3308" t="s">
        <v>1165</v>
      </c>
      <c r="I3308" t="s">
        <v>10</v>
      </c>
    </row>
    <row r="3309" spans="1:9">
      <c r="A3309">
        <v>2020</v>
      </c>
      <c r="B3309" t="s">
        <v>11</v>
      </c>
      <c r="C3309" t="s">
        <v>1107</v>
      </c>
      <c r="D3309" t="s">
        <v>1351</v>
      </c>
      <c r="E3309" t="s">
        <v>142</v>
      </c>
      <c r="F3309" t="s">
        <v>142</v>
      </c>
      <c r="G3309">
        <v>600</v>
      </c>
      <c r="H3309" t="s">
        <v>1165</v>
      </c>
      <c r="I3309" t="s">
        <v>10</v>
      </c>
    </row>
    <row r="3310" spans="1:9">
      <c r="A3310">
        <v>2020</v>
      </c>
      <c r="B3310" t="s">
        <v>11</v>
      </c>
      <c r="C3310" t="s">
        <v>1107</v>
      </c>
      <c r="D3310" t="s">
        <v>1351</v>
      </c>
      <c r="E3310" t="s">
        <v>218</v>
      </c>
      <c r="F3310" t="s">
        <v>218</v>
      </c>
      <c r="G3310">
        <v>600</v>
      </c>
      <c r="H3310" t="s">
        <v>1174</v>
      </c>
      <c r="I3310" t="s">
        <v>10</v>
      </c>
    </row>
    <row r="3311" spans="1:9">
      <c r="A3311">
        <v>2020</v>
      </c>
      <c r="B3311" t="s">
        <v>11</v>
      </c>
      <c r="C3311" t="s">
        <v>1107</v>
      </c>
      <c r="D3311" t="s">
        <v>1351</v>
      </c>
      <c r="E3311" t="s">
        <v>260</v>
      </c>
      <c r="F3311" t="s">
        <v>261</v>
      </c>
      <c r="G3311">
        <v>600</v>
      </c>
      <c r="H3311" t="s">
        <v>1167</v>
      </c>
      <c r="I3311" t="s">
        <v>10</v>
      </c>
    </row>
    <row r="3312" spans="1:9">
      <c r="A3312">
        <v>2020</v>
      </c>
      <c r="B3312" t="s">
        <v>48</v>
      </c>
      <c r="C3312" t="s">
        <v>1370</v>
      </c>
      <c r="D3312" t="s">
        <v>1152</v>
      </c>
      <c r="E3312" t="s">
        <v>149</v>
      </c>
      <c r="F3312" t="s">
        <v>150</v>
      </c>
      <c r="G3312">
        <v>600</v>
      </c>
      <c r="H3312" t="s">
        <v>1165</v>
      </c>
      <c r="I3312" t="s">
        <v>10</v>
      </c>
    </row>
    <row r="3313" spans="1:9">
      <c r="A3313">
        <v>2020</v>
      </c>
      <c r="B3313" t="s">
        <v>596</v>
      </c>
      <c r="C3313" t="s">
        <v>1386</v>
      </c>
      <c r="D3313" t="s">
        <v>1386</v>
      </c>
      <c r="E3313" t="s">
        <v>183</v>
      </c>
      <c r="F3313" t="s">
        <v>556</v>
      </c>
      <c r="G3313">
        <v>600</v>
      </c>
      <c r="H3313" t="s">
        <v>1183</v>
      </c>
      <c r="I3313" t="s">
        <v>403</v>
      </c>
    </row>
    <row r="3314" spans="1:9">
      <c r="A3314">
        <v>2020</v>
      </c>
      <c r="B3314" t="s">
        <v>48</v>
      </c>
      <c r="C3314" t="s">
        <v>1370</v>
      </c>
      <c r="D3314" t="s">
        <v>1152</v>
      </c>
      <c r="E3314" t="s">
        <v>144</v>
      </c>
      <c r="F3314" t="s">
        <v>144</v>
      </c>
      <c r="G3314">
        <v>597</v>
      </c>
      <c r="H3314" t="s">
        <v>1165</v>
      </c>
      <c r="I3314" t="s">
        <v>10</v>
      </c>
    </row>
    <row r="3315" spans="1:9">
      <c r="A3315">
        <v>2020</v>
      </c>
      <c r="B3315" t="s">
        <v>11</v>
      </c>
      <c r="C3315" t="s">
        <v>1107</v>
      </c>
      <c r="D3315" t="s">
        <v>1351</v>
      </c>
      <c r="E3315" t="s">
        <v>264</v>
      </c>
      <c r="F3315" t="s">
        <v>265</v>
      </c>
      <c r="G3315">
        <v>594</v>
      </c>
      <c r="H3315" t="s">
        <v>1167</v>
      </c>
      <c r="I3315" t="s">
        <v>10</v>
      </c>
    </row>
    <row r="3316" spans="1:9">
      <c r="A3316">
        <v>2020</v>
      </c>
      <c r="B3316" t="s">
        <v>46</v>
      </c>
      <c r="C3316" t="s">
        <v>1079</v>
      </c>
      <c r="D3316" t="s">
        <v>1152</v>
      </c>
      <c r="E3316" t="s">
        <v>34</v>
      </c>
      <c r="F3316" t="s">
        <v>35</v>
      </c>
      <c r="G3316">
        <v>590</v>
      </c>
      <c r="H3316" t="s">
        <v>1167</v>
      </c>
      <c r="I3316" t="s">
        <v>10</v>
      </c>
    </row>
    <row r="3317" spans="1:9">
      <c r="A3317">
        <v>2020</v>
      </c>
      <c r="B3317" t="s">
        <v>46</v>
      </c>
      <c r="C3317" t="s">
        <v>1079</v>
      </c>
      <c r="D3317" t="s">
        <v>1152</v>
      </c>
      <c r="E3317" t="s">
        <v>34</v>
      </c>
      <c r="F3317" t="s">
        <v>35</v>
      </c>
      <c r="G3317">
        <v>590</v>
      </c>
      <c r="H3317" t="s">
        <v>1167</v>
      </c>
      <c r="I3317" t="s">
        <v>10</v>
      </c>
    </row>
    <row r="3318" spans="1:9">
      <c r="A3318">
        <v>2020</v>
      </c>
      <c r="B3318" t="s">
        <v>47</v>
      </c>
      <c r="C3318" t="s">
        <v>1364</v>
      </c>
      <c r="D3318" t="s">
        <v>1152</v>
      </c>
      <c r="E3318" t="s">
        <v>144</v>
      </c>
      <c r="F3318" t="s">
        <v>144</v>
      </c>
      <c r="G3318">
        <v>570</v>
      </c>
      <c r="H3318" t="s">
        <v>1165</v>
      </c>
      <c r="I3318" t="s">
        <v>10</v>
      </c>
    </row>
    <row r="3319" spans="1:9">
      <c r="A3319">
        <v>2020</v>
      </c>
      <c r="B3319" t="s">
        <v>533</v>
      </c>
      <c r="C3319" t="s">
        <v>1386</v>
      </c>
      <c r="D3319" t="s">
        <v>1386</v>
      </c>
      <c r="E3319" t="s">
        <v>183</v>
      </c>
      <c r="F3319" t="s">
        <v>534</v>
      </c>
      <c r="G3319">
        <v>570</v>
      </c>
      <c r="H3319" t="s">
        <v>1183</v>
      </c>
      <c r="I3319" t="s">
        <v>403</v>
      </c>
    </row>
    <row r="3320" spans="1:9">
      <c r="A3320">
        <v>2020</v>
      </c>
      <c r="B3320" t="s">
        <v>1000</v>
      </c>
      <c r="C3320" t="s">
        <v>1386</v>
      </c>
      <c r="D3320" t="s">
        <v>1386</v>
      </c>
      <c r="E3320" t="s">
        <v>89</v>
      </c>
      <c r="F3320" t="s">
        <v>1013</v>
      </c>
      <c r="G3320">
        <v>570</v>
      </c>
      <c r="H3320" t="s">
        <v>1189</v>
      </c>
      <c r="I3320" t="s">
        <v>1000</v>
      </c>
    </row>
    <row r="3321" spans="1:9">
      <c r="A3321">
        <v>2020</v>
      </c>
      <c r="B3321" t="s">
        <v>11</v>
      </c>
      <c r="C3321" t="s">
        <v>1107</v>
      </c>
      <c r="D3321" t="s">
        <v>1351</v>
      </c>
      <c r="E3321" t="s">
        <v>239</v>
      </c>
      <c r="F3321" t="s">
        <v>239</v>
      </c>
      <c r="G3321">
        <v>550</v>
      </c>
      <c r="H3321" t="s">
        <v>1214</v>
      </c>
      <c r="I3321" t="s">
        <v>10</v>
      </c>
    </row>
    <row r="3322" spans="1:9">
      <c r="A3322">
        <v>2020</v>
      </c>
      <c r="B3322" t="s">
        <v>48</v>
      </c>
      <c r="C3322" t="s">
        <v>1370</v>
      </c>
      <c r="D3322" t="s">
        <v>1152</v>
      </c>
      <c r="E3322" t="s">
        <v>146</v>
      </c>
      <c r="F3322" t="s">
        <v>147</v>
      </c>
      <c r="G3322">
        <v>548</v>
      </c>
      <c r="H3322" t="s">
        <v>1165</v>
      </c>
      <c r="I3322" t="s">
        <v>10</v>
      </c>
    </row>
    <row r="3323" spans="1:9">
      <c r="A3323">
        <v>2020</v>
      </c>
      <c r="B3323" t="s">
        <v>48</v>
      </c>
      <c r="C3323" t="s">
        <v>1370</v>
      </c>
      <c r="D3323" t="s">
        <v>1152</v>
      </c>
      <c r="E3323" t="s">
        <v>144</v>
      </c>
      <c r="F3323" t="s">
        <v>144</v>
      </c>
      <c r="G3323">
        <v>534</v>
      </c>
      <c r="H3323" t="s">
        <v>1165</v>
      </c>
      <c r="I3323" t="s">
        <v>10</v>
      </c>
    </row>
    <row r="3324" spans="1:9">
      <c r="A3324">
        <v>2020</v>
      </c>
      <c r="B3324" t="s">
        <v>46</v>
      </c>
      <c r="C3324" t="s">
        <v>1079</v>
      </c>
      <c r="D3324" t="s">
        <v>1152</v>
      </c>
      <c r="E3324" t="s">
        <v>144</v>
      </c>
      <c r="F3324" t="s">
        <v>144</v>
      </c>
      <c r="G3324">
        <v>532</v>
      </c>
      <c r="H3324" t="s">
        <v>1165</v>
      </c>
      <c r="I3324" t="s">
        <v>10</v>
      </c>
    </row>
    <row r="3325" spans="1:9">
      <c r="A3325">
        <v>2020</v>
      </c>
      <c r="B3325" t="s">
        <v>46</v>
      </c>
      <c r="C3325" t="s">
        <v>1079</v>
      </c>
      <c r="D3325" t="s">
        <v>1152</v>
      </c>
      <c r="E3325" t="s">
        <v>144</v>
      </c>
      <c r="F3325" t="s">
        <v>144</v>
      </c>
      <c r="G3325">
        <v>529</v>
      </c>
      <c r="H3325" t="s">
        <v>1165</v>
      </c>
      <c r="I3325" t="s">
        <v>10</v>
      </c>
    </row>
    <row r="3326" spans="1:9">
      <c r="A3326">
        <v>2020</v>
      </c>
      <c r="B3326" t="s">
        <v>509</v>
      </c>
      <c r="C3326" t="s">
        <v>1386</v>
      </c>
      <c r="D3326" t="s">
        <v>1386</v>
      </c>
      <c r="E3326" t="s">
        <v>183</v>
      </c>
      <c r="F3326" t="s">
        <v>510</v>
      </c>
      <c r="G3326">
        <v>515</v>
      </c>
      <c r="H3326" t="s">
        <v>1183</v>
      </c>
      <c r="I3326" t="s">
        <v>403</v>
      </c>
    </row>
    <row r="3327" spans="1:9">
      <c r="A3327">
        <v>2020</v>
      </c>
      <c r="B3327" t="s">
        <v>590</v>
      </c>
      <c r="C3327" t="s">
        <v>1386</v>
      </c>
      <c r="D3327" t="s">
        <v>1386</v>
      </c>
      <c r="E3327" t="s">
        <v>183</v>
      </c>
      <c r="F3327" t="s">
        <v>510</v>
      </c>
      <c r="G3327">
        <v>515</v>
      </c>
      <c r="H3327" t="s">
        <v>1183</v>
      </c>
      <c r="I3327" t="s">
        <v>403</v>
      </c>
    </row>
    <row r="3328" spans="1:9">
      <c r="A3328">
        <v>2020</v>
      </c>
      <c r="B3328" t="s">
        <v>47</v>
      </c>
      <c r="C3328" t="s">
        <v>1364</v>
      </c>
      <c r="D3328" t="s">
        <v>1152</v>
      </c>
      <c r="E3328" t="s">
        <v>146</v>
      </c>
      <c r="F3328" t="s">
        <v>147</v>
      </c>
      <c r="G3328">
        <v>507</v>
      </c>
      <c r="H3328" t="s">
        <v>1165</v>
      </c>
      <c r="I3328" t="s">
        <v>10</v>
      </c>
    </row>
    <row r="3329" spans="1:9">
      <c r="A3329">
        <v>2020</v>
      </c>
      <c r="B3329" t="s">
        <v>11</v>
      </c>
      <c r="C3329" t="s">
        <v>1107</v>
      </c>
      <c r="D3329" t="s">
        <v>1351</v>
      </c>
      <c r="E3329" t="s">
        <v>50</v>
      </c>
      <c r="F3329" t="s">
        <v>50</v>
      </c>
      <c r="G3329">
        <v>500</v>
      </c>
      <c r="H3329" t="s">
        <v>1165</v>
      </c>
      <c r="I3329" t="s">
        <v>10</v>
      </c>
    </row>
    <row r="3330" spans="1:9">
      <c r="A3330">
        <v>2020</v>
      </c>
      <c r="B3330" t="s">
        <v>11</v>
      </c>
      <c r="C3330" t="s">
        <v>1107</v>
      </c>
      <c r="D3330" t="s">
        <v>1351</v>
      </c>
      <c r="E3330" t="s">
        <v>50</v>
      </c>
      <c r="F3330" t="s">
        <v>50</v>
      </c>
      <c r="G3330">
        <v>500</v>
      </c>
      <c r="H3330" t="s">
        <v>1165</v>
      </c>
      <c r="I3330" t="s">
        <v>10</v>
      </c>
    </row>
    <row r="3331" spans="1:9">
      <c r="A3331">
        <v>2020</v>
      </c>
      <c r="B3331" t="s">
        <v>11</v>
      </c>
      <c r="C3331" t="s">
        <v>1107</v>
      </c>
      <c r="D3331" t="s">
        <v>1351</v>
      </c>
      <c r="E3331" t="s">
        <v>54</v>
      </c>
      <c r="F3331" t="s">
        <v>60</v>
      </c>
      <c r="G3331">
        <v>500</v>
      </c>
      <c r="H3331" t="s">
        <v>1165</v>
      </c>
      <c r="I3331" t="s">
        <v>10</v>
      </c>
    </row>
    <row r="3332" spans="1:9">
      <c r="A3332">
        <v>2020</v>
      </c>
      <c r="B3332" t="s">
        <v>11</v>
      </c>
      <c r="C3332" t="s">
        <v>1107</v>
      </c>
      <c r="D3332" t="s">
        <v>1351</v>
      </c>
      <c r="E3332" t="s">
        <v>54</v>
      </c>
      <c r="F3332" t="s">
        <v>71</v>
      </c>
      <c r="G3332">
        <v>500</v>
      </c>
      <c r="H3332" t="s">
        <v>1165</v>
      </c>
      <c r="I3332" t="s">
        <v>10</v>
      </c>
    </row>
    <row r="3333" spans="1:9">
      <c r="A3333">
        <v>2020</v>
      </c>
      <c r="B3333" t="s">
        <v>11</v>
      </c>
      <c r="C3333" t="s">
        <v>1107</v>
      </c>
      <c r="D3333" t="s">
        <v>1351</v>
      </c>
      <c r="E3333" t="s">
        <v>54</v>
      </c>
      <c r="F3333" t="s">
        <v>74</v>
      </c>
      <c r="G3333">
        <v>500</v>
      </c>
      <c r="H3333" t="s">
        <v>1165</v>
      </c>
      <c r="I3333" t="s">
        <v>10</v>
      </c>
    </row>
    <row r="3334" spans="1:9">
      <c r="A3334">
        <v>2020</v>
      </c>
      <c r="B3334" t="s">
        <v>11</v>
      </c>
      <c r="C3334" t="s">
        <v>1107</v>
      </c>
      <c r="D3334" t="s">
        <v>1351</v>
      </c>
      <c r="E3334" t="s">
        <v>54</v>
      </c>
      <c r="F3334" t="s">
        <v>75</v>
      </c>
      <c r="G3334">
        <v>500</v>
      </c>
      <c r="H3334" t="s">
        <v>1165</v>
      </c>
      <c r="I3334" t="s">
        <v>10</v>
      </c>
    </row>
    <row r="3335" spans="1:9">
      <c r="A3335">
        <v>2020</v>
      </c>
      <c r="B3335" t="s">
        <v>11</v>
      </c>
      <c r="C3335" t="s">
        <v>1107</v>
      </c>
      <c r="D3335" t="s">
        <v>1351</v>
      </c>
      <c r="E3335" t="s">
        <v>54</v>
      </c>
      <c r="F3335" t="s">
        <v>76</v>
      </c>
      <c r="G3335">
        <v>500</v>
      </c>
      <c r="H3335" t="s">
        <v>1165</v>
      </c>
      <c r="I3335" t="s">
        <v>10</v>
      </c>
    </row>
    <row r="3336" spans="1:9">
      <c r="A3336">
        <v>2020</v>
      </c>
      <c r="B3336" t="s">
        <v>11</v>
      </c>
      <c r="C3336" t="s">
        <v>1107</v>
      </c>
      <c r="D3336" t="s">
        <v>1351</v>
      </c>
      <c r="E3336" t="s">
        <v>60</v>
      </c>
      <c r="F3336" t="s">
        <v>122</v>
      </c>
      <c r="G3336">
        <v>500</v>
      </c>
      <c r="H3336" t="s">
        <v>1165</v>
      </c>
      <c r="I3336" t="s">
        <v>10</v>
      </c>
    </row>
    <row r="3337" spans="1:9">
      <c r="A3337">
        <v>2020</v>
      </c>
      <c r="B3337" t="s">
        <v>11</v>
      </c>
      <c r="C3337" t="s">
        <v>1107</v>
      </c>
      <c r="D3337" t="s">
        <v>1351</v>
      </c>
      <c r="E3337" t="s">
        <v>140</v>
      </c>
      <c r="F3337" t="s">
        <v>141</v>
      </c>
      <c r="G3337">
        <v>500</v>
      </c>
      <c r="H3337" t="s">
        <v>1165</v>
      </c>
      <c r="I3337" t="s">
        <v>10</v>
      </c>
    </row>
    <row r="3338" spans="1:9">
      <c r="A3338">
        <v>2020</v>
      </c>
      <c r="B3338" t="s">
        <v>11</v>
      </c>
      <c r="C3338" t="s">
        <v>1107</v>
      </c>
      <c r="D3338" t="s">
        <v>1351</v>
      </c>
      <c r="E3338" t="s">
        <v>140</v>
      </c>
      <c r="F3338" t="s">
        <v>141</v>
      </c>
      <c r="G3338">
        <v>500</v>
      </c>
      <c r="H3338" t="s">
        <v>1165</v>
      </c>
      <c r="I3338" t="s">
        <v>10</v>
      </c>
    </row>
    <row r="3339" spans="1:9">
      <c r="A3339">
        <v>2020</v>
      </c>
      <c r="B3339" t="s">
        <v>11</v>
      </c>
      <c r="C3339" t="s">
        <v>1107</v>
      </c>
      <c r="D3339" t="s">
        <v>1351</v>
      </c>
      <c r="E3339" t="s">
        <v>140</v>
      </c>
      <c r="F3339" t="s">
        <v>141</v>
      </c>
      <c r="G3339">
        <v>500</v>
      </c>
      <c r="H3339" t="s">
        <v>1165</v>
      </c>
      <c r="I3339" t="s">
        <v>10</v>
      </c>
    </row>
    <row r="3340" spans="1:9">
      <c r="A3340">
        <v>2020</v>
      </c>
      <c r="B3340" t="s">
        <v>11</v>
      </c>
      <c r="C3340" t="s">
        <v>1107</v>
      </c>
      <c r="D3340" t="s">
        <v>1351</v>
      </c>
      <c r="E3340" t="s">
        <v>146</v>
      </c>
      <c r="F3340" t="s">
        <v>147</v>
      </c>
      <c r="G3340">
        <v>500</v>
      </c>
      <c r="H3340" t="s">
        <v>1165</v>
      </c>
      <c r="I3340" t="s">
        <v>10</v>
      </c>
    </row>
    <row r="3341" spans="1:9">
      <c r="A3341">
        <v>2020</v>
      </c>
      <c r="B3341" t="s">
        <v>11</v>
      </c>
      <c r="C3341" t="s">
        <v>1107</v>
      </c>
      <c r="D3341" t="s">
        <v>1351</v>
      </c>
      <c r="E3341" t="s">
        <v>149</v>
      </c>
      <c r="F3341" t="s">
        <v>150</v>
      </c>
      <c r="G3341">
        <v>500</v>
      </c>
      <c r="H3341" t="s">
        <v>1165</v>
      </c>
      <c r="I3341" t="s">
        <v>10</v>
      </c>
    </row>
    <row r="3342" spans="1:9">
      <c r="A3342">
        <v>2020</v>
      </c>
      <c r="B3342" t="s">
        <v>11</v>
      </c>
      <c r="C3342" t="s">
        <v>1107</v>
      </c>
      <c r="D3342" t="s">
        <v>1351</v>
      </c>
      <c r="E3342" t="s">
        <v>190</v>
      </c>
      <c r="F3342" t="s">
        <v>191</v>
      </c>
      <c r="G3342">
        <v>500</v>
      </c>
      <c r="H3342" t="s">
        <v>1183</v>
      </c>
      <c r="I3342" t="s">
        <v>10</v>
      </c>
    </row>
    <row r="3343" spans="1:9">
      <c r="A3343">
        <v>2020</v>
      </c>
      <c r="B3343" t="s">
        <v>11</v>
      </c>
      <c r="C3343" t="s">
        <v>1107</v>
      </c>
      <c r="D3343" t="s">
        <v>1351</v>
      </c>
      <c r="E3343" t="s">
        <v>218</v>
      </c>
      <c r="F3343" t="s">
        <v>218</v>
      </c>
      <c r="G3343">
        <v>500</v>
      </c>
      <c r="H3343" t="s">
        <v>1174</v>
      </c>
      <c r="I3343" t="s">
        <v>10</v>
      </c>
    </row>
    <row r="3344" spans="1:9">
      <c r="A3344">
        <v>2020</v>
      </c>
      <c r="B3344" t="s">
        <v>11</v>
      </c>
      <c r="C3344" t="s">
        <v>1107</v>
      </c>
      <c r="D3344" t="s">
        <v>1351</v>
      </c>
      <c r="E3344" t="s">
        <v>252</v>
      </c>
      <c r="F3344" t="s">
        <v>252</v>
      </c>
      <c r="G3344">
        <v>500</v>
      </c>
      <c r="H3344" t="s">
        <v>1174</v>
      </c>
      <c r="I3344" t="s">
        <v>10</v>
      </c>
    </row>
    <row r="3345" spans="1:9">
      <c r="A3345">
        <v>2020</v>
      </c>
      <c r="B3345" t="s">
        <v>11</v>
      </c>
      <c r="C3345" t="s">
        <v>1107</v>
      </c>
      <c r="D3345" t="s">
        <v>1351</v>
      </c>
      <c r="E3345" t="s">
        <v>262</v>
      </c>
      <c r="F3345" t="s">
        <v>263</v>
      </c>
      <c r="G3345">
        <v>500</v>
      </c>
      <c r="H3345" t="s">
        <v>1167</v>
      </c>
      <c r="I3345" t="s">
        <v>10</v>
      </c>
    </row>
    <row r="3346" spans="1:9">
      <c r="A3346">
        <v>2020</v>
      </c>
      <c r="B3346" t="s">
        <v>11</v>
      </c>
      <c r="C3346" t="s">
        <v>1107</v>
      </c>
      <c r="D3346" t="s">
        <v>1351</v>
      </c>
      <c r="E3346" t="s">
        <v>266</v>
      </c>
      <c r="F3346" t="s">
        <v>267</v>
      </c>
      <c r="G3346">
        <v>500</v>
      </c>
      <c r="H3346" t="s">
        <v>1172</v>
      </c>
      <c r="I3346" t="s">
        <v>10</v>
      </c>
    </row>
    <row r="3347" spans="1:9">
      <c r="A3347">
        <v>2020</v>
      </c>
      <c r="B3347" t="s">
        <v>11</v>
      </c>
      <c r="C3347" t="s">
        <v>1107</v>
      </c>
      <c r="D3347" t="s">
        <v>1351</v>
      </c>
      <c r="E3347" t="s">
        <v>266</v>
      </c>
      <c r="F3347" t="s">
        <v>269</v>
      </c>
      <c r="G3347">
        <v>500</v>
      </c>
      <c r="H3347" t="s">
        <v>1172</v>
      </c>
      <c r="I3347" t="s">
        <v>10</v>
      </c>
    </row>
    <row r="3348" spans="1:9">
      <c r="A3348">
        <v>2020</v>
      </c>
      <c r="B3348" t="s">
        <v>11</v>
      </c>
      <c r="C3348" t="s">
        <v>1107</v>
      </c>
      <c r="D3348" t="s">
        <v>1351</v>
      </c>
      <c r="E3348" t="s">
        <v>266</v>
      </c>
      <c r="F3348" t="s">
        <v>274</v>
      </c>
      <c r="G3348">
        <v>500</v>
      </c>
      <c r="H3348" t="s">
        <v>1172</v>
      </c>
      <c r="I3348" t="s">
        <v>10</v>
      </c>
    </row>
    <row r="3349" spans="1:9">
      <c r="A3349">
        <v>2020</v>
      </c>
      <c r="B3349" t="s">
        <v>11</v>
      </c>
      <c r="C3349" t="s">
        <v>1107</v>
      </c>
      <c r="D3349" t="s">
        <v>1351</v>
      </c>
      <c r="E3349" t="s">
        <v>266</v>
      </c>
      <c r="F3349" t="s">
        <v>274</v>
      </c>
      <c r="G3349">
        <v>500</v>
      </c>
      <c r="H3349" t="s">
        <v>1172</v>
      </c>
      <c r="I3349" t="s">
        <v>10</v>
      </c>
    </row>
    <row r="3350" spans="1:9">
      <c r="A3350">
        <v>2020</v>
      </c>
      <c r="B3350" t="s">
        <v>11</v>
      </c>
      <c r="C3350" t="s">
        <v>1107</v>
      </c>
      <c r="D3350" t="s">
        <v>1351</v>
      </c>
      <c r="E3350" t="s">
        <v>266</v>
      </c>
      <c r="F3350" t="s">
        <v>274</v>
      </c>
      <c r="G3350">
        <v>500</v>
      </c>
      <c r="H3350" t="s">
        <v>1172</v>
      </c>
      <c r="I3350" t="s">
        <v>10</v>
      </c>
    </row>
    <row r="3351" spans="1:9">
      <c r="A3351">
        <v>2020</v>
      </c>
      <c r="B3351" t="s">
        <v>11</v>
      </c>
      <c r="C3351" t="s">
        <v>1107</v>
      </c>
      <c r="D3351" t="s">
        <v>1351</v>
      </c>
      <c r="E3351" t="s">
        <v>282</v>
      </c>
      <c r="F3351" t="s">
        <v>283</v>
      </c>
      <c r="G3351">
        <v>500</v>
      </c>
      <c r="H3351" t="s">
        <v>1172</v>
      </c>
      <c r="I3351" t="s">
        <v>10</v>
      </c>
    </row>
    <row r="3352" spans="1:9">
      <c r="A3352">
        <v>2020</v>
      </c>
      <c r="B3352" t="s">
        <v>47</v>
      </c>
      <c r="C3352" t="s">
        <v>1364</v>
      </c>
      <c r="D3352" t="s">
        <v>1152</v>
      </c>
      <c r="E3352" t="s">
        <v>60</v>
      </c>
      <c r="F3352" t="s">
        <v>123</v>
      </c>
      <c r="G3352">
        <v>500</v>
      </c>
      <c r="H3352" t="s">
        <v>1165</v>
      </c>
      <c r="I3352" t="s">
        <v>10</v>
      </c>
    </row>
    <row r="3353" spans="1:9">
      <c r="A3353">
        <v>2020</v>
      </c>
      <c r="B3353" t="s">
        <v>47</v>
      </c>
      <c r="C3353" t="s">
        <v>1364</v>
      </c>
      <c r="D3353" t="s">
        <v>1152</v>
      </c>
      <c r="E3353" t="s">
        <v>60</v>
      </c>
      <c r="F3353" t="s">
        <v>123</v>
      </c>
      <c r="G3353">
        <v>500</v>
      </c>
      <c r="H3353" t="s">
        <v>1165</v>
      </c>
      <c r="I3353" t="s">
        <v>10</v>
      </c>
    </row>
    <row r="3354" spans="1:9">
      <c r="A3354">
        <v>2020</v>
      </c>
      <c r="B3354" t="s">
        <v>48</v>
      </c>
      <c r="C3354" t="s">
        <v>1370</v>
      </c>
      <c r="D3354" t="s">
        <v>1152</v>
      </c>
      <c r="E3354" t="s">
        <v>60</v>
      </c>
      <c r="F3354" t="s">
        <v>123</v>
      </c>
      <c r="G3354">
        <v>500</v>
      </c>
      <c r="H3354" t="s">
        <v>1165</v>
      </c>
      <c r="I3354" t="s">
        <v>10</v>
      </c>
    </row>
    <row r="3355" spans="1:9">
      <c r="A3355">
        <v>2020</v>
      </c>
      <c r="B3355" t="s">
        <v>46</v>
      </c>
      <c r="C3355" t="s">
        <v>1079</v>
      </c>
      <c r="D3355" t="s">
        <v>1152</v>
      </c>
      <c r="E3355" t="s">
        <v>304</v>
      </c>
      <c r="F3355" t="s">
        <v>306</v>
      </c>
      <c r="G3355">
        <v>500</v>
      </c>
      <c r="H3355" t="s">
        <v>1388</v>
      </c>
      <c r="I3355" t="s">
        <v>10</v>
      </c>
    </row>
    <row r="3356" spans="1:9">
      <c r="A3356">
        <v>2020</v>
      </c>
      <c r="B3356" t="s">
        <v>85</v>
      </c>
      <c r="C3356" t="s">
        <v>1077</v>
      </c>
      <c r="D3356" t="s">
        <v>1155</v>
      </c>
      <c r="E3356" t="s">
        <v>266</v>
      </c>
      <c r="F3356" t="s">
        <v>269</v>
      </c>
      <c r="G3356">
        <v>500</v>
      </c>
      <c r="H3356" t="s">
        <v>1172</v>
      </c>
      <c r="I3356" t="s">
        <v>10</v>
      </c>
    </row>
    <row r="3357" spans="1:9">
      <c r="A3357">
        <v>2020</v>
      </c>
      <c r="B3357" t="s">
        <v>45</v>
      </c>
      <c r="C3357" t="s">
        <v>1076</v>
      </c>
      <c r="D3357" t="s">
        <v>1152</v>
      </c>
      <c r="E3357" t="s">
        <v>304</v>
      </c>
      <c r="F3357" t="s">
        <v>267</v>
      </c>
      <c r="G3357">
        <v>500</v>
      </c>
      <c r="H3357" t="s">
        <v>1388</v>
      </c>
      <c r="I3357" t="s">
        <v>10</v>
      </c>
    </row>
    <row r="3358" spans="1:9">
      <c r="A3358">
        <v>2020</v>
      </c>
      <c r="B3358" t="s">
        <v>725</v>
      </c>
      <c r="C3358" t="s">
        <v>1386</v>
      </c>
      <c r="D3358" t="s">
        <v>1386</v>
      </c>
      <c r="E3358" t="s">
        <v>190</v>
      </c>
      <c r="F3358" t="s">
        <v>701</v>
      </c>
      <c r="G3358">
        <v>500</v>
      </c>
      <c r="H3358" t="s">
        <v>1183</v>
      </c>
      <c r="I3358" t="s">
        <v>403</v>
      </c>
    </row>
    <row r="3359" spans="1:9">
      <c r="A3359">
        <v>2020</v>
      </c>
      <c r="B3359" t="s">
        <v>740</v>
      </c>
      <c r="C3359" t="s">
        <v>1386</v>
      </c>
      <c r="D3359" t="s">
        <v>1386</v>
      </c>
      <c r="E3359" t="s">
        <v>190</v>
      </c>
      <c r="F3359" t="s">
        <v>701</v>
      </c>
      <c r="G3359">
        <v>500</v>
      </c>
      <c r="H3359" t="s">
        <v>1183</v>
      </c>
      <c r="I3359" t="s">
        <v>403</v>
      </c>
    </row>
    <row r="3360" spans="1:9">
      <c r="A3360">
        <v>2020</v>
      </c>
      <c r="B3360" t="s">
        <v>417</v>
      </c>
      <c r="C3360" t="s">
        <v>1386</v>
      </c>
      <c r="D3360" t="s">
        <v>1386</v>
      </c>
      <c r="E3360" t="s">
        <v>50</v>
      </c>
      <c r="F3360" t="s">
        <v>418</v>
      </c>
      <c r="G3360">
        <v>500</v>
      </c>
      <c r="H3360" t="s">
        <v>1165</v>
      </c>
      <c r="I3360" t="s">
        <v>403</v>
      </c>
    </row>
    <row r="3361" spans="1:9">
      <c r="A3361">
        <v>2020</v>
      </c>
      <c r="B3361" t="s">
        <v>551</v>
      </c>
      <c r="C3361" t="s">
        <v>1386</v>
      </c>
      <c r="D3361" t="s">
        <v>1386</v>
      </c>
      <c r="E3361" t="s">
        <v>183</v>
      </c>
      <c r="F3361" t="s">
        <v>552</v>
      </c>
      <c r="G3361">
        <v>500</v>
      </c>
      <c r="H3361" t="s">
        <v>1183</v>
      </c>
      <c r="I3361" t="s">
        <v>403</v>
      </c>
    </row>
    <row r="3362" spans="1:9">
      <c r="A3362">
        <v>2020</v>
      </c>
      <c r="B3362" t="s">
        <v>515</v>
      </c>
      <c r="C3362" t="s">
        <v>1386</v>
      </c>
      <c r="D3362" t="s">
        <v>1386</v>
      </c>
      <c r="E3362" t="s">
        <v>183</v>
      </c>
      <c r="F3362" t="s">
        <v>515</v>
      </c>
      <c r="G3362">
        <v>500</v>
      </c>
      <c r="H3362" t="s">
        <v>1183</v>
      </c>
      <c r="I3362" t="s">
        <v>403</v>
      </c>
    </row>
    <row r="3363" spans="1:9">
      <c r="A3363">
        <v>2020</v>
      </c>
      <c r="B3363" t="s">
        <v>670</v>
      </c>
      <c r="C3363" t="s">
        <v>1386</v>
      </c>
      <c r="D3363" t="s">
        <v>1386</v>
      </c>
      <c r="E3363" t="s">
        <v>190</v>
      </c>
      <c r="F3363" t="s">
        <v>670</v>
      </c>
      <c r="G3363">
        <v>500</v>
      </c>
      <c r="H3363" t="s">
        <v>1183</v>
      </c>
      <c r="I3363" t="s">
        <v>403</v>
      </c>
    </row>
    <row r="3364" spans="1:9">
      <c r="A3364">
        <v>2020</v>
      </c>
      <c r="B3364" t="s">
        <v>1000</v>
      </c>
      <c r="C3364" t="s">
        <v>1386</v>
      </c>
      <c r="D3364" t="s">
        <v>1386</v>
      </c>
      <c r="E3364" t="s">
        <v>190</v>
      </c>
      <c r="F3364" t="s">
        <v>1025</v>
      </c>
      <c r="G3364">
        <v>500</v>
      </c>
      <c r="H3364" t="s">
        <v>1183</v>
      </c>
      <c r="I3364" t="s">
        <v>1000</v>
      </c>
    </row>
    <row r="3365" spans="1:9">
      <c r="A3365">
        <v>2020</v>
      </c>
      <c r="B3365" t="s">
        <v>1000</v>
      </c>
      <c r="C3365" t="s">
        <v>1386</v>
      </c>
      <c r="D3365" t="s">
        <v>1386</v>
      </c>
      <c r="E3365" t="s">
        <v>212</v>
      </c>
      <c r="F3365" t="s">
        <v>1030</v>
      </c>
      <c r="G3365">
        <v>500</v>
      </c>
      <c r="H3365" t="s">
        <v>1189</v>
      </c>
      <c r="I3365" t="s">
        <v>1000</v>
      </c>
    </row>
    <row r="3366" spans="1:9">
      <c r="A3366">
        <v>2020</v>
      </c>
      <c r="B3366" t="s">
        <v>47</v>
      </c>
      <c r="C3366" t="s">
        <v>1364</v>
      </c>
      <c r="D3366" t="s">
        <v>1152</v>
      </c>
      <c r="E3366" t="s">
        <v>34</v>
      </c>
      <c r="F3366" t="s">
        <v>35</v>
      </c>
      <c r="G3366">
        <v>499</v>
      </c>
      <c r="H3366" t="s">
        <v>1167</v>
      </c>
      <c r="I3366" t="s">
        <v>10</v>
      </c>
    </row>
    <row r="3367" spans="1:9">
      <c r="A3367">
        <v>2020</v>
      </c>
      <c r="B3367" t="s">
        <v>46</v>
      </c>
      <c r="C3367" t="s">
        <v>1079</v>
      </c>
      <c r="D3367" t="s">
        <v>1152</v>
      </c>
      <c r="E3367" t="s">
        <v>34</v>
      </c>
      <c r="F3367" t="s">
        <v>35</v>
      </c>
      <c r="G3367">
        <v>484</v>
      </c>
      <c r="H3367" t="s">
        <v>1167</v>
      </c>
      <c r="I3367" t="s">
        <v>10</v>
      </c>
    </row>
    <row r="3368" spans="1:9">
      <c r="A3368">
        <v>2020</v>
      </c>
      <c r="B3368" t="s">
        <v>11</v>
      </c>
      <c r="C3368" t="s">
        <v>1107</v>
      </c>
      <c r="D3368" t="s">
        <v>1351</v>
      </c>
      <c r="E3368" t="s">
        <v>142</v>
      </c>
      <c r="F3368" t="s">
        <v>142</v>
      </c>
      <c r="G3368">
        <v>470</v>
      </c>
      <c r="H3368" t="s">
        <v>1165</v>
      </c>
      <c r="I3368" t="s">
        <v>10</v>
      </c>
    </row>
    <row r="3369" spans="1:9">
      <c r="A3369">
        <v>2020</v>
      </c>
      <c r="B3369" t="s">
        <v>216</v>
      </c>
      <c r="C3369" t="s">
        <v>1096</v>
      </c>
      <c r="D3369" t="s">
        <v>1155</v>
      </c>
      <c r="E3369" t="s">
        <v>317</v>
      </c>
      <c r="F3369" t="s">
        <v>317</v>
      </c>
      <c r="G3369">
        <v>467</v>
      </c>
      <c r="H3369" t="s">
        <v>1223</v>
      </c>
      <c r="I3369" t="s">
        <v>10</v>
      </c>
    </row>
    <row r="3370" spans="1:9">
      <c r="A3370">
        <v>2020</v>
      </c>
      <c r="B3370" t="s">
        <v>11</v>
      </c>
      <c r="C3370" t="s">
        <v>1107</v>
      </c>
      <c r="D3370" t="s">
        <v>1351</v>
      </c>
      <c r="E3370" t="s">
        <v>89</v>
      </c>
      <c r="F3370" t="s">
        <v>90</v>
      </c>
      <c r="G3370">
        <v>450</v>
      </c>
      <c r="H3370" t="s">
        <v>1189</v>
      </c>
      <c r="I3370" t="s">
        <v>10</v>
      </c>
    </row>
    <row r="3371" spans="1:9">
      <c r="A3371">
        <v>2020</v>
      </c>
      <c r="B3371" t="s">
        <v>1000</v>
      </c>
      <c r="C3371" t="s">
        <v>1386</v>
      </c>
      <c r="D3371" t="s">
        <v>1386</v>
      </c>
      <c r="E3371" t="s">
        <v>190</v>
      </c>
      <c r="F3371" t="s">
        <v>1025</v>
      </c>
      <c r="G3371">
        <v>450</v>
      </c>
      <c r="H3371" t="s">
        <v>1183</v>
      </c>
      <c r="I3371" t="s">
        <v>1000</v>
      </c>
    </row>
    <row r="3372" spans="1:9">
      <c r="A3372">
        <v>2020</v>
      </c>
      <c r="B3372" t="s">
        <v>85</v>
      </c>
      <c r="C3372" t="s">
        <v>1077</v>
      </c>
      <c r="D3372" t="s">
        <v>1155</v>
      </c>
      <c r="E3372" t="s">
        <v>144</v>
      </c>
      <c r="F3372" t="s">
        <v>144</v>
      </c>
      <c r="G3372">
        <v>438</v>
      </c>
      <c r="H3372" t="s">
        <v>1165</v>
      </c>
      <c r="I3372" t="s">
        <v>10</v>
      </c>
    </row>
    <row r="3373" spans="1:9">
      <c r="A3373">
        <v>2020</v>
      </c>
      <c r="B3373" t="s">
        <v>45</v>
      </c>
      <c r="C3373" t="s">
        <v>1076</v>
      </c>
      <c r="D3373" t="s">
        <v>1152</v>
      </c>
      <c r="E3373" t="s">
        <v>60</v>
      </c>
      <c r="F3373" t="s">
        <v>125</v>
      </c>
      <c r="G3373">
        <v>432</v>
      </c>
      <c r="H3373" t="s">
        <v>1165</v>
      </c>
      <c r="I3373" t="s">
        <v>10</v>
      </c>
    </row>
    <row r="3374" spans="1:9">
      <c r="A3374">
        <v>2020</v>
      </c>
      <c r="B3374" t="s">
        <v>48</v>
      </c>
      <c r="C3374" t="s">
        <v>1370</v>
      </c>
      <c r="D3374" t="s">
        <v>1152</v>
      </c>
      <c r="E3374" t="s">
        <v>144</v>
      </c>
      <c r="F3374" t="s">
        <v>144</v>
      </c>
      <c r="G3374">
        <v>426</v>
      </c>
      <c r="H3374" t="s">
        <v>1165</v>
      </c>
      <c r="I3374" t="s">
        <v>10</v>
      </c>
    </row>
    <row r="3375" spans="1:9">
      <c r="A3375">
        <v>2020</v>
      </c>
      <c r="B3375" t="s">
        <v>11</v>
      </c>
      <c r="C3375" t="s">
        <v>1107</v>
      </c>
      <c r="D3375" t="s">
        <v>1351</v>
      </c>
      <c r="E3375" t="s">
        <v>155</v>
      </c>
      <c r="F3375" t="s">
        <v>156</v>
      </c>
      <c r="G3375">
        <v>425</v>
      </c>
      <c r="H3375" t="s">
        <v>1165</v>
      </c>
      <c r="I3375" t="s">
        <v>10</v>
      </c>
    </row>
    <row r="3376" spans="1:9">
      <c r="A3376">
        <v>2020</v>
      </c>
      <c r="B3376" t="s">
        <v>48</v>
      </c>
      <c r="C3376" t="s">
        <v>1370</v>
      </c>
      <c r="D3376" t="s">
        <v>1152</v>
      </c>
      <c r="E3376" t="s">
        <v>60</v>
      </c>
      <c r="F3376" t="s">
        <v>123</v>
      </c>
      <c r="G3376">
        <v>425</v>
      </c>
      <c r="H3376" t="s">
        <v>1165</v>
      </c>
      <c r="I3376" t="s">
        <v>10</v>
      </c>
    </row>
    <row r="3377" spans="1:9">
      <c r="A3377">
        <v>2020</v>
      </c>
      <c r="B3377" t="s">
        <v>700</v>
      </c>
      <c r="C3377" t="s">
        <v>1386</v>
      </c>
      <c r="D3377" t="s">
        <v>1386</v>
      </c>
      <c r="E3377" t="s">
        <v>190</v>
      </c>
      <c r="F3377" t="s">
        <v>701</v>
      </c>
      <c r="G3377">
        <v>425</v>
      </c>
      <c r="H3377" t="s">
        <v>1183</v>
      </c>
      <c r="I3377" t="s">
        <v>403</v>
      </c>
    </row>
    <row r="3378" spans="1:9">
      <c r="A3378">
        <v>2020</v>
      </c>
      <c r="B3378" t="s">
        <v>45</v>
      </c>
      <c r="C3378" t="s">
        <v>1076</v>
      </c>
      <c r="D3378" t="s">
        <v>1152</v>
      </c>
      <c r="E3378" t="s">
        <v>144</v>
      </c>
      <c r="F3378" t="s">
        <v>144</v>
      </c>
      <c r="G3378">
        <v>422</v>
      </c>
      <c r="H3378" t="s">
        <v>1165</v>
      </c>
      <c r="I3378" t="s">
        <v>10</v>
      </c>
    </row>
    <row r="3379" spans="1:9">
      <c r="A3379">
        <v>2020</v>
      </c>
      <c r="B3379" t="s">
        <v>11</v>
      </c>
      <c r="C3379" t="s">
        <v>1107</v>
      </c>
      <c r="D3379" t="s">
        <v>1351</v>
      </c>
      <c r="E3379" t="s">
        <v>142</v>
      </c>
      <c r="F3379" t="s">
        <v>142</v>
      </c>
      <c r="G3379">
        <v>420</v>
      </c>
      <c r="H3379" t="s">
        <v>1165</v>
      </c>
      <c r="I3379" t="s">
        <v>10</v>
      </c>
    </row>
    <row r="3380" spans="1:9">
      <c r="A3380">
        <v>2020</v>
      </c>
      <c r="B3380" t="s">
        <v>47</v>
      </c>
      <c r="C3380" t="s">
        <v>1364</v>
      </c>
      <c r="D3380" t="s">
        <v>1152</v>
      </c>
      <c r="E3380" t="s">
        <v>60</v>
      </c>
      <c r="F3380" t="s">
        <v>123</v>
      </c>
      <c r="G3380">
        <v>420</v>
      </c>
      <c r="H3380" t="s">
        <v>1165</v>
      </c>
      <c r="I3380" t="s">
        <v>10</v>
      </c>
    </row>
    <row r="3381" spans="1:9">
      <c r="A3381">
        <v>2020</v>
      </c>
      <c r="B3381" t="s">
        <v>47</v>
      </c>
      <c r="C3381" t="s">
        <v>1364</v>
      </c>
      <c r="D3381" t="s">
        <v>1152</v>
      </c>
      <c r="E3381" t="s">
        <v>60</v>
      </c>
      <c r="F3381" t="s">
        <v>123</v>
      </c>
      <c r="G3381">
        <v>420</v>
      </c>
      <c r="H3381" t="s">
        <v>1165</v>
      </c>
      <c r="I3381" t="s">
        <v>10</v>
      </c>
    </row>
    <row r="3382" spans="1:9">
      <c r="A3382">
        <v>2020</v>
      </c>
      <c r="B3382" t="s">
        <v>11</v>
      </c>
      <c r="C3382" t="s">
        <v>1107</v>
      </c>
      <c r="D3382" t="s">
        <v>1351</v>
      </c>
      <c r="E3382" t="s">
        <v>140</v>
      </c>
      <c r="F3382" t="s">
        <v>141</v>
      </c>
      <c r="G3382">
        <v>410</v>
      </c>
      <c r="H3382" t="s">
        <v>1165</v>
      </c>
      <c r="I3382" t="s">
        <v>10</v>
      </c>
    </row>
    <row r="3383" spans="1:9">
      <c r="A3383">
        <v>2020</v>
      </c>
      <c r="B3383" t="s">
        <v>46</v>
      </c>
      <c r="C3383" t="s">
        <v>1079</v>
      </c>
      <c r="D3383" t="s">
        <v>1152</v>
      </c>
      <c r="E3383" t="s">
        <v>34</v>
      </c>
      <c r="F3383" t="s">
        <v>35</v>
      </c>
      <c r="G3383">
        <v>401</v>
      </c>
      <c r="H3383" t="s">
        <v>1167</v>
      </c>
      <c r="I3383" t="s">
        <v>10</v>
      </c>
    </row>
    <row r="3384" spans="1:9">
      <c r="A3384">
        <v>2020</v>
      </c>
      <c r="B3384" t="s">
        <v>11</v>
      </c>
      <c r="C3384" t="s">
        <v>1107</v>
      </c>
      <c r="D3384" t="s">
        <v>1351</v>
      </c>
      <c r="E3384" t="s">
        <v>50</v>
      </c>
      <c r="F3384" t="s">
        <v>50</v>
      </c>
      <c r="G3384">
        <v>400</v>
      </c>
      <c r="H3384" t="s">
        <v>1165</v>
      </c>
      <c r="I3384" t="s">
        <v>10</v>
      </c>
    </row>
    <row r="3385" spans="1:9">
      <c r="A3385">
        <v>2020</v>
      </c>
      <c r="B3385" t="s">
        <v>11</v>
      </c>
      <c r="C3385" t="s">
        <v>1107</v>
      </c>
      <c r="D3385" t="s">
        <v>1351</v>
      </c>
      <c r="E3385" t="s">
        <v>60</v>
      </c>
      <c r="F3385" t="s">
        <v>125</v>
      </c>
      <c r="G3385">
        <v>400</v>
      </c>
      <c r="H3385" t="s">
        <v>1165</v>
      </c>
      <c r="I3385" t="s">
        <v>10</v>
      </c>
    </row>
    <row r="3386" spans="1:9">
      <c r="A3386">
        <v>2020</v>
      </c>
      <c r="B3386" t="s">
        <v>11</v>
      </c>
      <c r="C3386" t="s">
        <v>1107</v>
      </c>
      <c r="D3386" t="s">
        <v>1351</v>
      </c>
      <c r="E3386" t="s">
        <v>239</v>
      </c>
      <c r="F3386" t="s">
        <v>239</v>
      </c>
      <c r="G3386">
        <v>400</v>
      </c>
      <c r="H3386" t="s">
        <v>1214</v>
      </c>
      <c r="I3386" t="s">
        <v>10</v>
      </c>
    </row>
    <row r="3387" spans="1:9">
      <c r="A3387">
        <v>2020</v>
      </c>
      <c r="B3387" t="s">
        <v>11</v>
      </c>
      <c r="C3387" t="s">
        <v>1107</v>
      </c>
      <c r="D3387" t="s">
        <v>1351</v>
      </c>
      <c r="E3387" t="s">
        <v>244</v>
      </c>
      <c r="F3387" t="s">
        <v>245</v>
      </c>
      <c r="G3387">
        <v>400</v>
      </c>
      <c r="H3387" t="s">
        <v>1173</v>
      </c>
      <c r="I3387" t="s">
        <v>10</v>
      </c>
    </row>
    <row r="3388" spans="1:9">
      <c r="A3388">
        <v>2020</v>
      </c>
      <c r="B3388" t="s">
        <v>11</v>
      </c>
      <c r="C3388" t="s">
        <v>1107</v>
      </c>
      <c r="D3388" t="s">
        <v>1351</v>
      </c>
      <c r="E3388" t="s">
        <v>282</v>
      </c>
      <c r="F3388" t="s">
        <v>288</v>
      </c>
      <c r="G3388">
        <v>400</v>
      </c>
      <c r="H3388" t="s">
        <v>1172</v>
      </c>
      <c r="I3388" t="s">
        <v>10</v>
      </c>
    </row>
    <row r="3389" spans="1:9">
      <c r="A3389">
        <v>2020</v>
      </c>
      <c r="B3389" t="s">
        <v>47</v>
      </c>
      <c r="C3389" t="s">
        <v>1364</v>
      </c>
      <c r="D3389" t="s">
        <v>1152</v>
      </c>
      <c r="E3389" t="s">
        <v>149</v>
      </c>
      <c r="F3389" t="s">
        <v>150</v>
      </c>
      <c r="G3389">
        <v>400</v>
      </c>
      <c r="H3389" t="s">
        <v>1165</v>
      </c>
      <c r="I3389" t="s">
        <v>10</v>
      </c>
    </row>
    <row r="3390" spans="1:9">
      <c r="A3390">
        <v>2020</v>
      </c>
      <c r="B3390" t="s">
        <v>599</v>
      </c>
      <c r="C3390" t="s">
        <v>1386</v>
      </c>
      <c r="D3390" t="s">
        <v>1386</v>
      </c>
      <c r="E3390" t="s">
        <v>183</v>
      </c>
      <c r="F3390" t="s">
        <v>580</v>
      </c>
      <c r="G3390">
        <v>400</v>
      </c>
      <c r="H3390" t="s">
        <v>1183</v>
      </c>
      <c r="I3390" t="s">
        <v>403</v>
      </c>
    </row>
    <row r="3391" spans="1:9">
      <c r="A3391">
        <v>2020</v>
      </c>
      <c r="B3391" t="s">
        <v>46</v>
      </c>
      <c r="C3391" t="s">
        <v>1079</v>
      </c>
      <c r="D3391" t="s">
        <v>1152</v>
      </c>
      <c r="E3391" t="s">
        <v>34</v>
      </c>
      <c r="F3391" t="s">
        <v>35</v>
      </c>
      <c r="G3391">
        <v>386</v>
      </c>
      <c r="H3391" t="s">
        <v>1167</v>
      </c>
      <c r="I3391" t="s">
        <v>10</v>
      </c>
    </row>
    <row r="3392" spans="1:9">
      <c r="A3392">
        <v>2020</v>
      </c>
      <c r="B3392" t="s">
        <v>45</v>
      </c>
      <c r="C3392" t="s">
        <v>1076</v>
      </c>
      <c r="D3392" t="s">
        <v>1152</v>
      </c>
      <c r="E3392" t="s">
        <v>34</v>
      </c>
      <c r="F3392" t="s">
        <v>35</v>
      </c>
      <c r="G3392">
        <v>386</v>
      </c>
      <c r="H3392" t="s">
        <v>1167</v>
      </c>
      <c r="I3392" t="s">
        <v>10</v>
      </c>
    </row>
    <row r="3393" spans="1:9">
      <c r="A3393">
        <v>2020</v>
      </c>
      <c r="B3393" t="s">
        <v>45</v>
      </c>
      <c r="C3393" t="s">
        <v>1076</v>
      </c>
      <c r="D3393" t="s">
        <v>1152</v>
      </c>
      <c r="E3393" t="s">
        <v>60</v>
      </c>
      <c r="F3393" t="s">
        <v>125</v>
      </c>
      <c r="G3393">
        <v>382</v>
      </c>
      <c r="H3393" t="s">
        <v>1165</v>
      </c>
      <c r="I3393" t="s">
        <v>10</v>
      </c>
    </row>
    <row r="3394" spans="1:9">
      <c r="A3394">
        <v>2020</v>
      </c>
      <c r="B3394" t="s">
        <v>11</v>
      </c>
      <c r="C3394" t="s">
        <v>1107</v>
      </c>
      <c r="D3394" t="s">
        <v>1351</v>
      </c>
      <c r="E3394" t="s">
        <v>219</v>
      </c>
      <c r="F3394" t="s">
        <v>220</v>
      </c>
      <c r="G3394">
        <v>381</v>
      </c>
      <c r="H3394" t="s">
        <v>1174</v>
      </c>
      <c r="I3394" t="s">
        <v>10</v>
      </c>
    </row>
    <row r="3395" spans="1:9">
      <c r="A3395">
        <v>2020</v>
      </c>
      <c r="B3395" t="s">
        <v>47</v>
      </c>
      <c r="C3395" t="s">
        <v>1364</v>
      </c>
      <c r="D3395" t="s">
        <v>1152</v>
      </c>
      <c r="E3395" t="s">
        <v>144</v>
      </c>
      <c r="F3395" t="s">
        <v>144</v>
      </c>
      <c r="G3395">
        <v>375</v>
      </c>
      <c r="H3395" t="s">
        <v>1165</v>
      </c>
      <c r="I3395" t="s">
        <v>10</v>
      </c>
    </row>
    <row r="3396" spans="1:9">
      <c r="A3396">
        <v>2020</v>
      </c>
      <c r="B3396" t="s">
        <v>11</v>
      </c>
      <c r="C3396" t="s">
        <v>1107</v>
      </c>
      <c r="D3396" t="s">
        <v>1351</v>
      </c>
      <c r="E3396" t="s">
        <v>282</v>
      </c>
      <c r="F3396" t="s">
        <v>286</v>
      </c>
      <c r="G3396">
        <v>350</v>
      </c>
      <c r="H3396" t="s">
        <v>1172</v>
      </c>
      <c r="I3396" t="s">
        <v>10</v>
      </c>
    </row>
    <row r="3397" spans="1:9">
      <c r="A3397">
        <v>2020</v>
      </c>
      <c r="B3397" t="s">
        <v>47</v>
      </c>
      <c r="C3397" t="s">
        <v>1364</v>
      </c>
      <c r="D3397" t="s">
        <v>1152</v>
      </c>
      <c r="E3397" t="s">
        <v>60</v>
      </c>
      <c r="F3397" t="s">
        <v>125</v>
      </c>
      <c r="G3397">
        <v>350</v>
      </c>
      <c r="H3397" t="s">
        <v>1165</v>
      </c>
      <c r="I3397" t="s">
        <v>10</v>
      </c>
    </row>
    <row r="3398" spans="1:9">
      <c r="A3398">
        <v>2020</v>
      </c>
      <c r="B3398" t="s">
        <v>46</v>
      </c>
      <c r="C3398" t="s">
        <v>1079</v>
      </c>
      <c r="D3398" t="s">
        <v>1152</v>
      </c>
      <c r="E3398" t="s">
        <v>144</v>
      </c>
      <c r="F3398" t="s">
        <v>144</v>
      </c>
      <c r="G3398">
        <v>350</v>
      </c>
      <c r="H3398" t="s">
        <v>1165</v>
      </c>
      <c r="I3398" t="s">
        <v>10</v>
      </c>
    </row>
    <row r="3399" spans="1:9">
      <c r="A3399">
        <v>2020</v>
      </c>
      <c r="B3399" t="s">
        <v>11</v>
      </c>
      <c r="C3399" t="s">
        <v>1107</v>
      </c>
      <c r="D3399" t="s">
        <v>1351</v>
      </c>
      <c r="E3399" t="s">
        <v>187</v>
      </c>
      <c r="F3399" t="s">
        <v>187</v>
      </c>
      <c r="G3399">
        <v>345</v>
      </c>
      <c r="H3399" t="s">
        <v>1183</v>
      </c>
      <c r="I3399" t="s">
        <v>10</v>
      </c>
    </row>
    <row r="3400" spans="1:9">
      <c r="A3400">
        <v>2020</v>
      </c>
      <c r="B3400" t="s">
        <v>599</v>
      </c>
      <c r="C3400" t="s">
        <v>1386</v>
      </c>
      <c r="D3400" t="s">
        <v>1386</v>
      </c>
      <c r="E3400" t="s">
        <v>183</v>
      </c>
      <c r="F3400" t="s">
        <v>580</v>
      </c>
      <c r="G3400">
        <v>342</v>
      </c>
      <c r="H3400" t="s">
        <v>1183</v>
      </c>
      <c r="I3400" t="s">
        <v>403</v>
      </c>
    </row>
    <row r="3401" spans="1:9">
      <c r="A3401">
        <v>2020</v>
      </c>
      <c r="B3401" t="s">
        <v>1000</v>
      </c>
      <c r="C3401" t="s">
        <v>1386</v>
      </c>
      <c r="D3401" t="s">
        <v>1386</v>
      </c>
      <c r="E3401" t="s">
        <v>188</v>
      </c>
      <c r="F3401" t="s">
        <v>1022</v>
      </c>
      <c r="G3401">
        <v>336</v>
      </c>
      <c r="H3401" t="s">
        <v>1183</v>
      </c>
      <c r="I3401" t="s">
        <v>1000</v>
      </c>
    </row>
    <row r="3402" spans="1:9">
      <c r="A3402">
        <v>2020</v>
      </c>
      <c r="B3402" t="s">
        <v>45</v>
      </c>
      <c r="C3402" t="s">
        <v>1076</v>
      </c>
      <c r="D3402" t="s">
        <v>1152</v>
      </c>
      <c r="E3402" t="s">
        <v>144</v>
      </c>
      <c r="F3402" t="s">
        <v>144</v>
      </c>
      <c r="G3402">
        <v>333</v>
      </c>
      <c r="H3402" t="s">
        <v>1165</v>
      </c>
      <c r="I3402" t="s">
        <v>10</v>
      </c>
    </row>
    <row r="3403" spans="1:9">
      <c r="A3403">
        <v>2020</v>
      </c>
      <c r="B3403" t="s">
        <v>46</v>
      </c>
      <c r="C3403" t="s">
        <v>1079</v>
      </c>
      <c r="D3403" t="s">
        <v>1152</v>
      </c>
      <c r="E3403" t="s">
        <v>144</v>
      </c>
      <c r="F3403" t="s">
        <v>144</v>
      </c>
      <c r="G3403">
        <v>331</v>
      </c>
      <c r="H3403" t="s">
        <v>1165</v>
      </c>
      <c r="I3403" t="s">
        <v>10</v>
      </c>
    </row>
    <row r="3404" spans="1:9">
      <c r="A3404">
        <v>2020</v>
      </c>
      <c r="B3404" t="s">
        <v>11</v>
      </c>
      <c r="C3404" t="s">
        <v>1107</v>
      </c>
      <c r="D3404" t="s">
        <v>1351</v>
      </c>
      <c r="E3404" t="s">
        <v>262</v>
      </c>
      <c r="F3404" t="s">
        <v>263</v>
      </c>
      <c r="G3404">
        <v>330</v>
      </c>
      <c r="H3404" t="s">
        <v>1167</v>
      </c>
      <c r="I3404" t="s">
        <v>10</v>
      </c>
    </row>
    <row r="3405" spans="1:9">
      <c r="A3405">
        <v>2020</v>
      </c>
      <c r="B3405" t="s">
        <v>45</v>
      </c>
      <c r="C3405" t="s">
        <v>1076</v>
      </c>
      <c r="D3405" t="s">
        <v>1152</v>
      </c>
      <c r="E3405" t="s">
        <v>144</v>
      </c>
      <c r="F3405" t="s">
        <v>144</v>
      </c>
      <c r="G3405">
        <v>327</v>
      </c>
      <c r="H3405" t="s">
        <v>1165</v>
      </c>
      <c r="I3405" t="s">
        <v>10</v>
      </c>
    </row>
    <row r="3406" spans="1:9">
      <c r="A3406">
        <v>2020</v>
      </c>
      <c r="B3406" t="s">
        <v>85</v>
      </c>
      <c r="C3406" t="s">
        <v>1077</v>
      </c>
      <c r="D3406" t="s">
        <v>1155</v>
      </c>
      <c r="E3406" t="s">
        <v>144</v>
      </c>
      <c r="F3406" t="s">
        <v>144</v>
      </c>
      <c r="G3406">
        <v>321</v>
      </c>
      <c r="H3406" t="s">
        <v>1165</v>
      </c>
      <c r="I3406" t="s">
        <v>10</v>
      </c>
    </row>
    <row r="3407" spans="1:9">
      <c r="A3407">
        <v>2020</v>
      </c>
      <c r="B3407" t="s">
        <v>46</v>
      </c>
      <c r="C3407" t="s">
        <v>1079</v>
      </c>
      <c r="D3407" t="s">
        <v>1152</v>
      </c>
      <c r="E3407" t="s">
        <v>144</v>
      </c>
      <c r="F3407" t="s">
        <v>144</v>
      </c>
      <c r="G3407">
        <v>320</v>
      </c>
      <c r="H3407" t="s">
        <v>1165</v>
      </c>
      <c r="I3407" t="s">
        <v>10</v>
      </c>
    </row>
    <row r="3408" spans="1:9">
      <c r="A3408">
        <v>2020</v>
      </c>
      <c r="B3408" t="s">
        <v>85</v>
      </c>
      <c r="C3408" t="s">
        <v>1077</v>
      </c>
      <c r="D3408" t="s">
        <v>1155</v>
      </c>
      <c r="E3408" t="s">
        <v>144</v>
      </c>
      <c r="F3408" t="s">
        <v>144</v>
      </c>
      <c r="G3408">
        <v>310</v>
      </c>
      <c r="H3408" t="s">
        <v>1165</v>
      </c>
      <c r="I3408" t="s">
        <v>10</v>
      </c>
    </row>
    <row r="3409" spans="1:9">
      <c r="A3409">
        <v>2020</v>
      </c>
      <c r="B3409" t="s">
        <v>48</v>
      </c>
      <c r="C3409" t="s">
        <v>1370</v>
      </c>
      <c r="D3409" t="s">
        <v>1152</v>
      </c>
      <c r="E3409" t="s">
        <v>34</v>
      </c>
      <c r="F3409" t="s">
        <v>35</v>
      </c>
      <c r="G3409">
        <v>309</v>
      </c>
      <c r="H3409" t="s">
        <v>1167</v>
      </c>
      <c r="I3409" t="s">
        <v>10</v>
      </c>
    </row>
    <row r="3410" spans="1:9">
      <c r="A3410">
        <v>2020</v>
      </c>
      <c r="B3410" t="s">
        <v>45</v>
      </c>
      <c r="C3410" t="s">
        <v>1076</v>
      </c>
      <c r="D3410" t="s">
        <v>1152</v>
      </c>
      <c r="E3410" t="s">
        <v>34</v>
      </c>
      <c r="F3410" t="s">
        <v>35</v>
      </c>
      <c r="G3410">
        <v>308</v>
      </c>
      <c r="H3410" t="s">
        <v>1167</v>
      </c>
      <c r="I3410" t="s">
        <v>10</v>
      </c>
    </row>
    <row r="3411" spans="1:9">
      <c r="A3411">
        <v>2020</v>
      </c>
      <c r="B3411" t="s">
        <v>47</v>
      </c>
      <c r="C3411" t="s">
        <v>1364</v>
      </c>
      <c r="D3411" t="s">
        <v>1152</v>
      </c>
      <c r="E3411" t="s">
        <v>60</v>
      </c>
      <c r="F3411" t="s">
        <v>125</v>
      </c>
      <c r="G3411">
        <v>306</v>
      </c>
      <c r="H3411" t="s">
        <v>1165</v>
      </c>
      <c r="I3411" t="s">
        <v>10</v>
      </c>
    </row>
    <row r="3412" spans="1:9">
      <c r="A3412">
        <v>2020</v>
      </c>
      <c r="B3412" t="s">
        <v>11</v>
      </c>
      <c r="C3412" t="s">
        <v>1107</v>
      </c>
      <c r="D3412" t="s">
        <v>1351</v>
      </c>
      <c r="E3412" t="s">
        <v>266</v>
      </c>
      <c r="F3412" t="s">
        <v>271</v>
      </c>
      <c r="G3412">
        <v>304</v>
      </c>
      <c r="H3412" t="s">
        <v>1172</v>
      </c>
      <c r="I3412" t="s">
        <v>10</v>
      </c>
    </row>
    <row r="3413" spans="1:9">
      <c r="A3413">
        <v>2020</v>
      </c>
      <c r="B3413" t="s">
        <v>47</v>
      </c>
      <c r="C3413" t="s">
        <v>1364</v>
      </c>
      <c r="D3413" t="s">
        <v>1152</v>
      </c>
      <c r="E3413" t="s">
        <v>144</v>
      </c>
      <c r="F3413" t="s">
        <v>144</v>
      </c>
      <c r="G3413">
        <v>301</v>
      </c>
      <c r="H3413" t="s">
        <v>1165</v>
      </c>
      <c r="I3413" t="s">
        <v>10</v>
      </c>
    </row>
    <row r="3414" spans="1:9">
      <c r="A3414">
        <v>2020</v>
      </c>
      <c r="B3414" t="s">
        <v>11</v>
      </c>
      <c r="C3414" t="s">
        <v>1107</v>
      </c>
      <c r="D3414" t="s">
        <v>1351</v>
      </c>
      <c r="E3414" t="s">
        <v>190</v>
      </c>
      <c r="F3414" t="s">
        <v>191</v>
      </c>
      <c r="G3414">
        <v>300</v>
      </c>
      <c r="H3414" t="s">
        <v>1183</v>
      </c>
      <c r="I3414" t="s">
        <v>10</v>
      </c>
    </row>
    <row r="3415" spans="1:9">
      <c r="A3415">
        <v>2020</v>
      </c>
      <c r="B3415" t="s">
        <v>11</v>
      </c>
      <c r="C3415" t="s">
        <v>1107</v>
      </c>
      <c r="D3415" t="s">
        <v>1351</v>
      </c>
      <c r="E3415" t="s">
        <v>218</v>
      </c>
      <c r="F3415" t="s">
        <v>218</v>
      </c>
      <c r="G3415">
        <v>300</v>
      </c>
      <c r="H3415" t="s">
        <v>1174</v>
      </c>
      <c r="I3415" t="s">
        <v>10</v>
      </c>
    </row>
    <row r="3416" spans="1:9">
      <c r="A3416">
        <v>2020</v>
      </c>
      <c r="B3416" t="s">
        <v>11</v>
      </c>
      <c r="C3416" t="s">
        <v>1107</v>
      </c>
      <c r="D3416" t="s">
        <v>1351</v>
      </c>
      <c r="E3416" t="s">
        <v>219</v>
      </c>
      <c r="F3416" t="s">
        <v>220</v>
      </c>
      <c r="G3416">
        <v>300</v>
      </c>
      <c r="H3416" t="s">
        <v>1174</v>
      </c>
      <c r="I3416" t="s">
        <v>10</v>
      </c>
    </row>
    <row r="3417" spans="1:9">
      <c r="A3417">
        <v>2020</v>
      </c>
      <c r="B3417" t="s">
        <v>11</v>
      </c>
      <c r="C3417" t="s">
        <v>1107</v>
      </c>
      <c r="D3417" t="s">
        <v>1351</v>
      </c>
      <c r="E3417" t="s">
        <v>239</v>
      </c>
      <c r="F3417" t="s">
        <v>239</v>
      </c>
      <c r="G3417">
        <v>300</v>
      </c>
      <c r="H3417" t="s">
        <v>1214</v>
      </c>
      <c r="I3417" t="s">
        <v>10</v>
      </c>
    </row>
    <row r="3418" spans="1:9">
      <c r="A3418">
        <v>2020</v>
      </c>
      <c r="B3418" t="s">
        <v>11</v>
      </c>
      <c r="C3418" t="s">
        <v>1107</v>
      </c>
      <c r="D3418" t="s">
        <v>1351</v>
      </c>
      <c r="E3418" t="s">
        <v>252</v>
      </c>
      <c r="F3418" t="s">
        <v>252</v>
      </c>
      <c r="G3418">
        <v>300</v>
      </c>
      <c r="H3418" t="s">
        <v>1174</v>
      </c>
      <c r="I3418" t="s">
        <v>10</v>
      </c>
    </row>
    <row r="3419" spans="1:9">
      <c r="A3419">
        <v>2020</v>
      </c>
      <c r="B3419" t="s">
        <v>11</v>
      </c>
      <c r="C3419" t="s">
        <v>1107</v>
      </c>
      <c r="D3419" t="s">
        <v>1351</v>
      </c>
      <c r="E3419" t="s">
        <v>256</v>
      </c>
      <c r="F3419" t="s">
        <v>256</v>
      </c>
      <c r="G3419">
        <v>300</v>
      </c>
      <c r="H3419" t="s">
        <v>1167</v>
      </c>
      <c r="I3419" t="s">
        <v>10</v>
      </c>
    </row>
    <row r="3420" spans="1:9">
      <c r="A3420">
        <v>2020</v>
      </c>
      <c r="B3420" t="s">
        <v>47</v>
      </c>
      <c r="C3420" t="s">
        <v>1364</v>
      </c>
      <c r="D3420" t="s">
        <v>1152</v>
      </c>
      <c r="E3420" t="s">
        <v>60</v>
      </c>
      <c r="F3420" t="s">
        <v>123</v>
      </c>
      <c r="G3420">
        <v>300</v>
      </c>
      <c r="H3420" t="s">
        <v>1165</v>
      </c>
      <c r="I3420" t="s">
        <v>10</v>
      </c>
    </row>
    <row r="3421" spans="1:9">
      <c r="A3421">
        <v>2020</v>
      </c>
      <c r="B3421" t="s">
        <v>48</v>
      </c>
      <c r="C3421" t="s">
        <v>1370</v>
      </c>
      <c r="D3421" t="s">
        <v>1152</v>
      </c>
      <c r="E3421" t="s">
        <v>149</v>
      </c>
      <c r="F3421" t="s">
        <v>150</v>
      </c>
      <c r="G3421">
        <v>300</v>
      </c>
      <c r="H3421" t="s">
        <v>1165</v>
      </c>
      <c r="I3421" t="s">
        <v>10</v>
      </c>
    </row>
    <row r="3422" spans="1:9">
      <c r="A3422">
        <v>2020</v>
      </c>
      <c r="B3422" t="s">
        <v>46</v>
      </c>
      <c r="C3422" t="s">
        <v>1079</v>
      </c>
      <c r="D3422" t="s">
        <v>1152</v>
      </c>
      <c r="E3422" t="s">
        <v>60</v>
      </c>
      <c r="F3422" t="s">
        <v>125</v>
      </c>
      <c r="G3422">
        <v>300</v>
      </c>
      <c r="H3422" t="s">
        <v>1165</v>
      </c>
      <c r="I3422" t="s">
        <v>10</v>
      </c>
    </row>
    <row r="3423" spans="1:9">
      <c r="A3423">
        <v>2020</v>
      </c>
      <c r="B3423" t="s">
        <v>85</v>
      </c>
      <c r="C3423" t="s">
        <v>1077</v>
      </c>
      <c r="D3423" t="s">
        <v>1155</v>
      </c>
      <c r="E3423" t="s">
        <v>282</v>
      </c>
      <c r="F3423" t="s">
        <v>284</v>
      </c>
      <c r="G3423">
        <v>300</v>
      </c>
      <c r="H3423" t="s">
        <v>1172</v>
      </c>
      <c r="I3423" t="s">
        <v>10</v>
      </c>
    </row>
    <row r="3424" spans="1:9">
      <c r="A3424">
        <v>2020</v>
      </c>
      <c r="B3424" t="s">
        <v>48</v>
      </c>
      <c r="C3424" t="s">
        <v>1370</v>
      </c>
      <c r="D3424" t="s">
        <v>1152</v>
      </c>
      <c r="E3424" t="s">
        <v>146</v>
      </c>
      <c r="F3424" t="s">
        <v>147</v>
      </c>
      <c r="G3424">
        <v>295</v>
      </c>
      <c r="H3424" t="s">
        <v>1165</v>
      </c>
      <c r="I3424" t="s">
        <v>10</v>
      </c>
    </row>
    <row r="3425" spans="1:9">
      <c r="A3425">
        <v>2020</v>
      </c>
      <c r="B3425" t="s">
        <v>46</v>
      </c>
      <c r="C3425" t="s">
        <v>1079</v>
      </c>
      <c r="D3425" t="s">
        <v>1152</v>
      </c>
      <c r="E3425" t="s">
        <v>60</v>
      </c>
      <c r="F3425" t="s">
        <v>125</v>
      </c>
      <c r="G3425">
        <v>292</v>
      </c>
      <c r="H3425" t="s">
        <v>1165</v>
      </c>
      <c r="I3425" t="s">
        <v>10</v>
      </c>
    </row>
    <row r="3426" spans="1:9">
      <c r="A3426">
        <v>2020</v>
      </c>
      <c r="B3426" t="s">
        <v>11</v>
      </c>
      <c r="C3426" t="s">
        <v>1107</v>
      </c>
      <c r="D3426" t="s">
        <v>1351</v>
      </c>
      <c r="E3426" t="s">
        <v>149</v>
      </c>
      <c r="F3426" t="s">
        <v>150</v>
      </c>
      <c r="G3426">
        <v>290</v>
      </c>
      <c r="H3426" t="s">
        <v>1165</v>
      </c>
      <c r="I3426" t="s">
        <v>10</v>
      </c>
    </row>
    <row r="3427" spans="1:9">
      <c r="A3427">
        <v>2020</v>
      </c>
      <c r="B3427" t="s">
        <v>47</v>
      </c>
      <c r="C3427" t="s">
        <v>1364</v>
      </c>
      <c r="D3427" t="s">
        <v>1152</v>
      </c>
      <c r="E3427" t="s">
        <v>34</v>
      </c>
      <c r="F3427" t="s">
        <v>35</v>
      </c>
      <c r="G3427">
        <v>257</v>
      </c>
      <c r="H3427" t="s">
        <v>1167</v>
      </c>
      <c r="I3427" t="s">
        <v>10</v>
      </c>
    </row>
    <row r="3428" spans="1:9">
      <c r="A3428">
        <v>2020</v>
      </c>
      <c r="B3428" t="s">
        <v>46</v>
      </c>
      <c r="C3428" t="s">
        <v>1079</v>
      </c>
      <c r="D3428" t="s">
        <v>1152</v>
      </c>
      <c r="E3428" t="s">
        <v>144</v>
      </c>
      <c r="F3428" t="s">
        <v>144</v>
      </c>
      <c r="G3428">
        <v>257</v>
      </c>
      <c r="H3428" t="s">
        <v>1165</v>
      </c>
      <c r="I3428" t="s">
        <v>10</v>
      </c>
    </row>
    <row r="3429" spans="1:9">
      <c r="A3429">
        <v>2020</v>
      </c>
      <c r="B3429" t="s">
        <v>47</v>
      </c>
      <c r="C3429" t="s">
        <v>1364</v>
      </c>
      <c r="D3429" t="s">
        <v>1152</v>
      </c>
      <c r="E3429" t="s">
        <v>34</v>
      </c>
      <c r="F3429" t="s">
        <v>35</v>
      </c>
      <c r="G3429">
        <v>254</v>
      </c>
      <c r="H3429" t="s">
        <v>1167</v>
      </c>
      <c r="I3429" t="s">
        <v>10</v>
      </c>
    </row>
    <row r="3430" spans="1:9">
      <c r="A3430">
        <v>2020</v>
      </c>
      <c r="B3430" t="s">
        <v>48</v>
      </c>
      <c r="C3430" t="s">
        <v>1370</v>
      </c>
      <c r="D3430" t="s">
        <v>1152</v>
      </c>
      <c r="E3430" t="s">
        <v>34</v>
      </c>
      <c r="F3430" t="s">
        <v>35</v>
      </c>
      <c r="G3430">
        <v>252</v>
      </c>
      <c r="H3430" t="s">
        <v>1167</v>
      </c>
      <c r="I3430" t="s">
        <v>10</v>
      </c>
    </row>
    <row r="3431" spans="1:9">
      <c r="A3431">
        <v>2020</v>
      </c>
      <c r="B3431" t="s">
        <v>45</v>
      </c>
      <c r="C3431" t="s">
        <v>1076</v>
      </c>
      <c r="D3431" t="s">
        <v>1152</v>
      </c>
      <c r="E3431" t="s">
        <v>34</v>
      </c>
      <c r="F3431" t="s">
        <v>35</v>
      </c>
      <c r="G3431">
        <v>252</v>
      </c>
      <c r="H3431" t="s">
        <v>1167</v>
      </c>
      <c r="I3431" t="s">
        <v>10</v>
      </c>
    </row>
    <row r="3432" spans="1:9">
      <c r="A3432">
        <v>2020</v>
      </c>
      <c r="B3432" t="s">
        <v>11</v>
      </c>
      <c r="C3432" t="s">
        <v>1107</v>
      </c>
      <c r="D3432" t="s">
        <v>1351</v>
      </c>
      <c r="E3432" t="s">
        <v>239</v>
      </c>
      <c r="F3432" t="s">
        <v>239</v>
      </c>
      <c r="G3432">
        <v>250</v>
      </c>
      <c r="H3432" t="s">
        <v>1214</v>
      </c>
      <c r="I3432" t="s">
        <v>10</v>
      </c>
    </row>
    <row r="3433" spans="1:9">
      <c r="A3433">
        <v>2020</v>
      </c>
      <c r="B3433" t="s">
        <v>11</v>
      </c>
      <c r="C3433" t="s">
        <v>1107</v>
      </c>
      <c r="D3433" t="s">
        <v>1351</v>
      </c>
      <c r="E3433" t="s">
        <v>253</v>
      </c>
      <c r="F3433" t="s">
        <v>253</v>
      </c>
      <c r="G3433">
        <v>250</v>
      </c>
      <c r="H3433" t="s">
        <v>1167</v>
      </c>
      <c r="I3433" t="s">
        <v>10</v>
      </c>
    </row>
    <row r="3434" spans="1:9">
      <c r="A3434">
        <v>2020</v>
      </c>
      <c r="B3434" t="s">
        <v>11</v>
      </c>
      <c r="C3434" t="s">
        <v>1107</v>
      </c>
      <c r="D3434" t="s">
        <v>1351</v>
      </c>
      <c r="E3434" t="s">
        <v>266</v>
      </c>
      <c r="F3434" t="s">
        <v>268</v>
      </c>
      <c r="G3434">
        <v>250</v>
      </c>
      <c r="H3434" t="s">
        <v>1172</v>
      </c>
      <c r="I3434" t="s">
        <v>10</v>
      </c>
    </row>
    <row r="3435" spans="1:9">
      <c r="A3435">
        <v>2020</v>
      </c>
      <c r="B3435" t="s">
        <v>11</v>
      </c>
      <c r="C3435" t="s">
        <v>1107</v>
      </c>
      <c r="D3435" t="s">
        <v>1351</v>
      </c>
      <c r="E3435" t="s">
        <v>282</v>
      </c>
      <c r="F3435" t="s">
        <v>283</v>
      </c>
      <c r="G3435">
        <v>250</v>
      </c>
      <c r="H3435" t="s">
        <v>1172</v>
      </c>
      <c r="I3435" t="s">
        <v>10</v>
      </c>
    </row>
    <row r="3436" spans="1:9">
      <c r="A3436">
        <v>2020</v>
      </c>
      <c r="B3436" t="s">
        <v>11</v>
      </c>
      <c r="C3436" t="s">
        <v>1107</v>
      </c>
      <c r="D3436" t="s">
        <v>1351</v>
      </c>
      <c r="E3436" t="s">
        <v>282</v>
      </c>
      <c r="F3436" t="s">
        <v>283</v>
      </c>
      <c r="G3436">
        <v>250</v>
      </c>
      <c r="H3436" t="s">
        <v>1172</v>
      </c>
      <c r="I3436" t="s">
        <v>10</v>
      </c>
    </row>
    <row r="3437" spans="1:9">
      <c r="A3437">
        <v>2020</v>
      </c>
      <c r="B3437" t="s">
        <v>11</v>
      </c>
      <c r="C3437" t="s">
        <v>1107</v>
      </c>
      <c r="D3437" t="s">
        <v>1351</v>
      </c>
      <c r="E3437" t="s">
        <v>282</v>
      </c>
      <c r="F3437" t="s">
        <v>283</v>
      </c>
      <c r="G3437">
        <v>250</v>
      </c>
      <c r="H3437" t="s">
        <v>1172</v>
      </c>
      <c r="I3437" t="s">
        <v>10</v>
      </c>
    </row>
    <row r="3438" spans="1:9">
      <c r="A3438">
        <v>2020</v>
      </c>
      <c r="B3438" t="s">
        <v>11</v>
      </c>
      <c r="C3438" t="s">
        <v>1107</v>
      </c>
      <c r="D3438" t="s">
        <v>1351</v>
      </c>
      <c r="E3438" t="s">
        <v>282</v>
      </c>
      <c r="F3438" t="s">
        <v>288</v>
      </c>
      <c r="G3438">
        <v>250</v>
      </c>
      <c r="H3438" t="s">
        <v>1172</v>
      </c>
      <c r="I3438" t="s">
        <v>10</v>
      </c>
    </row>
    <row r="3439" spans="1:9">
      <c r="A3439">
        <v>2020</v>
      </c>
      <c r="B3439" t="s">
        <v>85</v>
      </c>
      <c r="C3439" t="s">
        <v>1077</v>
      </c>
      <c r="D3439" t="s">
        <v>1155</v>
      </c>
      <c r="E3439" t="s">
        <v>60</v>
      </c>
      <c r="F3439" t="s">
        <v>129</v>
      </c>
      <c r="G3439">
        <v>250</v>
      </c>
      <c r="H3439" t="s">
        <v>1165</v>
      </c>
      <c r="I3439" t="s">
        <v>10</v>
      </c>
    </row>
    <row r="3440" spans="1:9">
      <c r="A3440">
        <v>2020</v>
      </c>
      <c r="B3440" t="s">
        <v>85</v>
      </c>
      <c r="C3440" t="s">
        <v>1077</v>
      </c>
      <c r="D3440" t="s">
        <v>1155</v>
      </c>
      <c r="E3440" t="s">
        <v>144</v>
      </c>
      <c r="F3440" t="s">
        <v>144</v>
      </c>
      <c r="G3440">
        <v>249</v>
      </c>
      <c r="H3440" t="s">
        <v>1165</v>
      </c>
      <c r="I3440" t="s">
        <v>10</v>
      </c>
    </row>
    <row r="3441" spans="1:9">
      <c r="A3441">
        <v>2020</v>
      </c>
      <c r="B3441" t="s">
        <v>47</v>
      </c>
      <c r="C3441" t="s">
        <v>1364</v>
      </c>
      <c r="D3441" t="s">
        <v>1152</v>
      </c>
      <c r="E3441" t="s">
        <v>144</v>
      </c>
      <c r="F3441" t="s">
        <v>144</v>
      </c>
      <c r="G3441">
        <v>213</v>
      </c>
      <c r="H3441" t="s">
        <v>1165</v>
      </c>
      <c r="I3441" t="s">
        <v>10</v>
      </c>
    </row>
    <row r="3442" spans="1:9">
      <c r="A3442">
        <v>2020</v>
      </c>
      <c r="B3442" t="s">
        <v>216</v>
      </c>
      <c r="C3442" t="s">
        <v>1096</v>
      </c>
      <c r="D3442" t="s">
        <v>1155</v>
      </c>
      <c r="E3442" t="s">
        <v>317</v>
      </c>
      <c r="F3442" t="s">
        <v>317</v>
      </c>
      <c r="G3442">
        <v>212</v>
      </c>
      <c r="H3442" t="s">
        <v>1223</v>
      </c>
      <c r="I3442" t="s">
        <v>10</v>
      </c>
    </row>
    <row r="3443" spans="1:9">
      <c r="A3443">
        <v>2020</v>
      </c>
      <c r="B3443" t="s">
        <v>85</v>
      </c>
      <c r="C3443" t="s">
        <v>1077</v>
      </c>
      <c r="D3443" t="s">
        <v>1155</v>
      </c>
      <c r="E3443" t="s">
        <v>144</v>
      </c>
      <c r="F3443" t="s">
        <v>144</v>
      </c>
      <c r="G3443">
        <v>210</v>
      </c>
      <c r="H3443" t="s">
        <v>1165</v>
      </c>
      <c r="I3443" t="s">
        <v>10</v>
      </c>
    </row>
    <row r="3444" spans="1:9">
      <c r="A3444">
        <v>2020</v>
      </c>
      <c r="B3444" t="s">
        <v>45</v>
      </c>
      <c r="C3444" t="s">
        <v>1076</v>
      </c>
      <c r="D3444" t="s">
        <v>1152</v>
      </c>
      <c r="E3444" t="s">
        <v>146</v>
      </c>
      <c r="F3444" t="s">
        <v>147</v>
      </c>
      <c r="G3444">
        <v>208</v>
      </c>
      <c r="H3444" t="s">
        <v>1165</v>
      </c>
      <c r="I3444" t="s">
        <v>10</v>
      </c>
    </row>
    <row r="3445" spans="1:9">
      <c r="A3445">
        <v>2020</v>
      </c>
      <c r="B3445" t="s">
        <v>47</v>
      </c>
      <c r="C3445" t="s">
        <v>1364</v>
      </c>
      <c r="D3445" t="s">
        <v>1152</v>
      </c>
      <c r="E3445" t="s">
        <v>34</v>
      </c>
      <c r="F3445" t="s">
        <v>35</v>
      </c>
      <c r="G3445">
        <v>207</v>
      </c>
      <c r="H3445" t="s">
        <v>1167</v>
      </c>
      <c r="I3445" t="s">
        <v>10</v>
      </c>
    </row>
    <row r="3446" spans="1:9">
      <c r="A3446">
        <v>2020</v>
      </c>
      <c r="B3446" t="s">
        <v>11</v>
      </c>
      <c r="C3446" t="s">
        <v>1107</v>
      </c>
      <c r="D3446" t="s">
        <v>1351</v>
      </c>
      <c r="E3446" t="s">
        <v>54</v>
      </c>
      <c r="F3446" t="s">
        <v>71</v>
      </c>
      <c r="G3446">
        <v>200</v>
      </c>
      <c r="H3446" t="s">
        <v>1165</v>
      </c>
      <c r="I3446" t="s">
        <v>10</v>
      </c>
    </row>
    <row r="3447" spans="1:9">
      <c r="A3447">
        <v>2020</v>
      </c>
      <c r="B3447" t="s">
        <v>11</v>
      </c>
      <c r="C3447" t="s">
        <v>1107</v>
      </c>
      <c r="D3447" t="s">
        <v>1351</v>
      </c>
      <c r="E3447" t="s">
        <v>149</v>
      </c>
      <c r="F3447" t="s">
        <v>150</v>
      </c>
      <c r="G3447">
        <v>200</v>
      </c>
      <c r="H3447" t="s">
        <v>1165</v>
      </c>
      <c r="I3447" t="s">
        <v>10</v>
      </c>
    </row>
    <row r="3448" spans="1:9">
      <c r="A3448">
        <v>2020</v>
      </c>
      <c r="B3448" t="s">
        <v>11</v>
      </c>
      <c r="C3448" t="s">
        <v>1107</v>
      </c>
      <c r="D3448" t="s">
        <v>1351</v>
      </c>
      <c r="E3448" t="s">
        <v>266</v>
      </c>
      <c r="F3448" t="s">
        <v>274</v>
      </c>
      <c r="G3448">
        <v>200</v>
      </c>
      <c r="H3448" t="s">
        <v>1172</v>
      </c>
      <c r="I3448" t="s">
        <v>10</v>
      </c>
    </row>
    <row r="3449" spans="1:9">
      <c r="A3449">
        <v>2020</v>
      </c>
      <c r="B3449" t="s">
        <v>11</v>
      </c>
      <c r="C3449" t="s">
        <v>1107</v>
      </c>
      <c r="D3449" t="s">
        <v>1351</v>
      </c>
      <c r="E3449" t="s">
        <v>282</v>
      </c>
      <c r="F3449" t="s">
        <v>267</v>
      </c>
      <c r="G3449">
        <v>200</v>
      </c>
      <c r="H3449" t="s">
        <v>1172</v>
      </c>
      <c r="I3449" t="s">
        <v>10</v>
      </c>
    </row>
    <row r="3450" spans="1:9">
      <c r="A3450">
        <v>2020</v>
      </c>
      <c r="B3450" t="s">
        <v>11</v>
      </c>
      <c r="C3450" t="s">
        <v>1107</v>
      </c>
      <c r="D3450" t="s">
        <v>1351</v>
      </c>
      <c r="E3450" t="s">
        <v>282</v>
      </c>
      <c r="F3450" t="s">
        <v>287</v>
      </c>
      <c r="G3450">
        <v>200</v>
      </c>
      <c r="H3450" t="s">
        <v>1172</v>
      </c>
      <c r="I3450" t="s">
        <v>10</v>
      </c>
    </row>
    <row r="3451" spans="1:9">
      <c r="A3451">
        <v>2020</v>
      </c>
      <c r="B3451" t="s">
        <v>47</v>
      </c>
      <c r="C3451" t="s">
        <v>1364</v>
      </c>
      <c r="D3451" t="s">
        <v>1152</v>
      </c>
      <c r="E3451" t="s">
        <v>144</v>
      </c>
      <c r="F3451" t="s">
        <v>144</v>
      </c>
      <c r="G3451">
        <v>200</v>
      </c>
      <c r="H3451" t="s">
        <v>1165</v>
      </c>
      <c r="I3451" t="s">
        <v>10</v>
      </c>
    </row>
    <row r="3452" spans="1:9">
      <c r="A3452">
        <v>2020</v>
      </c>
      <c r="B3452" t="s">
        <v>47</v>
      </c>
      <c r="C3452" t="s">
        <v>1364</v>
      </c>
      <c r="D3452" t="s">
        <v>1152</v>
      </c>
      <c r="E3452" t="s">
        <v>149</v>
      </c>
      <c r="F3452" t="s">
        <v>150</v>
      </c>
      <c r="G3452">
        <v>200</v>
      </c>
      <c r="H3452" t="s">
        <v>1165</v>
      </c>
      <c r="I3452" t="s">
        <v>10</v>
      </c>
    </row>
    <row r="3453" spans="1:9">
      <c r="A3453">
        <v>2020</v>
      </c>
      <c r="B3453" t="s">
        <v>47</v>
      </c>
      <c r="C3453" t="s">
        <v>1364</v>
      </c>
      <c r="D3453" t="s">
        <v>1152</v>
      </c>
      <c r="E3453" t="s">
        <v>71</v>
      </c>
      <c r="F3453" t="s">
        <v>294</v>
      </c>
      <c r="G3453">
        <v>200</v>
      </c>
      <c r="H3453" t="s">
        <v>1387</v>
      </c>
      <c r="I3453" t="s">
        <v>10</v>
      </c>
    </row>
    <row r="3454" spans="1:9">
      <c r="A3454">
        <v>2020</v>
      </c>
      <c r="B3454" t="s">
        <v>48</v>
      </c>
      <c r="C3454" t="s">
        <v>1370</v>
      </c>
      <c r="D3454" t="s">
        <v>1152</v>
      </c>
      <c r="E3454" t="s">
        <v>144</v>
      </c>
      <c r="F3454" t="s">
        <v>144</v>
      </c>
      <c r="G3454">
        <v>200</v>
      </c>
      <c r="H3454" t="s">
        <v>1165</v>
      </c>
      <c r="I3454" t="s">
        <v>10</v>
      </c>
    </row>
    <row r="3455" spans="1:9">
      <c r="A3455">
        <v>2020</v>
      </c>
      <c r="B3455" t="s">
        <v>85</v>
      </c>
      <c r="C3455" t="s">
        <v>1077</v>
      </c>
      <c r="D3455" t="s">
        <v>1155</v>
      </c>
      <c r="E3455" t="s">
        <v>266</v>
      </c>
      <c r="F3455" t="s">
        <v>278</v>
      </c>
      <c r="G3455">
        <v>200</v>
      </c>
      <c r="H3455" t="s">
        <v>1172</v>
      </c>
      <c r="I3455" t="s">
        <v>10</v>
      </c>
    </row>
    <row r="3456" spans="1:9">
      <c r="A3456">
        <v>2020</v>
      </c>
      <c r="B3456" t="s">
        <v>85</v>
      </c>
      <c r="C3456" t="s">
        <v>1077</v>
      </c>
      <c r="D3456" t="s">
        <v>1155</v>
      </c>
      <c r="E3456" t="s">
        <v>282</v>
      </c>
      <c r="F3456" t="s">
        <v>293</v>
      </c>
      <c r="G3456">
        <v>200</v>
      </c>
      <c r="H3456" t="s">
        <v>1172</v>
      </c>
      <c r="I3456" t="s">
        <v>10</v>
      </c>
    </row>
    <row r="3457" spans="1:9">
      <c r="A3457">
        <v>2020</v>
      </c>
      <c r="B3457" t="s">
        <v>1000</v>
      </c>
      <c r="C3457" t="s">
        <v>1386</v>
      </c>
      <c r="D3457" t="s">
        <v>1386</v>
      </c>
      <c r="E3457" t="s">
        <v>190</v>
      </c>
      <c r="F3457" t="s">
        <v>1025</v>
      </c>
      <c r="G3457">
        <v>200</v>
      </c>
      <c r="H3457" t="s">
        <v>1183</v>
      </c>
      <c r="I3457" t="s">
        <v>1000</v>
      </c>
    </row>
    <row r="3458" spans="1:9">
      <c r="A3458">
        <v>2020</v>
      </c>
      <c r="B3458" t="s">
        <v>46</v>
      </c>
      <c r="C3458" t="s">
        <v>1079</v>
      </c>
      <c r="D3458" t="s">
        <v>1152</v>
      </c>
      <c r="E3458" t="s">
        <v>144</v>
      </c>
      <c r="F3458" t="s">
        <v>144</v>
      </c>
      <c r="G3458">
        <v>199</v>
      </c>
      <c r="H3458" t="s">
        <v>1165</v>
      </c>
      <c r="I3458" t="s">
        <v>10</v>
      </c>
    </row>
    <row r="3459" spans="1:9">
      <c r="A3459">
        <v>2020</v>
      </c>
      <c r="B3459" t="s">
        <v>11</v>
      </c>
      <c r="C3459" t="s">
        <v>1107</v>
      </c>
      <c r="D3459" t="s">
        <v>1351</v>
      </c>
      <c r="E3459" t="s">
        <v>264</v>
      </c>
      <c r="F3459" t="s">
        <v>265</v>
      </c>
      <c r="G3459">
        <v>195</v>
      </c>
      <c r="H3459" t="s">
        <v>1167</v>
      </c>
      <c r="I3459" t="s">
        <v>10</v>
      </c>
    </row>
    <row r="3460" spans="1:9">
      <c r="A3460">
        <v>2020</v>
      </c>
      <c r="B3460" t="s">
        <v>11</v>
      </c>
      <c r="C3460" t="s">
        <v>1107</v>
      </c>
      <c r="D3460" t="s">
        <v>1351</v>
      </c>
      <c r="E3460" t="s">
        <v>262</v>
      </c>
      <c r="F3460" t="s">
        <v>263</v>
      </c>
      <c r="G3460">
        <v>191</v>
      </c>
      <c r="H3460" t="s">
        <v>1167</v>
      </c>
      <c r="I3460" t="s">
        <v>10</v>
      </c>
    </row>
    <row r="3461" spans="1:9">
      <c r="A3461">
        <v>2020</v>
      </c>
      <c r="B3461" t="s">
        <v>1000</v>
      </c>
      <c r="C3461" t="s">
        <v>1386</v>
      </c>
      <c r="D3461" t="s">
        <v>1386</v>
      </c>
      <c r="E3461" t="s">
        <v>89</v>
      </c>
      <c r="F3461" t="s">
        <v>1013</v>
      </c>
      <c r="G3461">
        <v>190</v>
      </c>
      <c r="H3461" t="s">
        <v>1189</v>
      </c>
      <c r="I3461" t="s">
        <v>1000</v>
      </c>
    </row>
    <row r="3462" spans="1:9">
      <c r="A3462">
        <v>2020</v>
      </c>
      <c r="B3462" t="s">
        <v>46</v>
      </c>
      <c r="C3462" t="s">
        <v>1079</v>
      </c>
      <c r="D3462" t="s">
        <v>1152</v>
      </c>
      <c r="E3462" t="s">
        <v>34</v>
      </c>
      <c r="F3462" t="s">
        <v>35</v>
      </c>
      <c r="G3462">
        <v>181</v>
      </c>
      <c r="H3462" t="s">
        <v>1167</v>
      </c>
      <c r="I3462" t="s">
        <v>10</v>
      </c>
    </row>
    <row r="3463" spans="1:9">
      <c r="A3463">
        <v>2020</v>
      </c>
      <c r="B3463" t="s">
        <v>47</v>
      </c>
      <c r="C3463" t="s">
        <v>1364</v>
      </c>
      <c r="D3463" t="s">
        <v>1152</v>
      </c>
      <c r="E3463" t="s">
        <v>34</v>
      </c>
      <c r="F3463" t="s">
        <v>35</v>
      </c>
      <c r="G3463">
        <v>175</v>
      </c>
      <c r="H3463" t="s">
        <v>1167</v>
      </c>
      <c r="I3463" t="s">
        <v>10</v>
      </c>
    </row>
    <row r="3464" spans="1:9">
      <c r="A3464">
        <v>2020</v>
      </c>
      <c r="B3464" t="s">
        <v>574</v>
      </c>
      <c r="C3464" t="s">
        <v>1386</v>
      </c>
      <c r="D3464" t="s">
        <v>1386</v>
      </c>
      <c r="E3464" t="s">
        <v>183</v>
      </c>
      <c r="F3464" t="s">
        <v>574</v>
      </c>
      <c r="G3464">
        <v>171</v>
      </c>
      <c r="H3464" t="s">
        <v>1183</v>
      </c>
      <c r="I3464" t="s">
        <v>403</v>
      </c>
    </row>
    <row r="3465" spans="1:9">
      <c r="A3465">
        <v>2020</v>
      </c>
      <c r="B3465" t="s">
        <v>11</v>
      </c>
      <c r="C3465" t="s">
        <v>1107</v>
      </c>
      <c r="D3465" t="s">
        <v>1351</v>
      </c>
      <c r="E3465" t="s">
        <v>266</v>
      </c>
      <c r="F3465" t="s">
        <v>274</v>
      </c>
      <c r="G3465">
        <v>170</v>
      </c>
      <c r="H3465" t="s">
        <v>1172</v>
      </c>
      <c r="I3465" t="s">
        <v>10</v>
      </c>
    </row>
    <row r="3466" spans="1:9">
      <c r="A3466">
        <v>2020</v>
      </c>
      <c r="B3466" t="s">
        <v>11</v>
      </c>
      <c r="C3466" t="s">
        <v>1107</v>
      </c>
      <c r="D3466" t="s">
        <v>1351</v>
      </c>
      <c r="E3466" t="s">
        <v>264</v>
      </c>
      <c r="F3466" t="s">
        <v>265</v>
      </c>
      <c r="G3466">
        <v>165</v>
      </c>
      <c r="H3466" t="s">
        <v>1167</v>
      </c>
      <c r="I3466" t="s">
        <v>10</v>
      </c>
    </row>
    <row r="3467" spans="1:9">
      <c r="A3467">
        <v>2020</v>
      </c>
      <c r="B3467" t="s">
        <v>11</v>
      </c>
      <c r="C3467" t="s">
        <v>1107</v>
      </c>
      <c r="D3467" t="s">
        <v>1351</v>
      </c>
      <c r="E3467" t="s">
        <v>282</v>
      </c>
      <c r="F3467" t="s">
        <v>290</v>
      </c>
      <c r="G3467">
        <v>165</v>
      </c>
      <c r="H3467" t="s">
        <v>1172</v>
      </c>
      <c r="I3467" t="s">
        <v>10</v>
      </c>
    </row>
    <row r="3468" spans="1:9">
      <c r="A3468">
        <v>2020</v>
      </c>
      <c r="B3468" t="s">
        <v>11</v>
      </c>
      <c r="C3468" t="s">
        <v>1107</v>
      </c>
      <c r="D3468" t="s">
        <v>1351</v>
      </c>
      <c r="E3468" t="s">
        <v>282</v>
      </c>
      <c r="F3468" t="s">
        <v>290</v>
      </c>
      <c r="G3468">
        <v>162</v>
      </c>
      <c r="H3468" t="s">
        <v>1172</v>
      </c>
      <c r="I3468" t="s">
        <v>10</v>
      </c>
    </row>
    <row r="3469" spans="1:9">
      <c r="A3469">
        <v>2020</v>
      </c>
      <c r="B3469" t="s">
        <v>11</v>
      </c>
      <c r="C3469" t="s">
        <v>1107</v>
      </c>
      <c r="D3469" t="s">
        <v>1351</v>
      </c>
      <c r="E3469" t="s">
        <v>282</v>
      </c>
      <c r="F3469" t="s">
        <v>283</v>
      </c>
      <c r="G3469">
        <v>150</v>
      </c>
      <c r="H3469" t="s">
        <v>1172</v>
      </c>
      <c r="I3469" t="s">
        <v>10</v>
      </c>
    </row>
    <row r="3470" spans="1:9">
      <c r="A3470">
        <v>2020</v>
      </c>
      <c r="B3470" t="s">
        <v>11</v>
      </c>
      <c r="C3470" t="s">
        <v>1107</v>
      </c>
      <c r="D3470" t="s">
        <v>1351</v>
      </c>
      <c r="E3470" t="s">
        <v>282</v>
      </c>
      <c r="F3470" t="s">
        <v>288</v>
      </c>
      <c r="G3470">
        <v>150</v>
      </c>
      <c r="H3470" t="s">
        <v>1172</v>
      </c>
      <c r="I3470" t="s">
        <v>10</v>
      </c>
    </row>
    <row r="3471" spans="1:9">
      <c r="A3471">
        <v>2020</v>
      </c>
      <c r="B3471" t="s">
        <v>1000</v>
      </c>
      <c r="C3471" t="s">
        <v>1386</v>
      </c>
      <c r="D3471" t="s">
        <v>1386</v>
      </c>
      <c r="E3471" t="s">
        <v>50</v>
      </c>
      <c r="F3471" t="s">
        <v>1002</v>
      </c>
      <c r="G3471">
        <v>150</v>
      </c>
      <c r="H3471" t="s">
        <v>1165</v>
      </c>
      <c r="I3471" t="s">
        <v>1000</v>
      </c>
    </row>
    <row r="3472" spans="1:9">
      <c r="A3472">
        <v>2020</v>
      </c>
      <c r="B3472" t="s">
        <v>46</v>
      </c>
      <c r="C3472" t="s">
        <v>1079</v>
      </c>
      <c r="D3472" t="s">
        <v>1152</v>
      </c>
      <c r="E3472" t="s">
        <v>34</v>
      </c>
      <c r="F3472" t="s">
        <v>35</v>
      </c>
      <c r="G3472">
        <v>147</v>
      </c>
      <c r="H3472" t="s">
        <v>1167</v>
      </c>
      <c r="I3472" t="s">
        <v>10</v>
      </c>
    </row>
    <row r="3473" spans="1:9">
      <c r="A3473">
        <v>2020</v>
      </c>
      <c r="B3473" t="s">
        <v>493</v>
      </c>
      <c r="C3473" t="s">
        <v>1386</v>
      </c>
      <c r="D3473" t="s">
        <v>1386</v>
      </c>
      <c r="E3473" t="s">
        <v>183</v>
      </c>
      <c r="F3473" t="s">
        <v>493</v>
      </c>
      <c r="G3473">
        <v>146</v>
      </c>
      <c r="H3473" t="s">
        <v>1183</v>
      </c>
      <c r="I3473" t="s">
        <v>403</v>
      </c>
    </row>
    <row r="3474" spans="1:9">
      <c r="A3474">
        <v>2020</v>
      </c>
      <c r="B3474" t="s">
        <v>45</v>
      </c>
      <c r="C3474" t="s">
        <v>1076</v>
      </c>
      <c r="D3474" t="s">
        <v>1152</v>
      </c>
      <c r="E3474" t="s">
        <v>34</v>
      </c>
      <c r="F3474" t="s">
        <v>35</v>
      </c>
      <c r="G3474">
        <v>131</v>
      </c>
      <c r="H3474" t="s">
        <v>1167</v>
      </c>
      <c r="I3474" t="s">
        <v>10</v>
      </c>
    </row>
    <row r="3475" spans="1:9">
      <c r="A3475">
        <v>2020</v>
      </c>
      <c r="B3475" t="s">
        <v>11</v>
      </c>
      <c r="C3475" t="s">
        <v>1107</v>
      </c>
      <c r="D3475" t="s">
        <v>1351</v>
      </c>
      <c r="E3475" t="s">
        <v>266</v>
      </c>
      <c r="F3475" t="s">
        <v>274</v>
      </c>
      <c r="G3475">
        <v>120</v>
      </c>
      <c r="H3475" t="s">
        <v>1172</v>
      </c>
      <c r="I3475" t="s">
        <v>10</v>
      </c>
    </row>
    <row r="3476" spans="1:9">
      <c r="A3476">
        <v>2020</v>
      </c>
      <c r="B3476" t="s">
        <v>48</v>
      </c>
      <c r="C3476" t="s">
        <v>1370</v>
      </c>
      <c r="D3476" t="s">
        <v>1152</v>
      </c>
      <c r="E3476" t="s">
        <v>34</v>
      </c>
      <c r="F3476" t="s">
        <v>35</v>
      </c>
      <c r="G3476">
        <v>107</v>
      </c>
      <c r="H3476" t="s">
        <v>1167</v>
      </c>
      <c r="I3476" t="s">
        <v>10</v>
      </c>
    </row>
    <row r="3477" spans="1:9">
      <c r="A3477">
        <v>2020</v>
      </c>
      <c r="B3477" t="s">
        <v>11</v>
      </c>
      <c r="C3477" t="s">
        <v>1107</v>
      </c>
      <c r="D3477" t="s">
        <v>1351</v>
      </c>
      <c r="E3477" t="s">
        <v>60</v>
      </c>
      <c r="F3477" t="s">
        <v>122</v>
      </c>
      <c r="G3477">
        <v>100</v>
      </c>
      <c r="H3477" t="s">
        <v>1165</v>
      </c>
      <c r="I3477" t="s">
        <v>10</v>
      </c>
    </row>
    <row r="3478" spans="1:9">
      <c r="A3478">
        <v>2020</v>
      </c>
      <c r="B3478" t="s">
        <v>11</v>
      </c>
      <c r="C3478" t="s">
        <v>1107</v>
      </c>
      <c r="D3478" t="s">
        <v>1351</v>
      </c>
      <c r="E3478" t="s">
        <v>155</v>
      </c>
      <c r="F3478" t="s">
        <v>175</v>
      </c>
      <c r="G3478">
        <v>100</v>
      </c>
      <c r="H3478" t="s">
        <v>1165</v>
      </c>
      <c r="I3478" t="s">
        <v>10</v>
      </c>
    </row>
    <row r="3479" spans="1:9">
      <c r="A3479">
        <v>2020</v>
      </c>
      <c r="B3479" t="s">
        <v>11</v>
      </c>
      <c r="C3479" t="s">
        <v>1107</v>
      </c>
      <c r="D3479" t="s">
        <v>1351</v>
      </c>
      <c r="E3479" t="s">
        <v>218</v>
      </c>
      <c r="F3479" t="s">
        <v>218</v>
      </c>
      <c r="G3479">
        <v>100</v>
      </c>
      <c r="H3479" t="s">
        <v>1174</v>
      </c>
      <c r="I3479" t="s">
        <v>10</v>
      </c>
    </row>
    <row r="3480" spans="1:9">
      <c r="A3480">
        <v>2020</v>
      </c>
      <c r="B3480" t="s">
        <v>11</v>
      </c>
      <c r="C3480" t="s">
        <v>1107</v>
      </c>
      <c r="D3480" t="s">
        <v>1351</v>
      </c>
      <c r="E3480" t="s">
        <v>266</v>
      </c>
      <c r="F3480" t="s">
        <v>267</v>
      </c>
      <c r="G3480">
        <v>100</v>
      </c>
      <c r="H3480" t="s">
        <v>1172</v>
      </c>
      <c r="I3480" t="s">
        <v>10</v>
      </c>
    </row>
    <row r="3481" spans="1:9">
      <c r="A3481">
        <v>2020</v>
      </c>
      <c r="B3481" t="s">
        <v>11</v>
      </c>
      <c r="C3481" t="s">
        <v>1107</v>
      </c>
      <c r="D3481" t="s">
        <v>1351</v>
      </c>
      <c r="E3481" t="s">
        <v>282</v>
      </c>
      <c r="F3481" t="s">
        <v>288</v>
      </c>
      <c r="G3481">
        <v>100</v>
      </c>
      <c r="H3481" t="s">
        <v>1172</v>
      </c>
      <c r="I3481" t="s">
        <v>10</v>
      </c>
    </row>
    <row r="3482" spans="1:9">
      <c r="A3482">
        <v>2020</v>
      </c>
      <c r="B3482" t="s">
        <v>11</v>
      </c>
      <c r="C3482" t="s">
        <v>1107</v>
      </c>
      <c r="D3482" t="s">
        <v>1351</v>
      </c>
      <c r="E3482" t="s">
        <v>282</v>
      </c>
      <c r="F3482" t="s">
        <v>288</v>
      </c>
      <c r="G3482">
        <v>100</v>
      </c>
      <c r="H3482" t="s">
        <v>1172</v>
      </c>
      <c r="I3482" t="s">
        <v>10</v>
      </c>
    </row>
    <row r="3483" spans="1:9">
      <c r="A3483">
        <v>2020</v>
      </c>
      <c r="B3483" t="s">
        <v>47</v>
      </c>
      <c r="C3483" t="s">
        <v>1364</v>
      </c>
      <c r="D3483" t="s">
        <v>1152</v>
      </c>
      <c r="E3483" t="s">
        <v>144</v>
      </c>
      <c r="F3483" t="s">
        <v>144</v>
      </c>
      <c r="G3483">
        <v>100</v>
      </c>
      <c r="H3483" t="s">
        <v>1165</v>
      </c>
      <c r="I3483" t="s">
        <v>10</v>
      </c>
    </row>
    <row r="3484" spans="1:9">
      <c r="A3484">
        <v>2020</v>
      </c>
      <c r="B3484" t="s">
        <v>47</v>
      </c>
      <c r="C3484" t="s">
        <v>1364</v>
      </c>
      <c r="D3484" t="s">
        <v>1152</v>
      </c>
      <c r="E3484" t="s">
        <v>144</v>
      </c>
      <c r="F3484" t="s">
        <v>144</v>
      </c>
      <c r="G3484">
        <v>100</v>
      </c>
      <c r="H3484" t="s">
        <v>1165</v>
      </c>
      <c r="I3484" t="s">
        <v>10</v>
      </c>
    </row>
    <row r="3485" spans="1:9">
      <c r="A3485">
        <v>2020</v>
      </c>
      <c r="B3485" t="s">
        <v>47</v>
      </c>
      <c r="C3485" t="s">
        <v>1364</v>
      </c>
      <c r="D3485" t="s">
        <v>1152</v>
      </c>
      <c r="E3485" t="s">
        <v>71</v>
      </c>
      <c r="F3485" t="s">
        <v>294</v>
      </c>
      <c r="G3485">
        <v>100</v>
      </c>
      <c r="H3485" t="s">
        <v>1387</v>
      </c>
      <c r="I3485" t="s">
        <v>10</v>
      </c>
    </row>
    <row r="3486" spans="1:9">
      <c r="A3486">
        <v>2020</v>
      </c>
      <c r="B3486" t="s">
        <v>47</v>
      </c>
      <c r="C3486" t="s">
        <v>1364</v>
      </c>
      <c r="D3486" t="s">
        <v>1152</v>
      </c>
      <c r="E3486" t="s">
        <v>71</v>
      </c>
      <c r="F3486" t="s">
        <v>294</v>
      </c>
      <c r="G3486">
        <v>100</v>
      </c>
      <c r="H3486" t="s">
        <v>1387</v>
      </c>
      <c r="I3486" t="s">
        <v>10</v>
      </c>
    </row>
    <row r="3487" spans="1:9">
      <c r="A3487">
        <v>2020</v>
      </c>
      <c r="B3487" t="s">
        <v>48</v>
      </c>
      <c r="C3487" t="s">
        <v>1370</v>
      </c>
      <c r="D3487" t="s">
        <v>1152</v>
      </c>
      <c r="E3487" t="s">
        <v>144</v>
      </c>
      <c r="F3487" t="s">
        <v>144</v>
      </c>
      <c r="G3487">
        <v>100</v>
      </c>
      <c r="H3487" t="s">
        <v>1165</v>
      </c>
      <c r="I3487" t="s">
        <v>10</v>
      </c>
    </row>
    <row r="3488" spans="1:9">
      <c r="A3488">
        <v>2020</v>
      </c>
      <c r="B3488" t="s">
        <v>46</v>
      </c>
      <c r="C3488" t="s">
        <v>1079</v>
      </c>
      <c r="D3488" t="s">
        <v>1152</v>
      </c>
      <c r="E3488" t="s">
        <v>144</v>
      </c>
      <c r="F3488" t="s">
        <v>144</v>
      </c>
      <c r="G3488">
        <v>100</v>
      </c>
      <c r="H3488" t="s">
        <v>1165</v>
      </c>
      <c r="I3488" t="s">
        <v>10</v>
      </c>
    </row>
    <row r="3489" spans="1:9">
      <c r="A3489">
        <v>2020</v>
      </c>
      <c r="B3489" t="s">
        <v>46</v>
      </c>
      <c r="C3489" t="s">
        <v>1079</v>
      </c>
      <c r="D3489" t="s">
        <v>1152</v>
      </c>
      <c r="E3489" t="s">
        <v>144</v>
      </c>
      <c r="F3489" t="s">
        <v>144</v>
      </c>
      <c r="G3489">
        <v>100</v>
      </c>
      <c r="H3489" t="s">
        <v>1165</v>
      </c>
      <c r="I3489" t="s">
        <v>10</v>
      </c>
    </row>
    <row r="3490" spans="1:9">
      <c r="A3490">
        <v>2020</v>
      </c>
      <c r="B3490" t="s">
        <v>85</v>
      </c>
      <c r="C3490" t="s">
        <v>1077</v>
      </c>
      <c r="D3490" t="s">
        <v>1155</v>
      </c>
      <c r="E3490" t="s">
        <v>144</v>
      </c>
      <c r="F3490" t="s">
        <v>144</v>
      </c>
      <c r="G3490">
        <v>100</v>
      </c>
      <c r="H3490" t="s">
        <v>1165</v>
      </c>
      <c r="I3490" t="s">
        <v>10</v>
      </c>
    </row>
    <row r="3491" spans="1:9">
      <c r="A3491">
        <v>2020</v>
      </c>
      <c r="B3491" t="s">
        <v>85</v>
      </c>
      <c r="C3491" t="s">
        <v>1077</v>
      </c>
      <c r="D3491" t="s">
        <v>1155</v>
      </c>
      <c r="E3491" t="s">
        <v>144</v>
      </c>
      <c r="F3491" t="s">
        <v>144</v>
      </c>
      <c r="G3491">
        <v>100</v>
      </c>
      <c r="H3491" t="s">
        <v>1165</v>
      </c>
      <c r="I3491" t="s">
        <v>10</v>
      </c>
    </row>
    <row r="3492" spans="1:9">
      <c r="A3492">
        <v>2020</v>
      </c>
      <c r="B3492" t="s">
        <v>1000</v>
      </c>
      <c r="C3492" t="s">
        <v>1386</v>
      </c>
      <c r="D3492" t="s">
        <v>1386</v>
      </c>
      <c r="E3492" t="s">
        <v>89</v>
      </c>
      <c r="F3492" t="s">
        <v>1003</v>
      </c>
      <c r="G3492">
        <v>100</v>
      </c>
      <c r="H3492" t="s">
        <v>1189</v>
      </c>
      <c r="I3492" t="s">
        <v>1000</v>
      </c>
    </row>
    <row r="3493" spans="1:9">
      <c r="A3493">
        <v>2020</v>
      </c>
      <c r="B3493" t="s">
        <v>11</v>
      </c>
      <c r="C3493" t="s">
        <v>1107</v>
      </c>
      <c r="D3493" t="s">
        <v>1351</v>
      </c>
      <c r="E3493" t="s">
        <v>262</v>
      </c>
      <c r="F3493" t="s">
        <v>263</v>
      </c>
      <c r="G3493">
        <v>99</v>
      </c>
      <c r="H3493" t="s">
        <v>1167</v>
      </c>
      <c r="I3493" t="s">
        <v>10</v>
      </c>
    </row>
    <row r="3494" spans="1:9">
      <c r="A3494">
        <v>2020</v>
      </c>
      <c r="B3494" t="s">
        <v>216</v>
      </c>
      <c r="C3494" t="s">
        <v>1096</v>
      </c>
      <c r="D3494" t="s">
        <v>1155</v>
      </c>
      <c r="E3494" t="s">
        <v>317</v>
      </c>
      <c r="F3494" t="s">
        <v>317</v>
      </c>
      <c r="G3494">
        <v>98</v>
      </c>
      <c r="H3494" t="s">
        <v>1223</v>
      </c>
      <c r="I3494" t="s">
        <v>10</v>
      </c>
    </row>
    <row r="3495" spans="1:9">
      <c r="A3495">
        <v>2020</v>
      </c>
      <c r="B3495" t="s">
        <v>46</v>
      </c>
      <c r="C3495" t="s">
        <v>1079</v>
      </c>
      <c r="D3495" t="s">
        <v>1152</v>
      </c>
      <c r="E3495" t="s">
        <v>253</v>
      </c>
      <c r="F3495" t="s">
        <v>253</v>
      </c>
      <c r="G3495">
        <v>91</v>
      </c>
      <c r="H3495" t="s">
        <v>1167</v>
      </c>
      <c r="I3495" t="s">
        <v>10</v>
      </c>
    </row>
    <row r="3496" spans="1:9">
      <c r="A3496">
        <v>2020</v>
      </c>
      <c r="B3496" t="s">
        <v>46</v>
      </c>
      <c r="C3496" t="s">
        <v>1079</v>
      </c>
      <c r="D3496" t="s">
        <v>1152</v>
      </c>
      <c r="E3496" t="s">
        <v>34</v>
      </c>
      <c r="F3496" t="s">
        <v>35</v>
      </c>
      <c r="G3496">
        <v>85</v>
      </c>
      <c r="H3496" t="s">
        <v>1167</v>
      </c>
      <c r="I3496" t="s">
        <v>10</v>
      </c>
    </row>
    <row r="3497" spans="1:9">
      <c r="A3497">
        <v>2020</v>
      </c>
      <c r="B3497" t="s">
        <v>47</v>
      </c>
      <c r="C3497" t="s">
        <v>1364</v>
      </c>
      <c r="D3497" t="s">
        <v>1152</v>
      </c>
      <c r="E3497" t="s">
        <v>34</v>
      </c>
      <c r="F3497" t="s">
        <v>35</v>
      </c>
      <c r="G3497">
        <v>78</v>
      </c>
      <c r="H3497" t="s">
        <v>1167</v>
      </c>
      <c r="I3497" t="s">
        <v>10</v>
      </c>
    </row>
    <row r="3498" spans="1:9">
      <c r="A3498">
        <v>2020</v>
      </c>
      <c r="B3498" t="s">
        <v>85</v>
      </c>
      <c r="C3498" t="s">
        <v>1077</v>
      </c>
      <c r="D3498" t="s">
        <v>1155</v>
      </c>
      <c r="E3498" t="s">
        <v>282</v>
      </c>
      <c r="F3498" t="s">
        <v>291</v>
      </c>
      <c r="G3498">
        <v>70</v>
      </c>
      <c r="H3498" t="s">
        <v>1172</v>
      </c>
      <c r="I3498" t="s">
        <v>10</v>
      </c>
    </row>
    <row r="3499" spans="1:9">
      <c r="A3499">
        <v>2020</v>
      </c>
      <c r="B3499" t="s">
        <v>11</v>
      </c>
      <c r="C3499" t="s">
        <v>1107</v>
      </c>
      <c r="D3499" t="s">
        <v>1351</v>
      </c>
      <c r="E3499" t="s">
        <v>34</v>
      </c>
      <c r="F3499" t="s">
        <v>35</v>
      </c>
      <c r="G3499">
        <v>65</v>
      </c>
      <c r="H3499" t="s">
        <v>1167</v>
      </c>
      <c r="I3499" t="s">
        <v>10</v>
      </c>
    </row>
    <row r="3500" spans="1:9">
      <c r="A3500">
        <v>2020</v>
      </c>
      <c r="B3500" t="s">
        <v>48</v>
      </c>
      <c r="C3500" t="s">
        <v>1370</v>
      </c>
      <c r="D3500" t="s">
        <v>1152</v>
      </c>
      <c r="E3500" t="s">
        <v>34</v>
      </c>
      <c r="F3500" t="s">
        <v>35</v>
      </c>
      <c r="G3500">
        <v>65</v>
      </c>
      <c r="H3500" t="s">
        <v>1167</v>
      </c>
      <c r="I3500" t="s">
        <v>10</v>
      </c>
    </row>
    <row r="3501" spans="1:9">
      <c r="A3501">
        <v>2020</v>
      </c>
      <c r="B3501" t="s">
        <v>47</v>
      </c>
      <c r="C3501" t="s">
        <v>1364</v>
      </c>
      <c r="D3501" t="s">
        <v>1152</v>
      </c>
      <c r="E3501" t="s">
        <v>34</v>
      </c>
      <c r="F3501" t="s">
        <v>35</v>
      </c>
      <c r="G3501">
        <v>63</v>
      </c>
      <c r="H3501" t="s">
        <v>1167</v>
      </c>
      <c r="I3501" t="s">
        <v>10</v>
      </c>
    </row>
    <row r="3502" spans="1:9">
      <c r="A3502">
        <v>2020</v>
      </c>
      <c r="B3502" t="s">
        <v>46</v>
      </c>
      <c r="C3502" t="s">
        <v>1079</v>
      </c>
      <c r="D3502" t="s">
        <v>1152</v>
      </c>
      <c r="E3502" t="s">
        <v>34</v>
      </c>
      <c r="F3502" t="s">
        <v>35</v>
      </c>
      <c r="G3502">
        <v>54</v>
      </c>
      <c r="H3502" t="s">
        <v>1167</v>
      </c>
      <c r="I3502" t="s">
        <v>10</v>
      </c>
    </row>
    <row r="3503" spans="1:9">
      <c r="A3503">
        <v>2020</v>
      </c>
      <c r="B3503" t="s">
        <v>11</v>
      </c>
      <c r="C3503" t="s">
        <v>1107</v>
      </c>
      <c r="D3503" t="s">
        <v>1351</v>
      </c>
      <c r="E3503" t="s">
        <v>282</v>
      </c>
      <c r="F3503" t="s">
        <v>288</v>
      </c>
      <c r="G3503">
        <v>51</v>
      </c>
      <c r="H3503" t="s">
        <v>1172</v>
      </c>
      <c r="I3503" t="s">
        <v>10</v>
      </c>
    </row>
    <row r="3504" spans="1:9">
      <c r="A3504">
        <v>2020</v>
      </c>
      <c r="B3504" t="s">
        <v>85</v>
      </c>
      <c r="C3504" t="s">
        <v>1077</v>
      </c>
      <c r="D3504" t="s">
        <v>1155</v>
      </c>
      <c r="E3504" t="s">
        <v>282</v>
      </c>
      <c r="F3504" t="s">
        <v>284</v>
      </c>
      <c r="G3504">
        <v>37</v>
      </c>
      <c r="H3504" t="s">
        <v>1172</v>
      </c>
      <c r="I3504" t="s">
        <v>10</v>
      </c>
    </row>
    <row r="3505" spans="1:9">
      <c r="A3505">
        <v>2020</v>
      </c>
      <c r="B3505" t="s">
        <v>11</v>
      </c>
      <c r="C3505" t="s">
        <v>1107</v>
      </c>
      <c r="D3505" t="s">
        <v>1351</v>
      </c>
      <c r="E3505" t="s">
        <v>266</v>
      </c>
      <c r="F3505" t="s">
        <v>274</v>
      </c>
      <c r="G3505">
        <v>31</v>
      </c>
      <c r="H3505" t="s">
        <v>1172</v>
      </c>
      <c r="I3505" t="s">
        <v>10</v>
      </c>
    </row>
    <row r="3506" spans="1:9">
      <c r="A3506">
        <v>2020</v>
      </c>
      <c r="B3506" t="s">
        <v>11</v>
      </c>
      <c r="C3506" t="s">
        <v>1107</v>
      </c>
      <c r="D3506" t="s">
        <v>1351</v>
      </c>
      <c r="E3506" t="s">
        <v>262</v>
      </c>
      <c r="F3506" t="s">
        <v>263</v>
      </c>
      <c r="G3506">
        <v>25</v>
      </c>
      <c r="H3506" t="s">
        <v>1167</v>
      </c>
      <c r="I3506" t="s">
        <v>10</v>
      </c>
    </row>
    <row r="3507" spans="1:9">
      <c r="A3507">
        <v>2020</v>
      </c>
      <c r="B3507" t="s">
        <v>11</v>
      </c>
      <c r="C3507" t="s">
        <v>1107</v>
      </c>
      <c r="D3507" t="s">
        <v>1351</v>
      </c>
      <c r="E3507" t="s">
        <v>266</v>
      </c>
      <c r="F3507" t="s">
        <v>268</v>
      </c>
      <c r="G3507">
        <v>25</v>
      </c>
      <c r="H3507" t="s">
        <v>1172</v>
      </c>
      <c r="I3507" t="s">
        <v>10</v>
      </c>
    </row>
    <row r="3508" spans="1:9">
      <c r="A3508">
        <v>2020</v>
      </c>
      <c r="B3508" t="s">
        <v>11</v>
      </c>
      <c r="C3508" t="s">
        <v>1107</v>
      </c>
      <c r="D3508" t="s">
        <v>1351</v>
      </c>
      <c r="E3508" t="s">
        <v>282</v>
      </c>
      <c r="F3508" t="s">
        <v>267</v>
      </c>
      <c r="G3508">
        <v>18</v>
      </c>
      <c r="H3508" t="s">
        <v>1172</v>
      </c>
      <c r="I3508" t="s">
        <v>10</v>
      </c>
    </row>
    <row r="3509" spans="1:9">
      <c r="A3509">
        <v>2020</v>
      </c>
      <c r="B3509" t="s">
        <v>47</v>
      </c>
      <c r="C3509" t="s">
        <v>1364</v>
      </c>
      <c r="D3509" t="s">
        <v>1152</v>
      </c>
      <c r="E3509" t="s">
        <v>34</v>
      </c>
      <c r="F3509" t="s">
        <v>35</v>
      </c>
      <c r="G3509">
        <v>16</v>
      </c>
      <c r="H3509" t="s">
        <v>1167</v>
      </c>
      <c r="I3509" t="s">
        <v>10</v>
      </c>
    </row>
    <row r="3510" spans="1:9">
      <c r="A3510">
        <v>2020</v>
      </c>
      <c r="B3510" t="s">
        <v>11</v>
      </c>
      <c r="C3510" t="s">
        <v>1107</v>
      </c>
      <c r="D3510" t="s">
        <v>1351</v>
      </c>
      <c r="E3510" t="s">
        <v>12</v>
      </c>
      <c r="F3510" t="s">
        <v>13</v>
      </c>
      <c r="G3510" s="1">
        <v>0</v>
      </c>
      <c r="H3510" s="1" t="s">
        <v>1165</v>
      </c>
      <c r="I3510" t="s">
        <v>10</v>
      </c>
    </row>
  </sheetData>
  <autoFilter ref="A1:I3510" xr:uid="{0AC6B6C7-8795-BE47-97FE-036ABDFB98E8}">
    <sortState xmlns:xlrd2="http://schemas.microsoft.com/office/spreadsheetml/2017/richdata2" ref="A2:I3510">
      <sortCondition descending="1" ref="G1"/>
    </sortState>
  </autoFilter>
  <sortState xmlns:xlrd2="http://schemas.microsoft.com/office/spreadsheetml/2017/richdata2" ref="A2:I3510">
    <sortCondition descending="1" ref="I2:I3510"/>
    <sortCondition ref="B2:B351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464A-2442-6542-85EF-D9EB58109FD8}">
  <dimension ref="A1:E3937"/>
  <sheetViews>
    <sheetView topLeftCell="A2091" workbookViewId="0">
      <selection activeCell="D2098" sqref="D2098:D2103"/>
    </sheetView>
  </sheetViews>
  <sheetFormatPr baseColWidth="10" defaultRowHeight="16"/>
  <cols>
    <col min="3" max="3" width="25" bestFit="1" customWidth="1"/>
    <col min="4" max="4" width="15" bestFit="1" customWidth="1"/>
  </cols>
  <sheetData>
    <row r="1" spans="1:5">
      <c r="A1" t="s">
        <v>1249</v>
      </c>
      <c r="B1" t="s">
        <v>1340</v>
      </c>
      <c r="C1" t="s">
        <v>1653</v>
      </c>
      <c r="D1" t="s">
        <v>1058</v>
      </c>
      <c r="E1" t="s">
        <v>1654</v>
      </c>
    </row>
    <row r="2" spans="1:5">
      <c r="A2" t="s">
        <v>1351</v>
      </c>
      <c r="B2" t="s">
        <v>142</v>
      </c>
      <c r="C2" s="1" t="s">
        <v>1165</v>
      </c>
      <c r="D2" s="1">
        <v>3841838</v>
      </c>
      <c r="E2" t="s">
        <v>1655</v>
      </c>
    </row>
    <row r="3" spans="1:5">
      <c r="A3" t="s">
        <v>1351</v>
      </c>
      <c r="B3" t="s">
        <v>142</v>
      </c>
      <c r="C3" s="1" t="s">
        <v>1165</v>
      </c>
      <c r="D3" s="1">
        <v>3095809</v>
      </c>
      <c r="E3" t="s">
        <v>1655</v>
      </c>
    </row>
    <row r="4" spans="1:5">
      <c r="A4" t="s">
        <v>1351</v>
      </c>
      <c r="B4" t="s">
        <v>142</v>
      </c>
      <c r="C4" s="1" t="s">
        <v>1165</v>
      </c>
      <c r="D4" s="1">
        <v>1065149</v>
      </c>
      <c r="E4" t="s">
        <v>1655</v>
      </c>
    </row>
    <row r="5" spans="1:5">
      <c r="A5" t="s">
        <v>1351</v>
      </c>
      <c r="B5" t="s">
        <v>142</v>
      </c>
      <c r="C5" s="1" t="s">
        <v>1165</v>
      </c>
      <c r="D5" s="1">
        <v>64917</v>
      </c>
      <c r="E5" t="s">
        <v>1655</v>
      </c>
    </row>
    <row r="6" spans="1:5">
      <c r="A6" t="s">
        <v>1351</v>
      </c>
      <c r="B6" t="s">
        <v>142</v>
      </c>
      <c r="C6" s="1" t="s">
        <v>1165</v>
      </c>
      <c r="D6" s="1">
        <v>62000</v>
      </c>
      <c r="E6" t="s">
        <v>1655</v>
      </c>
    </row>
    <row r="7" spans="1:5">
      <c r="A7" t="s">
        <v>1351</v>
      </c>
      <c r="B7" t="s">
        <v>142</v>
      </c>
      <c r="C7" s="1" t="s">
        <v>1165</v>
      </c>
      <c r="D7" s="1">
        <v>37403</v>
      </c>
      <c r="E7" t="s">
        <v>1655</v>
      </c>
    </row>
    <row r="8" spans="1:5">
      <c r="A8" t="s">
        <v>1351</v>
      </c>
      <c r="B8" t="s">
        <v>142</v>
      </c>
      <c r="C8" s="1" t="s">
        <v>1165</v>
      </c>
      <c r="D8" s="1">
        <v>20000</v>
      </c>
      <c r="E8" t="s">
        <v>1655</v>
      </c>
    </row>
    <row r="9" spans="1:5">
      <c r="A9" t="s">
        <v>1351</v>
      </c>
      <c r="B9" t="s">
        <v>142</v>
      </c>
      <c r="C9" s="1" t="s">
        <v>1165</v>
      </c>
      <c r="D9" s="1">
        <v>19500</v>
      </c>
      <c r="E9" t="s">
        <v>1655</v>
      </c>
    </row>
    <row r="10" spans="1:5">
      <c r="A10" t="s">
        <v>1351</v>
      </c>
      <c r="B10" t="s">
        <v>142</v>
      </c>
      <c r="C10" s="1" t="s">
        <v>1165</v>
      </c>
      <c r="D10" s="1">
        <v>14370</v>
      </c>
      <c r="E10" t="s">
        <v>1655</v>
      </c>
    </row>
    <row r="11" spans="1:5">
      <c r="A11" t="s">
        <v>1351</v>
      </c>
      <c r="B11" t="s">
        <v>142</v>
      </c>
      <c r="C11" s="1" t="s">
        <v>1165</v>
      </c>
      <c r="D11" s="1">
        <v>12440</v>
      </c>
      <c r="E11" t="s">
        <v>1655</v>
      </c>
    </row>
    <row r="12" spans="1:5">
      <c r="A12" t="s">
        <v>1351</v>
      </c>
      <c r="B12" t="s">
        <v>142</v>
      </c>
      <c r="C12" s="1" t="s">
        <v>1165</v>
      </c>
      <c r="D12" s="1">
        <v>12335</v>
      </c>
      <c r="E12" t="s">
        <v>1655</v>
      </c>
    </row>
    <row r="13" spans="1:5">
      <c r="A13" t="s">
        <v>1351</v>
      </c>
      <c r="B13" t="s">
        <v>142</v>
      </c>
      <c r="C13" s="1" t="s">
        <v>1165</v>
      </c>
      <c r="D13" s="1">
        <v>2850</v>
      </c>
      <c r="E13" t="s">
        <v>1655</v>
      </c>
    </row>
    <row r="14" spans="1:5">
      <c r="A14" t="s">
        <v>1351</v>
      </c>
      <c r="B14" t="s">
        <v>142</v>
      </c>
      <c r="C14" s="1" t="s">
        <v>1165</v>
      </c>
      <c r="D14" s="1">
        <v>2450</v>
      </c>
      <c r="E14" t="s">
        <v>1655</v>
      </c>
    </row>
    <row r="15" spans="1:5">
      <c r="A15" t="s">
        <v>1351</v>
      </c>
      <c r="B15" t="s">
        <v>142</v>
      </c>
      <c r="C15" s="1" t="s">
        <v>1165</v>
      </c>
      <c r="D15" s="1">
        <v>2350</v>
      </c>
      <c r="E15" t="s">
        <v>1655</v>
      </c>
    </row>
    <row r="16" spans="1:5">
      <c r="A16" t="s">
        <v>1351</v>
      </c>
      <c r="B16" t="s">
        <v>142</v>
      </c>
      <c r="C16" s="1" t="s">
        <v>1165</v>
      </c>
      <c r="D16" s="1">
        <v>1750</v>
      </c>
      <c r="E16" t="s">
        <v>1655</v>
      </c>
    </row>
    <row r="17" spans="1:5">
      <c r="A17" t="s">
        <v>1351</v>
      </c>
      <c r="B17" t="s">
        <v>142</v>
      </c>
      <c r="C17" s="1" t="s">
        <v>1165</v>
      </c>
      <c r="D17" s="1">
        <v>1180</v>
      </c>
      <c r="E17" t="s">
        <v>1655</v>
      </c>
    </row>
    <row r="18" spans="1:5">
      <c r="A18" t="s">
        <v>1351</v>
      </c>
      <c r="B18" t="s">
        <v>142</v>
      </c>
      <c r="C18" s="1" t="s">
        <v>1165</v>
      </c>
      <c r="D18" s="1">
        <v>1000</v>
      </c>
      <c r="E18" t="s">
        <v>1655</v>
      </c>
    </row>
    <row r="19" spans="1:5">
      <c r="A19" t="s">
        <v>1351</v>
      </c>
      <c r="B19" t="s">
        <v>142</v>
      </c>
      <c r="C19" s="1" t="s">
        <v>1165</v>
      </c>
      <c r="D19" s="1">
        <v>1000</v>
      </c>
      <c r="E19" t="s">
        <v>1655</v>
      </c>
    </row>
    <row r="20" spans="1:5">
      <c r="A20" t="s">
        <v>1351</v>
      </c>
      <c r="B20" t="s">
        <v>142</v>
      </c>
      <c r="C20" t="s">
        <v>1165</v>
      </c>
      <c r="D20">
        <v>600</v>
      </c>
      <c r="E20" t="s">
        <v>1655</v>
      </c>
    </row>
    <row r="21" spans="1:5">
      <c r="A21" t="s">
        <v>1351</v>
      </c>
      <c r="B21" t="s">
        <v>142</v>
      </c>
      <c r="C21" t="s">
        <v>1165</v>
      </c>
      <c r="D21">
        <v>470</v>
      </c>
      <c r="E21" t="s">
        <v>1655</v>
      </c>
    </row>
    <row r="22" spans="1:5">
      <c r="A22" t="s">
        <v>1351</v>
      </c>
      <c r="B22" t="s">
        <v>142</v>
      </c>
      <c r="C22" t="s">
        <v>1165</v>
      </c>
      <c r="D22">
        <v>420</v>
      </c>
      <c r="E22" t="s">
        <v>1655</v>
      </c>
    </row>
    <row r="23" spans="1:5">
      <c r="A23" t="s">
        <v>1351</v>
      </c>
      <c r="B23" t="s">
        <v>260</v>
      </c>
      <c r="C23" s="1" t="s">
        <v>1167</v>
      </c>
      <c r="D23" s="1">
        <v>5221713</v>
      </c>
      <c r="E23" t="s">
        <v>1655</v>
      </c>
    </row>
    <row r="24" spans="1:5">
      <c r="A24" t="s">
        <v>1351</v>
      </c>
      <c r="B24" t="s">
        <v>260</v>
      </c>
      <c r="C24" s="1" t="s">
        <v>1167</v>
      </c>
      <c r="D24" s="1">
        <v>450000</v>
      </c>
      <c r="E24" t="s">
        <v>1655</v>
      </c>
    </row>
    <row r="25" spans="1:5">
      <c r="A25" t="s">
        <v>1351</v>
      </c>
      <c r="B25" t="s">
        <v>260</v>
      </c>
      <c r="C25" s="1" t="s">
        <v>1167</v>
      </c>
      <c r="D25" s="1">
        <v>386400</v>
      </c>
      <c r="E25" t="s">
        <v>1655</v>
      </c>
    </row>
    <row r="26" spans="1:5">
      <c r="A26" t="s">
        <v>1351</v>
      </c>
      <c r="B26" t="s">
        <v>260</v>
      </c>
      <c r="C26" s="1" t="s">
        <v>1167</v>
      </c>
      <c r="D26" s="1">
        <v>262271</v>
      </c>
      <c r="E26" t="s">
        <v>1655</v>
      </c>
    </row>
    <row r="27" spans="1:5">
      <c r="A27" t="s">
        <v>1351</v>
      </c>
      <c r="B27" t="s">
        <v>260</v>
      </c>
      <c r="C27" s="1" t="s">
        <v>1167</v>
      </c>
      <c r="D27" s="1">
        <v>145000</v>
      </c>
      <c r="E27" t="s">
        <v>1655</v>
      </c>
    </row>
    <row r="28" spans="1:5">
      <c r="A28" t="s">
        <v>1351</v>
      </c>
      <c r="B28" t="s">
        <v>260</v>
      </c>
      <c r="C28" s="1" t="s">
        <v>1167</v>
      </c>
      <c r="D28" s="1">
        <v>129228</v>
      </c>
      <c r="E28" t="s">
        <v>1655</v>
      </c>
    </row>
    <row r="29" spans="1:5">
      <c r="A29" t="s">
        <v>1351</v>
      </c>
      <c r="B29" t="s">
        <v>260</v>
      </c>
      <c r="C29" s="1" t="s">
        <v>1167</v>
      </c>
      <c r="D29" s="1">
        <v>113278</v>
      </c>
      <c r="E29" t="s">
        <v>1655</v>
      </c>
    </row>
    <row r="30" spans="1:5">
      <c r="A30" t="s">
        <v>1351</v>
      </c>
      <c r="B30" t="s">
        <v>260</v>
      </c>
      <c r="C30" s="1" t="s">
        <v>1167</v>
      </c>
      <c r="D30" s="1">
        <v>112864</v>
      </c>
      <c r="E30" t="s">
        <v>1655</v>
      </c>
    </row>
    <row r="31" spans="1:5">
      <c r="A31" t="s">
        <v>1351</v>
      </c>
      <c r="B31" t="s">
        <v>260</v>
      </c>
      <c r="C31" s="1" t="s">
        <v>1167</v>
      </c>
      <c r="D31" s="1">
        <v>36000</v>
      </c>
      <c r="E31" t="s">
        <v>1655</v>
      </c>
    </row>
    <row r="32" spans="1:5">
      <c r="A32" t="s">
        <v>1351</v>
      </c>
      <c r="B32" t="s">
        <v>260</v>
      </c>
      <c r="C32" s="1" t="s">
        <v>1167</v>
      </c>
      <c r="D32" s="1">
        <v>32550</v>
      </c>
      <c r="E32" t="s">
        <v>1655</v>
      </c>
    </row>
    <row r="33" spans="1:5">
      <c r="A33" t="s">
        <v>1351</v>
      </c>
      <c r="B33" t="s">
        <v>260</v>
      </c>
      <c r="C33" s="1" t="s">
        <v>1167</v>
      </c>
      <c r="D33" s="1">
        <v>31462</v>
      </c>
      <c r="E33" t="s">
        <v>1655</v>
      </c>
    </row>
    <row r="34" spans="1:5">
      <c r="A34" t="s">
        <v>1351</v>
      </c>
      <c r="B34" t="s">
        <v>260</v>
      </c>
      <c r="C34" s="1" t="s">
        <v>1167</v>
      </c>
      <c r="D34" s="1">
        <v>20316</v>
      </c>
      <c r="E34" t="s">
        <v>1655</v>
      </c>
    </row>
    <row r="35" spans="1:5">
      <c r="A35" t="s">
        <v>1351</v>
      </c>
      <c r="B35" t="s">
        <v>260</v>
      </c>
      <c r="C35" s="1" t="s">
        <v>1167</v>
      </c>
      <c r="D35" s="1">
        <v>16800</v>
      </c>
      <c r="E35" t="s">
        <v>1655</v>
      </c>
    </row>
    <row r="36" spans="1:5">
      <c r="A36" t="s">
        <v>1351</v>
      </c>
      <c r="B36" t="s">
        <v>260</v>
      </c>
      <c r="C36" s="1" t="s">
        <v>1167</v>
      </c>
      <c r="D36" s="1">
        <v>9164</v>
      </c>
      <c r="E36" t="s">
        <v>1655</v>
      </c>
    </row>
    <row r="37" spans="1:5">
      <c r="A37" t="s">
        <v>1351</v>
      </c>
      <c r="B37" t="s">
        <v>260</v>
      </c>
      <c r="C37" s="1" t="s">
        <v>1167</v>
      </c>
      <c r="D37" s="1">
        <v>6000</v>
      </c>
      <c r="E37" t="s">
        <v>1655</v>
      </c>
    </row>
    <row r="38" spans="1:5">
      <c r="A38" t="s">
        <v>1351</v>
      </c>
      <c r="B38" t="s">
        <v>260</v>
      </c>
      <c r="C38" s="1" t="s">
        <v>1167</v>
      </c>
      <c r="D38" s="1">
        <v>5350</v>
      </c>
      <c r="E38" t="s">
        <v>1655</v>
      </c>
    </row>
    <row r="39" spans="1:5">
      <c r="A39" t="s">
        <v>1351</v>
      </c>
      <c r="B39" t="s">
        <v>260</v>
      </c>
      <c r="C39" s="1" t="s">
        <v>1167</v>
      </c>
      <c r="D39" s="1">
        <v>5300</v>
      </c>
      <c r="E39" t="s">
        <v>1655</v>
      </c>
    </row>
    <row r="40" spans="1:5">
      <c r="A40" t="s">
        <v>1351</v>
      </c>
      <c r="B40" t="s">
        <v>260</v>
      </c>
      <c r="C40" s="1" t="s">
        <v>1167</v>
      </c>
      <c r="D40" s="1">
        <v>5220</v>
      </c>
      <c r="E40" t="s">
        <v>1655</v>
      </c>
    </row>
    <row r="41" spans="1:5">
      <c r="A41" t="s">
        <v>1351</v>
      </c>
      <c r="B41" t="s">
        <v>260</v>
      </c>
      <c r="C41" s="1" t="s">
        <v>1167</v>
      </c>
      <c r="D41" s="1">
        <v>2620</v>
      </c>
      <c r="E41" t="s">
        <v>1655</v>
      </c>
    </row>
    <row r="42" spans="1:5">
      <c r="A42" t="s">
        <v>1351</v>
      </c>
      <c r="B42" t="s">
        <v>260</v>
      </c>
      <c r="C42" s="1" t="s">
        <v>1167</v>
      </c>
      <c r="D42" s="1">
        <v>2400</v>
      </c>
      <c r="E42" t="s">
        <v>1655</v>
      </c>
    </row>
    <row r="43" spans="1:5">
      <c r="A43" t="s">
        <v>1351</v>
      </c>
      <c r="B43" t="s">
        <v>260</v>
      </c>
      <c r="C43" s="1" t="s">
        <v>1167</v>
      </c>
      <c r="D43" s="1">
        <v>2200</v>
      </c>
      <c r="E43" t="s">
        <v>1655</v>
      </c>
    </row>
    <row r="44" spans="1:5">
      <c r="A44" t="s">
        <v>1351</v>
      </c>
      <c r="B44" t="s">
        <v>260</v>
      </c>
      <c r="C44" s="1" t="s">
        <v>1167</v>
      </c>
      <c r="D44" s="1">
        <v>2200</v>
      </c>
      <c r="E44" t="s">
        <v>1655</v>
      </c>
    </row>
    <row r="45" spans="1:5">
      <c r="A45" t="s">
        <v>1351</v>
      </c>
      <c r="B45" t="s">
        <v>260</v>
      </c>
      <c r="C45" s="1" t="s">
        <v>1167</v>
      </c>
      <c r="D45" s="1">
        <v>2093</v>
      </c>
      <c r="E45" t="s">
        <v>1655</v>
      </c>
    </row>
    <row r="46" spans="1:5">
      <c r="A46" t="s">
        <v>1351</v>
      </c>
      <c r="B46" t="s">
        <v>260</v>
      </c>
      <c r="C46" s="1" t="s">
        <v>1167</v>
      </c>
      <c r="D46" s="1">
        <v>2000</v>
      </c>
      <c r="E46" t="s">
        <v>1655</v>
      </c>
    </row>
    <row r="47" spans="1:5">
      <c r="A47" t="s">
        <v>1351</v>
      </c>
      <c r="B47" t="s">
        <v>260</v>
      </c>
      <c r="C47" s="1" t="s">
        <v>1167</v>
      </c>
      <c r="D47" s="1">
        <v>1427</v>
      </c>
      <c r="E47" t="s">
        <v>1655</v>
      </c>
    </row>
    <row r="48" spans="1:5">
      <c r="A48" t="s">
        <v>1351</v>
      </c>
      <c r="B48" t="s">
        <v>260</v>
      </c>
      <c r="C48" s="1" t="s">
        <v>1167</v>
      </c>
      <c r="D48" s="1">
        <v>1068</v>
      </c>
      <c r="E48" t="s">
        <v>1655</v>
      </c>
    </row>
    <row r="49" spans="1:5">
      <c r="A49" t="s">
        <v>1351</v>
      </c>
      <c r="B49" t="s">
        <v>260</v>
      </c>
      <c r="C49" t="s">
        <v>1167</v>
      </c>
      <c r="D49">
        <v>925</v>
      </c>
      <c r="E49" t="s">
        <v>1655</v>
      </c>
    </row>
    <row r="50" spans="1:5">
      <c r="A50" t="s">
        <v>1351</v>
      </c>
      <c r="B50" t="s">
        <v>260</v>
      </c>
      <c r="C50" t="s">
        <v>1167</v>
      </c>
      <c r="D50">
        <v>600</v>
      </c>
      <c r="E50" t="s">
        <v>1655</v>
      </c>
    </row>
    <row r="51" spans="1:5">
      <c r="A51" t="s">
        <v>1152</v>
      </c>
      <c r="B51" t="s">
        <v>71</v>
      </c>
      <c r="C51" t="s">
        <v>1387</v>
      </c>
      <c r="D51" s="1">
        <v>127469797</v>
      </c>
      <c r="E51" t="s">
        <v>1655</v>
      </c>
    </row>
    <row r="52" spans="1:5">
      <c r="A52" t="s">
        <v>1152</v>
      </c>
      <c r="B52" t="s">
        <v>71</v>
      </c>
      <c r="C52" t="s">
        <v>1387</v>
      </c>
      <c r="D52" s="1">
        <v>107998900</v>
      </c>
      <c r="E52" t="s">
        <v>1655</v>
      </c>
    </row>
    <row r="53" spans="1:5">
      <c r="A53" t="s">
        <v>1152</v>
      </c>
      <c r="B53" t="s">
        <v>71</v>
      </c>
      <c r="C53" t="s">
        <v>1387</v>
      </c>
      <c r="D53" s="1">
        <v>71047400</v>
      </c>
      <c r="E53" t="s">
        <v>1655</v>
      </c>
    </row>
    <row r="54" spans="1:5">
      <c r="A54" t="s">
        <v>1386</v>
      </c>
      <c r="B54" t="s">
        <v>71</v>
      </c>
      <c r="C54" t="s">
        <v>1387</v>
      </c>
      <c r="D54" s="1">
        <v>70218000</v>
      </c>
      <c r="E54" t="s">
        <v>1655</v>
      </c>
    </row>
    <row r="55" spans="1:5">
      <c r="A55" t="s">
        <v>1386</v>
      </c>
      <c r="B55" t="s">
        <v>71</v>
      </c>
      <c r="C55" t="s">
        <v>1387</v>
      </c>
      <c r="D55" s="1">
        <v>65000000</v>
      </c>
      <c r="E55" t="s">
        <v>1655</v>
      </c>
    </row>
    <row r="56" spans="1:5">
      <c r="A56" t="s">
        <v>1386</v>
      </c>
      <c r="B56" t="s">
        <v>71</v>
      </c>
      <c r="C56" t="s">
        <v>1387</v>
      </c>
      <c r="D56" s="1">
        <v>51306000</v>
      </c>
      <c r="E56" t="s">
        <v>1655</v>
      </c>
    </row>
    <row r="57" spans="1:5">
      <c r="A57" t="s">
        <v>1152</v>
      </c>
      <c r="B57" t="s">
        <v>71</v>
      </c>
      <c r="C57" t="s">
        <v>1387</v>
      </c>
      <c r="D57" s="1">
        <v>39302500</v>
      </c>
      <c r="E57" t="s">
        <v>1655</v>
      </c>
    </row>
    <row r="58" spans="1:5">
      <c r="A58" t="s">
        <v>1386</v>
      </c>
      <c r="B58" t="s">
        <v>71</v>
      </c>
      <c r="C58" t="s">
        <v>1387</v>
      </c>
      <c r="D58" s="1">
        <v>33906000</v>
      </c>
      <c r="E58" t="s">
        <v>1655</v>
      </c>
    </row>
    <row r="59" spans="1:5">
      <c r="A59" t="s">
        <v>1386</v>
      </c>
      <c r="B59" t="s">
        <v>71</v>
      </c>
      <c r="C59" t="s">
        <v>1387</v>
      </c>
      <c r="D59" s="1">
        <v>25000000</v>
      </c>
      <c r="E59" t="s">
        <v>1655</v>
      </c>
    </row>
    <row r="60" spans="1:5">
      <c r="A60" t="s">
        <v>1152</v>
      </c>
      <c r="B60" t="s">
        <v>71</v>
      </c>
      <c r="C60" t="s">
        <v>1387</v>
      </c>
      <c r="D60" s="1">
        <v>22468300</v>
      </c>
      <c r="E60" t="s">
        <v>1655</v>
      </c>
    </row>
    <row r="61" spans="1:5">
      <c r="A61" t="s">
        <v>1152</v>
      </c>
      <c r="B61" t="s">
        <v>71</v>
      </c>
      <c r="C61" t="s">
        <v>1387</v>
      </c>
      <c r="D61" s="1">
        <v>21563000</v>
      </c>
      <c r="E61" t="s">
        <v>1655</v>
      </c>
    </row>
    <row r="62" spans="1:5">
      <c r="A62" t="s">
        <v>1152</v>
      </c>
      <c r="B62" t="s">
        <v>71</v>
      </c>
      <c r="C62" t="s">
        <v>1387</v>
      </c>
      <c r="D62" s="1">
        <v>21442023</v>
      </c>
      <c r="E62" t="s">
        <v>1655</v>
      </c>
    </row>
    <row r="63" spans="1:5">
      <c r="A63" t="s">
        <v>1386</v>
      </c>
      <c r="B63" t="s">
        <v>71</v>
      </c>
      <c r="C63" t="s">
        <v>1387</v>
      </c>
      <c r="D63" s="1">
        <v>21418000</v>
      </c>
      <c r="E63" t="s">
        <v>1655</v>
      </c>
    </row>
    <row r="64" spans="1:5">
      <c r="A64" t="s">
        <v>1152</v>
      </c>
      <c r="B64" t="s">
        <v>71</v>
      </c>
      <c r="C64" t="s">
        <v>1387</v>
      </c>
      <c r="D64" s="1">
        <v>19530000</v>
      </c>
      <c r="E64" t="s">
        <v>1655</v>
      </c>
    </row>
    <row r="65" spans="1:5">
      <c r="A65" t="s">
        <v>1152</v>
      </c>
      <c r="B65" t="s">
        <v>71</v>
      </c>
      <c r="C65" t="s">
        <v>1387</v>
      </c>
      <c r="D65" s="1">
        <v>17532900</v>
      </c>
      <c r="E65" t="s">
        <v>1655</v>
      </c>
    </row>
    <row r="66" spans="1:5">
      <c r="A66" t="s">
        <v>1152</v>
      </c>
      <c r="B66" t="s">
        <v>71</v>
      </c>
      <c r="C66" t="s">
        <v>1387</v>
      </c>
      <c r="D66" s="1">
        <v>16226000</v>
      </c>
      <c r="E66" t="s">
        <v>1655</v>
      </c>
    </row>
    <row r="67" spans="1:5">
      <c r="A67" t="s">
        <v>1152</v>
      </c>
      <c r="B67" t="s">
        <v>71</v>
      </c>
      <c r="C67" t="s">
        <v>1387</v>
      </c>
      <c r="D67" s="1">
        <v>13679000</v>
      </c>
      <c r="E67" t="s">
        <v>1655</v>
      </c>
    </row>
    <row r="68" spans="1:5">
      <c r="A68" t="s">
        <v>1152</v>
      </c>
      <c r="B68" t="s">
        <v>71</v>
      </c>
      <c r="C68" t="s">
        <v>1387</v>
      </c>
      <c r="D68" s="1">
        <v>12000000</v>
      </c>
      <c r="E68" t="s">
        <v>1655</v>
      </c>
    </row>
    <row r="69" spans="1:5">
      <c r="A69" t="s">
        <v>1152</v>
      </c>
      <c r="B69" t="s">
        <v>71</v>
      </c>
      <c r="C69" t="s">
        <v>1387</v>
      </c>
      <c r="D69" s="1">
        <v>11634300</v>
      </c>
      <c r="E69" t="s">
        <v>1655</v>
      </c>
    </row>
    <row r="70" spans="1:5">
      <c r="A70" t="s">
        <v>1152</v>
      </c>
      <c r="B70" t="s">
        <v>71</v>
      </c>
      <c r="C70" t="s">
        <v>1387</v>
      </c>
      <c r="D70" s="1">
        <v>11000000</v>
      </c>
      <c r="E70" t="s">
        <v>1655</v>
      </c>
    </row>
    <row r="71" spans="1:5">
      <c r="A71" t="s">
        <v>1152</v>
      </c>
      <c r="B71" t="s">
        <v>71</v>
      </c>
      <c r="C71" t="s">
        <v>1387</v>
      </c>
      <c r="D71" s="1">
        <v>10955800</v>
      </c>
      <c r="E71" t="s">
        <v>1655</v>
      </c>
    </row>
    <row r="72" spans="1:5">
      <c r="A72" t="s">
        <v>1386</v>
      </c>
      <c r="B72" t="s">
        <v>71</v>
      </c>
      <c r="C72" t="s">
        <v>1387</v>
      </c>
      <c r="D72" s="1">
        <v>7600000</v>
      </c>
      <c r="E72" t="s">
        <v>1655</v>
      </c>
    </row>
    <row r="73" spans="1:5">
      <c r="A73" t="s">
        <v>1152</v>
      </c>
      <c r="B73" t="s">
        <v>71</v>
      </c>
      <c r="C73" t="s">
        <v>1387</v>
      </c>
      <c r="D73" s="1">
        <v>7242520</v>
      </c>
      <c r="E73" t="s">
        <v>1655</v>
      </c>
    </row>
    <row r="74" spans="1:5">
      <c r="A74" t="s">
        <v>1152</v>
      </c>
      <c r="B74" t="s">
        <v>71</v>
      </c>
      <c r="C74" t="s">
        <v>1387</v>
      </c>
      <c r="D74" s="1">
        <v>5924200</v>
      </c>
      <c r="E74" t="s">
        <v>1655</v>
      </c>
    </row>
    <row r="75" spans="1:5">
      <c r="A75" t="s">
        <v>1386</v>
      </c>
      <c r="B75" t="s">
        <v>71</v>
      </c>
      <c r="C75" t="s">
        <v>1387</v>
      </c>
      <c r="D75" s="1">
        <v>5526000</v>
      </c>
      <c r="E75" t="s">
        <v>1655</v>
      </c>
    </row>
    <row r="76" spans="1:5">
      <c r="A76" t="s">
        <v>1152</v>
      </c>
      <c r="B76" t="s">
        <v>71</v>
      </c>
      <c r="C76" t="s">
        <v>1387</v>
      </c>
      <c r="D76" s="1">
        <v>4830000</v>
      </c>
      <c r="E76" t="s">
        <v>1655</v>
      </c>
    </row>
    <row r="77" spans="1:5">
      <c r="A77" t="s">
        <v>1152</v>
      </c>
      <c r="B77" t="s">
        <v>71</v>
      </c>
      <c r="C77" t="s">
        <v>1387</v>
      </c>
      <c r="D77" s="1">
        <v>4100000</v>
      </c>
      <c r="E77" t="s">
        <v>1655</v>
      </c>
    </row>
    <row r="78" spans="1:5">
      <c r="A78" t="s">
        <v>1152</v>
      </c>
      <c r="B78" t="s">
        <v>71</v>
      </c>
      <c r="C78" t="s">
        <v>1387</v>
      </c>
      <c r="D78" s="1">
        <v>3694000</v>
      </c>
      <c r="E78" t="s">
        <v>1655</v>
      </c>
    </row>
    <row r="79" spans="1:5">
      <c r="A79" t="s">
        <v>1152</v>
      </c>
      <c r="B79" t="s">
        <v>71</v>
      </c>
      <c r="C79" t="s">
        <v>1387</v>
      </c>
      <c r="D79" s="1">
        <v>3117100</v>
      </c>
      <c r="E79" t="s">
        <v>1655</v>
      </c>
    </row>
    <row r="80" spans="1:5">
      <c r="A80" t="s">
        <v>1152</v>
      </c>
      <c r="B80" t="s">
        <v>71</v>
      </c>
      <c r="C80" t="s">
        <v>1387</v>
      </c>
      <c r="D80" s="1">
        <v>2354200</v>
      </c>
      <c r="E80" t="s">
        <v>1655</v>
      </c>
    </row>
    <row r="81" spans="1:5">
      <c r="A81" t="s">
        <v>1152</v>
      </c>
      <c r="B81" t="s">
        <v>71</v>
      </c>
      <c r="C81" t="s">
        <v>1387</v>
      </c>
      <c r="D81" s="1">
        <v>2298600</v>
      </c>
      <c r="E81" t="s">
        <v>1655</v>
      </c>
    </row>
    <row r="82" spans="1:5">
      <c r="A82" t="s">
        <v>1152</v>
      </c>
      <c r="B82" t="s">
        <v>71</v>
      </c>
      <c r="C82" t="s">
        <v>1387</v>
      </c>
      <c r="D82" s="1">
        <v>2150000</v>
      </c>
      <c r="E82" t="s">
        <v>1655</v>
      </c>
    </row>
    <row r="83" spans="1:5">
      <c r="A83" t="s">
        <v>1152</v>
      </c>
      <c r="B83" t="s">
        <v>71</v>
      </c>
      <c r="C83" t="s">
        <v>1387</v>
      </c>
      <c r="D83" s="1">
        <v>1958000</v>
      </c>
      <c r="E83" t="s">
        <v>1655</v>
      </c>
    </row>
    <row r="84" spans="1:5">
      <c r="A84" t="s">
        <v>1152</v>
      </c>
      <c r="B84" t="s">
        <v>71</v>
      </c>
      <c r="C84" t="s">
        <v>1387</v>
      </c>
      <c r="D84" s="1">
        <v>1836200</v>
      </c>
      <c r="E84" t="s">
        <v>1655</v>
      </c>
    </row>
    <row r="85" spans="1:5">
      <c r="A85" t="s">
        <v>1152</v>
      </c>
      <c r="B85" t="s">
        <v>71</v>
      </c>
      <c r="C85" t="s">
        <v>1387</v>
      </c>
      <c r="D85" s="1">
        <v>1800000</v>
      </c>
      <c r="E85" t="s">
        <v>1655</v>
      </c>
    </row>
    <row r="86" spans="1:5">
      <c r="A86" t="s">
        <v>1152</v>
      </c>
      <c r="B86" t="s">
        <v>71</v>
      </c>
      <c r="C86" t="s">
        <v>1387</v>
      </c>
      <c r="D86" s="1">
        <v>1554000</v>
      </c>
      <c r="E86" t="s">
        <v>1655</v>
      </c>
    </row>
    <row r="87" spans="1:5">
      <c r="A87" t="s">
        <v>1386</v>
      </c>
      <c r="B87" t="s">
        <v>71</v>
      </c>
      <c r="C87" t="s">
        <v>1387</v>
      </c>
      <c r="D87" s="1">
        <v>1263000</v>
      </c>
      <c r="E87" t="s">
        <v>1655</v>
      </c>
    </row>
    <row r="88" spans="1:5">
      <c r="A88" t="s">
        <v>1152</v>
      </c>
      <c r="B88" t="s">
        <v>71</v>
      </c>
      <c r="C88" t="s">
        <v>1387</v>
      </c>
      <c r="D88" s="1">
        <v>1200000</v>
      </c>
      <c r="E88" t="s">
        <v>1655</v>
      </c>
    </row>
    <row r="89" spans="1:5">
      <c r="A89" t="s">
        <v>1152</v>
      </c>
      <c r="B89" t="s">
        <v>71</v>
      </c>
      <c r="C89" t="s">
        <v>1387</v>
      </c>
      <c r="D89" s="1">
        <v>1200000</v>
      </c>
      <c r="E89" t="s">
        <v>1655</v>
      </c>
    </row>
    <row r="90" spans="1:5">
      <c r="A90" t="s">
        <v>1152</v>
      </c>
      <c r="B90" t="s">
        <v>71</v>
      </c>
      <c r="C90" t="s">
        <v>1387</v>
      </c>
      <c r="D90" s="1">
        <v>1177979</v>
      </c>
      <c r="E90" t="s">
        <v>1655</v>
      </c>
    </row>
    <row r="91" spans="1:5">
      <c r="A91" t="s">
        <v>1152</v>
      </c>
      <c r="B91" t="s">
        <v>71</v>
      </c>
      <c r="C91" t="s">
        <v>1387</v>
      </c>
      <c r="D91" s="1">
        <v>1083000</v>
      </c>
      <c r="E91" t="s">
        <v>1655</v>
      </c>
    </row>
    <row r="92" spans="1:5">
      <c r="A92" t="s">
        <v>1152</v>
      </c>
      <c r="B92" t="s">
        <v>71</v>
      </c>
      <c r="C92" t="s">
        <v>1387</v>
      </c>
      <c r="D92" s="1">
        <v>1080000</v>
      </c>
      <c r="E92" t="s">
        <v>1655</v>
      </c>
    </row>
    <row r="93" spans="1:5">
      <c r="A93" t="s">
        <v>1152</v>
      </c>
      <c r="B93" t="s">
        <v>71</v>
      </c>
      <c r="C93" t="s">
        <v>1387</v>
      </c>
      <c r="D93" s="1">
        <v>1050085</v>
      </c>
      <c r="E93" t="s">
        <v>1655</v>
      </c>
    </row>
    <row r="94" spans="1:5">
      <c r="A94" t="s">
        <v>1152</v>
      </c>
      <c r="B94" t="s">
        <v>71</v>
      </c>
      <c r="C94" t="s">
        <v>1387</v>
      </c>
      <c r="D94" s="1">
        <v>1033000</v>
      </c>
      <c r="E94" t="s">
        <v>1655</v>
      </c>
    </row>
    <row r="95" spans="1:5">
      <c r="A95" t="s">
        <v>1152</v>
      </c>
      <c r="B95" t="s">
        <v>71</v>
      </c>
      <c r="C95" t="s">
        <v>1387</v>
      </c>
      <c r="D95" s="1">
        <v>892350</v>
      </c>
      <c r="E95" t="s">
        <v>1655</v>
      </c>
    </row>
    <row r="96" spans="1:5">
      <c r="A96" t="s">
        <v>1152</v>
      </c>
      <c r="B96" t="s">
        <v>71</v>
      </c>
      <c r="C96" t="s">
        <v>1387</v>
      </c>
      <c r="D96" s="1">
        <v>800000</v>
      </c>
      <c r="E96" t="s">
        <v>1655</v>
      </c>
    </row>
    <row r="97" spans="1:5">
      <c r="A97" t="s">
        <v>1152</v>
      </c>
      <c r="B97" t="s">
        <v>71</v>
      </c>
      <c r="C97" t="s">
        <v>1387</v>
      </c>
      <c r="D97" s="1">
        <v>741100</v>
      </c>
      <c r="E97" t="s">
        <v>1655</v>
      </c>
    </row>
    <row r="98" spans="1:5">
      <c r="A98" t="s">
        <v>1152</v>
      </c>
      <c r="B98" t="s">
        <v>71</v>
      </c>
      <c r="C98" t="s">
        <v>1387</v>
      </c>
      <c r="D98" s="1">
        <v>718100</v>
      </c>
      <c r="E98" t="s">
        <v>1655</v>
      </c>
    </row>
    <row r="99" spans="1:5">
      <c r="A99" t="s">
        <v>1152</v>
      </c>
      <c r="B99" t="s">
        <v>71</v>
      </c>
      <c r="C99" t="s">
        <v>1387</v>
      </c>
      <c r="D99" s="1">
        <v>699200</v>
      </c>
      <c r="E99" t="s">
        <v>1655</v>
      </c>
    </row>
    <row r="100" spans="1:5">
      <c r="A100" t="s">
        <v>1152</v>
      </c>
      <c r="B100" t="s">
        <v>71</v>
      </c>
      <c r="C100" t="s">
        <v>1387</v>
      </c>
      <c r="D100" s="1">
        <v>697000</v>
      </c>
      <c r="E100" t="s">
        <v>1655</v>
      </c>
    </row>
    <row r="101" spans="1:5">
      <c r="A101" t="s">
        <v>1152</v>
      </c>
      <c r="B101" t="s">
        <v>71</v>
      </c>
      <c r="C101" t="s">
        <v>1387</v>
      </c>
      <c r="D101" s="1">
        <v>650000</v>
      </c>
      <c r="E101" t="s">
        <v>1655</v>
      </c>
    </row>
    <row r="102" spans="1:5">
      <c r="A102" t="s">
        <v>1152</v>
      </c>
      <c r="B102" t="s">
        <v>71</v>
      </c>
      <c r="C102" t="s">
        <v>1387</v>
      </c>
      <c r="D102" s="1">
        <v>573000</v>
      </c>
      <c r="E102" t="s">
        <v>1655</v>
      </c>
    </row>
    <row r="103" spans="1:5">
      <c r="A103" t="s">
        <v>1152</v>
      </c>
      <c r="B103" t="s">
        <v>71</v>
      </c>
      <c r="C103" t="s">
        <v>1387</v>
      </c>
      <c r="D103" s="1">
        <v>533000</v>
      </c>
      <c r="E103" t="s">
        <v>1655</v>
      </c>
    </row>
    <row r="104" spans="1:5">
      <c r="A104" t="s">
        <v>1152</v>
      </c>
      <c r="B104" t="s">
        <v>71</v>
      </c>
      <c r="C104" t="s">
        <v>1387</v>
      </c>
      <c r="D104" s="1">
        <v>520000</v>
      </c>
      <c r="E104" t="s">
        <v>1655</v>
      </c>
    </row>
    <row r="105" spans="1:5">
      <c r="A105" t="s">
        <v>1152</v>
      </c>
      <c r="B105" t="s">
        <v>71</v>
      </c>
      <c r="C105" t="s">
        <v>1387</v>
      </c>
      <c r="D105" s="1">
        <v>510000</v>
      </c>
      <c r="E105" t="s">
        <v>1655</v>
      </c>
    </row>
    <row r="106" spans="1:5">
      <c r="A106" t="s">
        <v>1152</v>
      </c>
      <c r="B106" t="s">
        <v>71</v>
      </c>
      <c r="C106" t="s">
        <v>1387</v>
      </c>
      <c r="D106" s="1">
        <v>506000</v>
      </c>
      <c r="E106" t="s">
        <v>1655</v>
      </c>
    </row>
    <row r="107" spans="1:5">
      <c r="A107" t="s">
        <v>1152</v>
      </c>
      <c r="B107" t="s">
        <v>71</v>
      </c>
      <c r="C107" t="s">
        <v>1387</v>
      </c>
      <c r="D107" s="1">
        <v>505900</v>
      </c>
      <c r="E107" t="s">
        <v>1655</v>
      </c>
    </row>
    <row r="108" spans="1:5">
      <c r="A108" t="s">
        <v>1152</v>
      </c>
      <c r="B108" t="s">
        <v>71</v>
      </c>
      <c r="C108" t="s">
        <v>1387</v>
      </c>
      <c r="D108" s="1">
        <v>500000</v>
      </c>
      <c r="E108" t="s">
        <v>1655</v>
      </c>
    </row>
    <row r="109" spans="1:5">
      <c r="A109" t="s">
        <v>1152</v>
      </c>
      <c r="B109" t="s">
        <v>71</v>
      </c>
      <c r="C109" t="s">
        <v>1387</v>
      </c>
      <c r="D109" s="1">
        <v>495909</v>
      </c>
      <c r="E109" t="s">
        <v>1655</v>
      </c>
    </row>
    <row r="110" spans="1:5">
      <c r="A110" t="s">
        <v>1152</v>
      </c>
      <c r="B110" t="s">
        <v>71</v>
      </c>
      <c r="C110" t="s">
        <v>1387</v>
      </c>
      <c r="D110" s="1">
        <v>450000</v>
      </c>
      <c r="E110" t="s">
        <v>1655</v>
      </c>
    </row>
    <row r="111" spans="1:5">
      <c r="A111" t="s">
        <v>1152</v>
      </c>
      <c r="B111" t="s">
        <v>71</v>
      </c>
      <c r="C111" t="s">
        <v>1387</v>
      </c>
      <c r="D111" s="1">
        <v>438600</v>
      </c>
      <c r="E111" t="s">
        <v>1655</v>
      </c>
    </row>
    <row r="112" spans="1:5">
      <c r="A112" t="s">
        <v>1152</v>
      </c>
      <c r="B112" t="s">
        <v>71</v>
      </c>
      <c r="C112" t="s">
        <v>1387</v>
      </c>
      <c r="D112" s="1">
        <v>410000</v>
      </c>
      <c r="E112" t="s">
        <v>1655</v>
      </c>
    </row>
    <row r="113" spans="1:5">
      <c r="A113" t="s">
        <v>1152</v>
      </c>
      <c r="B113" t="s">
        <v>71</v>
      </c>
      <c r="C113" t="s">
        <v>1387</v>
      </c>
      <c r="D113" s="1">
        <v>402000</v>
      </c>
      <c r="E113" t="s">
        <v>1655</v>
      </c>
    </row>
    <row r="114" spans="1:5">
      <c r="A114" t="s">
        <v>1152</v>
      </c>
      <c r="B114" t="s">
        <v>71</v>
      </c>
      <c r="C114" t="s">
        <v>1387</v>
      </c>
      <c r="D114" s="1">
        <v>369600</v>
      </c>
      <c r="E114" t="s">
        <v>1655</v>
      </c>
    </row>
    <row r="115" spans="1:5">
      <c r="A115" t="s">
        <v>1152</v>
      </c>
      <c r="B115" t="s">
        <v>71</v>
      </c>
      <c r="C115" t="s">
        <v>1387</v>
      </c>
      <c r="D115" s="1">
        <v>360000</v>
      </c>
      <c r="E115" t="s">
        <v>1655</v>
      </c>
    </row>
    <row r="116" spans="1:5">
      <c r="A116" t="s">
        <v>1152</v>
      </c>
      <c r="B116" t="s">
        <v>71</v>
      </c>
      <c r="C116" t="s">
        <v>1387</v>
      </c>
      <c r="D116" s="1">
        <v>317297</v>
      </c>
      <c r="E116" t="s">
        <v>1655</v>
      </c>
    </row>
    <row r="117" spans="1:5">
      <c r="A117" t="s">
        <v>1152</v>
      </c>
      <c r="B117" t="s">
        <v>71</v>
      </c>
      <c r="C117" t="s">
        <v>1387</v>
      </c>
      <c r="D117" s="1">
        <v>271600</v>
      </c>
      <c r="E117" t="s">
        <v>1655</v>
      </c>
    </row>
    <row r="118" spans="1:5">
      <c r="A118" t="s">
        <v>1152</v>
      </c>
      <c r="B118" t="s">
        <v>71</v>
      </c>
      <c r="C118" t="s">
        <v>1387</v>
      </c>
      <c r="D118" s="1">
        <v>241000</v>
      </c>
      <c r="E118" t="s">
        <v>1655</v>
      </c>
    </row>
    <row r="119" spans="1:5">
      <c r="A119" t="s">
        <v>1152</v>
      </c>
      <c r="B119" t="s">
        <v>71</v>
      </c>
      <c r="C119" t="s">
        <v>1387</v>
      </c>
      <c r="D119" s="1">
        <v>233200</v>
      </c>
      <c r="E119" t="s">
        <v>1655</v>
      </c>
    </row>
    <row r="120" spans="1:5">
      <c r="A120" t="s">
        <v>1152</v>
      </c>
      <c r="B120" t="s">
        <v>71</v>
      </c>
      <c r="C120" t="s">
        <v>1387</v>
      </c>
      <c r="D120" s="1">
        <v>200000</v>
      </c>
      <c r="E120" t="s">
        <v>1655</v>
      </c>
    </row>
    <row r="121" spans="1:5">
      <c r="A121" t="s">
        <v>1152</v>
      </c>
      <c r="B121" t="s">
        <v>71</v>
      </c>
      <c r="C121" t="s">
        <v>1387</v>
      </c>
      <c r="D121" s="1">
        <v>190000</v>
      </c>
      <c r="E121" t="s">
        <v>1655</v>
      </c>
    </row>
    <row r="122" spans="1:5">
      <c r="A122" t="s">
        <v>1152</v>
      </c>
      <c r="B122" t="s">
        <v>71</v>
      </c>
      <c r="C122" t="s">
        <v>1387</v>
      </c>
      <c r="D122" s="1">
        <v>180000</v>
      </c>
      <c r="E122" t="s">
        <v>1655</v>
      </c>
    </row>
    <row r="123" spans="1:5">
      <c r="A123" t="s">
        <v>1152</v>
      </c>
      <c r="B123" t="s">
        <v>71</v>
      </c>
      <c r="C123" t="s">
        <v>1387</v>
      </c>
      <c r="D123" s="1">
        <v>175000</v>
      </c>
      <c r="E123" t="s">
        <v>1655</v>
      </c>
    </row>
    <row r="124" spans="1:5">
      <c r="A124" t="s">
        <v>1152</v>
      </c>
      <c r="B124" t="s">
        <v>71</v>
      </c>
      <c r="C124" t="s">
        <v>1387</v>
      </c>
      <c r="D124" s="1">
        <v>171000</v>
      </c>
      <c r="E124" t="s">
        <v>1655</v>
      </c>
    </row>
    <row r="125" spans="1:5">
      <c r="A125" t="s">
        <v>1152</v>
      </c>
      <c r="B125" t="s">
        <v>71</v>
      </c>
      <c r="C125" t="s">
        <v>1387</v>
      </c>
      <c r="D125" s="1">
        <v>161600</v>
      </c>
      <c r="E125" t="s">
        <v>1655</v>
      </c>
    </row>
    <row r="126" spans="1:5">
      <c r="A126" t="s">
        <v>1152</v>
      </c>
      <c r="B126" t="s">
        <v>71</v>
      </c>
      <c r="C126" t="s">
        <v>1387</v>
      </c>
      <c r="D126" s="1">
        <v>117200</v>
      </c>
      <c r="E126" t="s">
        <v>1655</v>
      </c>
    </row>
    <row r="127" spans="1:5">
      <c r="A127" t="s">
        <v>1152</v>
      </c>
      <c r="B127" t="s">
        <v>71</v>
      </c>
      <c r="C127" t="s">
        <v>1387</v>
      </c>
      <c r="D127" s="1">
        <v>116466</v>
      </c>
      <c r="E127" t="s">
        <v>1655</v>
      </c>
    </row>
    <row r="128" spans="1:5">
      <c r="A128" t="s">
        <v>1152</v>
      </c>
      <c r="B128" t="s">
        <v>71</v>
      </c>
      <c r="C128" t="s">
        <v>1387</v>
      </c>
      <c r="D128" s="1">
        <v>111966</v>
      </c>
      <c r="E128" t="s">
        <v>1655</v>
      </c>
    </row>
    <row r="129" spans="1:5">
      <c r="A129" t="s">
        <v>1152</v>
      </c>
      <c r="B129" t="s">
        <v>71</v>
      </c>
      <c r="C129" t="s">
        <v>1387</v>
      </c>
      <c r="D129" s="1">
        <v>90000</v>
      </c>
      <c r="E129" t="s">
        <v>1655</v>
      </c>
    </row>
    <row r="130" spans="1:5">
      <c r="A130" t="s">
        <v>1152</v>
      </c>
      <c r="B130" t="s">
        <v>71</v>
      </c>
      <c r="C130" t="s">
        <v>1387</v>
      </c>
      <c r="D130" s="1">
        <v>90000</v>
      </c>
      <c r="E130" t="s">
        <v>1655</v>
      </c>
    </row>
    <row r="131" spans="1:5">
      <c r="A131" t="s">
        <v>1152</v>
      </c>
      <c r="B131" t="s">
        <v>71</v>
      </c>
      <c r="C131" t="s">
        <v>1387</v>
      </c>
      <c r="D131" s="1">
        <v>84000</v>
      </c>
      <c r="E131" t="s">
        <v>1655</v>
      </c>
    </row>
    <row r="132" spans="1:5">
      <c r="A132" t="s">
        <v>1152</v>
      </c>
      <c r="B132" t="s">
        <v>71</v>
      </c>
      <c r="C132" t="s">
        <v>1387</v>
      </c>
      <c r="D132" s="1">
        <v>72500</v>
      </c>
      <c r="E132" t="s">
        <v>1655</v>
      </c>
    </row>
    <row r="133" spans="1:5">
      <c r="A133" t="s">
        <v>1152</v>
      </c>
      <c r="B133" t="s">
        <v>71</v>
      </c>
      <c r="C133" t="s">
        <v>1387</v>
      </c>
      <c r="D133" s="1">
        <v>70000</v>
      </c>
      <c r="E133" t="s">
        <v>1655</v>
      </c>
    </row>
    <row r="134" spans="1:5">
      <c r="A134" t="s">
        <v>1152</v>
      </c>
      <c r="B134" t="s">
        <v>71</v>
      </c>
      <c r="C134" t="s">
        <v>1387</v>
      </c>
      <c r="D134" s="1">
        <v>52000</v>
      </c>
      <c r="E134" t="s">
        <v>1655</v>
      </c>
    </row>
    <row r="135" spans="1:5">
      <c r="A135" t="s">
        <v>1152</v>
      </c>
      <c r="B135" t="s">
        <v>71</v>
      </c>
      <c r="C135" t="s">
        <v>1387</v>
      </c>
      <c r="D135" s="1">
        <v>50000</v>
      </c>
      <c r="E135" t="s">
        <v>1655</v>
      </c>
    </row>
    <row r="136" spans="1:5">
      <c r="A136" t="s">
        <v>1152</v>
      </c>
      <c r="B136" t="s">
        <v>71</v>
      </c>
      <c r="C136" t="s">
        <v>1387</v>
      </c>
      <c r="D136" s="1">
        <v>48800</v>
      </c>
      <c r="E136" t="s">
        <v>1655</v>
      </c>
    </row>
    <row r="137" spans="1:5">
      <c r="A137" t="s">
        <v>1152</v>
      </c>
      <c r="B137" t="s">
        <v>71</v>
      </c>
      <c r="C137" t="s">
        <v>1387</v>
      </c>
      <c r="D137" s="1">
        <v>45300</v>
      </c>
      <c r="E137" t="s">
        <v>1655</v>
      </c>
    </row>
    <row r="138" spans="1:5">
      <c r="A138" t="s">
        <v>1152</v>
      </c>
      <c r="B138" t="s">
        <v>71</v>
      </c>
      <c r="C138" t="s">
        <v>1387</v>
      </c>
      <c r="D138" s="1">
        <v>44400</v>
      </c>
      <c r="E138" t="s">
        <v>1655</v>
      </c>
    </row>
    <row r="139" spans="1:5">
      <c r="A139" t="s">
        <v>1152</v>
      </c>
      <c r="B139" t="s">
        <v>71</v>
      </c>
      <c r="C139" t="s">
        <v>1387</v>
      </c>
      <c r="D139" s="1">
        <v>41200</v>
      </c>
      <c r="E139" t="s">
        <v>1655</v>
      </c>
    </row>
    <row r="140" spans="1:5">
      <c r="A140" t="s">
        <v>1152</v>
      </c>
      <c r="B140" t="s">
        <v>71</v>
      </c>
      <c r="C140" t="s">
        <v>1387</v>
      </c>
      <c r="D140" s="1">
        <v>40000</v>
      </c>
      <c r="E140" t="s">
        <v>1655</v>
      </c>
    </row>
    <row r="141" spans="1:5">
      <c r="A141" t="s">
        <v>1152</v>
      </c>
      <c r="B141" t="s">
        <v>71</v>
      </c>
      <c r="C141" t="s">
        <v>1387</v>
      </c>
      <c r="D141" s="1">
        <v>40000</v>
      </c>
      <c r="E141" t="s">
        <v>1655</v>
      </c>
    </row>
    <row r="142" spans="1:5">
      <c r="A142" t="s">
        <v>1152</v>
      </c>
      <c r="B142" t="s">
        <v>71</v>
      </c>
      <c r="C142" t="s">
        <v>1387</v>
      </c>
      <c r="D142" s="1">
        <v>39000</v>
      </c>
      <c r="E142" t="s">
        <v>1655</v>
      </c>
    </row>
    <row r="143" spans="1:5">
      <c r="A143" t="s">
        <v>1152</v>
      </c>
      <c r="B143" t="s">
        <v>71</v>
      </c>
      <c r="C143" t="s">
        <v>1387</v>
      </c>
      <c r="D143" s="1">
        <v>38700</v>
      </c>
      <c r="E143" t="s">
        <v>1655</v>
      </c>
    </row>
    <row r="144" spans="1:5">
      <c r="A144" t="s">
        <v>1152</v>
      </c>
      <c r="B144" t="s">
        <v>71</v>
      </c>
      <c r="C144" t="s">
        <v>1387</v>
      </c>
      <c r="D144" s="1">
        <v>35000</v>
      </c>
      <c r="E144" t="s">
        <v>1655</v>
      </c>
    </row>
    <row r="145" spans="1:5">
      <c r="A145" t="s">
        <v>1152</v>
      </c>
      <c r="B145" t="s">
        <v>71</v>
      </c>
      <c r="C145" t="s">
        <v>1387</v>
      </c>
      <c r="D145" s="1">
        <v>35000</v>
      </c>
      <c r="E145" t="s">
        <v>1655</v>
      </c>
    </row>
    <row r="146" spans="1:5">
      <c r="A146" t="s">
        <v>1152</v>
      </c>
      <c r="B146" t="s">
        <v>71</v>
      </c>
      <c r="C146" t="s">
        <v>1387</v>
      </c>
      <c r="D146" s="1">
        <v>31900</v>
      </c>
      <c r="E146" t="s">
        <v>1655</v>
      </c>
    </row>
    <row r="147" spans="1:5">
      <c r="A147" t="s">
        <v>1152</v>
      </c>
      <c r="B147" t="s">
        <v>71</v>
      </c>
      <c r="C147" t="s">
        <v>1387</v>
      </c>
      <c r="D147" s="1">
        <v>25000</v>
      </c>
      <c r="E147" t="s">
        <v>1655</v>
      </c>
    </row>
    <row r="148" spans="1:5">
      <c r="A148" t="s">
        <v>1152</v>
      </c>
      <c r="B148" t="s">
        <v>71</v>
      </c>
      <c r="C148" t="s">
        <v>1387</v>
      </c>
      <c r="D148" s="1">
        <v>24300</v>
      </c>
      <c r="E148" t="s">
        <v>1655</v>
      </c>
    </row>
    <row r="149" spans="1:5">
      <c r="A149" t="s">
        <v>1152</v>
      </c>
      <c r="B149" t="s">
        <v>71</v>
      </c>
      <c r="C149" t="s">
        <v>1387</v>
      </c>
      <c r="D149" s="1">
        <v>23100</v>
      </c>
      <c r="E149" t="s">
        <v>1655</v>
      </c>
    </row>
    <row r="150" spans="1:5">
      <c r="A150" t="s">
        <v>1152</v>
      </c>
      <c r="B150" t="s">
        <v>71</v>
      </c>
      <c r="C150" t="s">
        <v>1387</v>
      </c>
      <c r="D150" s="1">
        <v>20000</v>
      </c>
      <c r="E150" t="s">
        <v>1655</v>
      </c>
    </row>
    <row r="151" spans="1:5">
      <c r="A151" t="s">
        <v>1152</v>
      </c>
      <c r="B151" t="s">
        <v>71</v>
      </c>
      <c r="C151" t="s">
        <v>1387</v>
      </c>
      <c r="D151" s="1">
        <v>20000</v>
      </c>
      <c r="E151" t="s">
        <v>1655</v>
      </c>
    </row>
    <row r="152" spans="1:5">
      <c r="A152" t="s">
        <v>1152</v>
      </c>
      <c r="B152" t="s">
        <v>71</v>
      </c>
      <c r="C152" t="s">
        <v>1387</v>
      </c>
      <c r="D152" s="1">
        <v>15300</v>
      </c>
      <c r="E152" t="s">
        <v>1655</v>
      </c>
    </row>
    <row r="153" spans="1:5">
      <c r="A153" t="s">
        <v>1152</v>
      </c>
      <c r="B153" t="s">
        <v>71</v>
      </c>
      <c r="C153" t="s">
        <v>1387</v>
      </c>
      <c r="D153" s="1">
        <v>15000</v>
      </c>
      <c r="E153" t="s">
        <v>1655</v>
      </c>
    </row>
    <row r="154" spans="1:5">
      <c r="A154" t="s">
        <v>1152</v>
      </c>
      <c r="B154" t="s">
        <v>71</v>
      </c>
      <c r="C154" t="s">
        <v>1387</v>
      </c>
      <c r="D154" s="1">
        <v>15000</v>
      </c>
      <c r="E154" t="s">
        <v>1655</v>
      </c>
    </row>
    <row r="155" spans="1:5">
      <c r="A155" t="s">
        <v>1152</v>
      </c>
      <c r="B155" t="s">
        <v>71</v>
      </c>
      <c r="C155" t="s">
        <v>1387</v>
      </c>
      <c r="D155" s="1">
        <v>12500</v>
      </c>
      <c r="E155" t="s">
        <v>1655</v>
      </c>
    </row>
    <row r="156" spans="1:5">
      <c r="A156" t="s">
        <v>1152</v>
      </c>
      <c r="B156" t="s">
        <v>71</v>
      </c>
      <c r="C156" t="s">
        <v>1387</v>
      </c>
      <c r="D156" s="1">
        <v>12200</v>
      </c>
      <c r="E156" t="s">
        <v>1655</v>
      </c>
    </row>
    <row r="157" spans="1:5">
      <c r="A157" t="s">
        <v>1152</v>
      </c>
      <c r="B157" t="s">
        <v>71</v>
      </c>
      <c r="C157" t="s">
        <v>1387</v>
      </c>
      <c r="D157" s="1">
        <v>10000</v>
      </c>
      <c r="E157" t="s">
        <v>1655</v>
      </c>
    </row>
    <row r="158" spans="1:5">
      <c r="A158" t="s">
        <v>1152</v>
      </c>
      <c r="B158" t="s">
        <v>71</v>
      </c>
      <c r="C158" t="s">
        <v>1387</v>
      </c>
      <c r="D158" s="1">
        <v>9100</v>
      </c>
      <c r="E158" t="s">
        <v>1655</v>
      </c>
    </row>
    <row r="159" spans="1:5">
      <c r="A159" t="s">
        <v>1152</v>
      </c>
      <c r="B159" t="s">
        <v>71</v>
      </c>
      <c r="C159" t="s">
        <v>1387</v>
      </c>
      <c r="D159" s="1">
        <v>8000</v>
      </c>
      <c r="E159" t="s">
        <v>1655</v>
      </c>
    </row>
    <row r="160" spans="1:5">
      <c r="A160" t="s">
        <v>1152</v>
      </c>
      <c r="B160" t="s">
        <v>71</v>
      </c>
      <c r="C160" t="s">
        <v>1387</v>
      </c>
      <c r="D160" s="1">
        <v>8000</v>
      </c>
      <c r="E160" t="s">
        <v>1655</v>
      </c>
    </row>
    <row r="161" spans="1:5">
      <c r="A161" t="s">
        <v>1152</v>
      </c>
      <c r="B161" t="s">
        <v>71</v>
      </c>
      <c r="C161" t="s">
        <v>1387</v>
      </c>
      <c r="D161" s="1">
        <v>6500</v>
      </c>
      <c r="E161" t="s">
        <v>1655</v>
      </c>
    </row>
    <row r="162" spans="1:5">
      <c r="A162" t="s">
        <v>1152</v>
      </c>
      <c r="B162" t="s">
        <v>71</v>
      </c>
      <c r="C162" t="s">
        <v>1387</v>
      </c>
      <c r="D162" s="1">
        <v>6500</v>
      </c>
      <c r="E162" t="s">
        <v>1655</v>
      </c>
    </row>
    <row r="163" spans="1:5">
      <c r="A163" t="s">
        <v>1152</v>
      </c>
      <c r="B163" t="s">
        <v>71</v>
      </c>
      <c r="C163" t="s">
        <v>1387</v>
      </c>
      <c r="D163" s="1">
        <v>5500</v>
      </c>
      <c r="E163" t="s">
        <v>1655</v>
      </c>
    </row>
    <row r="164" spans="1:5">
      <c r="A164" t="s">
        <v>1152</v>
      </c>
      <c r="B164" t="s">
        <v>71</v>
      </c>
      <c r="C164" t="s">
        <v>1387</v>
      </c>
      <c r="D164" s="1">
        <v>5000</v>
      </c>
      <c r="E164" t="s">
        <v>1655</v>
      </c>
    </row>
    <row r="165" spans="1:5">
      <c r="A165" t="s">
        <v>1152</v>
      </c>
      <c r="B165" t="s">
        <v>71</v>
      </c>
      <c r="C165" t="s">
        <v>1387</v>
      </c>
      <c r="D165" s="1">
        <v>2000</v>
      </c>
      <c r="E165" t="s">
        <v>1655</v>
      </c>
    </row>
    <row r="166" spans="1:5">
      <c r="A166" t="s">
        <v>1152</v>
      </c>
      <c r="B166" t="s">
        <v>71</v>
      </c>
      <c r="C166" t="s">
        <v>1387</v>
      </c>
      <c r="D166">
        <v>200</v>
      </c>
      <c r="E166" t="s">
        <v>1655</v>
      </c>
    </row>
    <row r="167" spans="1:5">
      <c r="A167" t="s">
        <v>1152</v>
      </c>
      <c r="B167" t="s">
        <v>71</v>
      </c>
      <c r="C167" t="s">
        <v>1387</v>
      </c>
      <c r="D167">
        <v>100</v>
      </c>
      <c r="E167" t="s">
        <v>1655</v>
      </c>
    </row>
    <row r="168" spans="1:5">
      <c r="A168" t="s">
        <v>1152</v>
      </c>
      <c r="B168" t="s">
        <v>71</v>
      </c>
      <c r="C168" t="s">
        <v>1387</v>
      </c>
      <c r="D168">
        <v>100</v>
      </c>
      <c r="E168" t="s">
        <v>1655</v>
      </c>
    </row>
    <row r="169" spans="1:5">
      <c r="A169" t="s">
        <v>1351</v>
      </c>
      <c r="B169" t="s">
        <v>256</v>
      </c>
      <c r="C169" s="1" t="s">
        <v>1167</v>
      </c>
      <c r="D169" s="1">
        <v>14643990</v>
      </c>
      <c r="E169" t="s">
        <v>1655</v>
      </c>
    </row>
    <row r="170" spans="1:5">
      <c r="A170" t="s">
        <v>1386</v>
      </c>
      <c r="B170" t="s">
        <v>256</v>
      </c>
      <c r="C170" s="1" t="s">
        <v>1167</v>
      </c>
      <c r="D170" s="1">
        <v>5371000</v>
      </c>
      <c r="E170" t="s">
        <v>1655</v>
      </c>
    </row>
    <row r="171" spans="1:5">
      <c r="A171" t="s">
        <v>1351</v>
      </c>
      <c r="B171" t="s">
        <v>256</v>
      </c>
      <c r="C171" s="1" t="s">
        <v>1167</v>
      </c>
      <c r="D171" s="1">
        <v>3857039</v>
      </c>
      <c r="E171" t="s">
        <v>1655</v>
      </c>
    </row>
    <row r="172" spans="1:5">
      <c r="A172" t="s">
        <v>1351</v>
      </c>
      <c r="B172" t="s">
        <v>256</v>
      </c>
      <c r="C172" s="1" t="s">
        <v>1167</v>
      </c>
      <c r="D172" s="1">
        <v>1106230</v>
      </c>
      <c r="E172" t="s">
        <v>1655</v>
      </c>
    </row>
    <row r="173" spans="1:5">
      <c r="A173" t="s">
        <v>1386</v>
      </c>
      <c r="B173" t="s">
        <v>256</v>
      </c>
      <c r="C173" s="1" t="s">
        <v>1167</v>
      </c>
      <c r="D173" s="1">
        <v>534525</v>
      </c>
      <c r="E173" t="s">
        <v>1655</v>
      </c>
    </row>
    <row r="174" spans="1:5">
      <c r="A174" t="s">
        <v>1386</v>
      </c>
      <c r="B174" t="s">
        <v>256</v>
      </c>
      <c r="C174" s="1" t="s">
        <v>1167</v>
      </c>
      <c r="D174" s="1">
        <v>500918</v>
      </c>
      <c r="E174" t="s">
        <v>1655</v>
      </c>
    </row>
    <row r="175" spans="1:5">
      <c r="A175" t="s">
        <v>1371</v>
      </c>
      <c r="B175" t="s">
        <v>256</v>
      </c>
      <c r="C175" s="1" t="s">
        <v>1167</v>
      </c>
      <c r="D175" s="1">
        <v>375000</v>
      </c>
      <c r="E175" t="s">
        <v>1655</v>
      </c>
    </row>
    <row r="176" spans="1:5">
      <c r="A176" t="s">
        <v>1386</v>
      </c>
      <c r="B176" t="s">
        <v>256</v>
      </c>
      <c r="C176" s="1" t="s">
        <v>1167</v>
      </c>
      <c r="D176" s="1">
        <v>333000</v>
      </c>
      <c r="E176" t="s">
        <v>1655</v>
      </c>
    </row>
    <row r="177" spans="1:5">
      <c r="A177" t="s">
        <v>1386</v>
      </c>
      <c r="B177" t="s">
        <v>256</v>
      </c>
      <c r="C177" s="1" t="s">
        <v>1167</v>
      </c>
      <c r="D177" s="1">
        <v>333000</v>
      </c>
      <c r="E177" t="s">
        <v>1655</v>
      </c>
    </row>
    <row r="178" spans="1:5">
      <c r="A178" t="s">
        <v>1386</v>
      </c>
      <c r="B178" t="s">
        <v>256</v>
      </c>
      <c r="C178" s="1" t="s">
        <v>1167</v>
      </c>
      <c r="D178" s="1">
        <v>228761</v>
      </c>
      <c r="E178" t="s">
        <v>1655</v>
      </c>
    </row>
    <row r="179" spans="1:5">
      <c r="A179" t="s">
        <v>1351</v>
      </c>
      <c r="B179" t="s">
        <v>256</v>
      </c>
      <c r="C179" s="1" t="s">
        <v>1167</v>
      </c>
      <c r="D179" s="1">
        <v>180962</v>
      </c>
      <c r="E179" t="s">
        <v>1655</v>
      </c>
    </row>
    <row r="180" spans="1:5">
      <c r="A180" t="s">
        <v>1351</v>
      </c>
      <c r="B180" t="s">
        <v>256</v>
      </c>
      <c r="C180" s="1" t="s">
        <v>1167</v>
      </c>
      <c r="D180" s="1">
        <v>162210</v>
      </c>
      <c r="E180" t="s">
        <v>1655</v>
      </c>
    </row>
    <row r="181" spans="1:5">
      <c r="A181" t="s">
        <v>1386</v>
      </c>
      <c r="B181" t="s">
        <v>256</v>
      </c>
      <c r="C181" s="1" t="s">
        <v>1167</v>
      </c>
      <c r="D181" s="1">
        <v>155323</v>
      </c>
      <c r="E181" t="s">
        <v>1655</v>
      </c>
    </row>
    <row r="182" spans="1:5">
      <c r="A182" t="s">
        <v>1351</v>
      </c>
      <c r="B182" t="s">
        <v>256</v>
      </c>
      <c r="C182" s="1" t="s">
        <v>1167</v>
      </c>
      <c r="D182" s="1">
        <v>79170</v>
      </c>
      <c r="E182" t="s">
        <v>1655</v>
      </c>
    </row>
    <row r="183" spans="1:5">
      <c r="A183" t="s">
        <v>1351</v>
      </c>
      <c r="B183" t="s">
        <v>256</v>
      </c>
      <c r="C183" s="1" t="s">
        <v>1167</v>
      </c>
      <c r="D183" s="1">
        <v>69330</v>
      </c>
      <c r="E183" t="s">
        <v>1655</v>
      </c>
    </row>
    <row r="184" spans="1:5">
      <c r="A184" t="s">
        <v>1351</v>
      </c>
      <c r="B184" t="s">
        <v>256</v>
      </c>
      <c r="C184" s="1" t="s">
        <v>1167</v>
      </c>
      <c r="D184" s="1">
        <v>62611</v>
      </c>
      <c r="E184" t="s">
        <v>1655</v>
      </c>
    </row>
    <row r="185" spans="1:5">
      <c r="A185" t="s">
        <v>1351</v>
      </c>
      <c r="B185" t="s">
        <v>256</v>
      </c>
      <c r="C185" s="1" t="s">
        <v>1167</v>
      </c>
      <c r="D185" s="1">
        <v>57360</v>
      </c>
      <c r="E185" t="s">
        <v>1655</v>
      </c>
    </row>
    <row r="186" spans="1:5">
      <c r="A186" t="s">
        <v>1351</v>
      </c>
      <c r="B186" t="s">
        <v>256</v>
      </c>
      <c r="C186" s="1" t="s">
        <v>1167</v>
      </c>
      <c r="D186" s="1">
        <v>54821</v>
      </c>
      <c r="E186" t="s">
        <v>1655</v>
      </c>
    </row>
    <row r="187" spans="1:5">
      <c r="A187" t="s">
        <v>1351</v>
      </c>
      <c r="B187" t="s">
        <v>256</v>
      </c>
      <c r="C187" s="1" t="s">
        <v>1167</v>
      </c>
      <c r="D187" s="1">
        <v>50016</v>
      </c>
      <c r="E187" t="s">
        <v>1655</v>
      </c>
    </row>
    <row r="188" spans="1:5">
      <c r="A188" t="s">
        <v>1351</v>
      </c>
      <c r="B188" t="s">
        <v>256</v>
      </c>
      <c r="C188" s="1" t="s">
        <v>1167</v>
      </c>
      <c r="D188" s="1">
        <v>37686</v>
      </c>
      <c r="E188" t="s">
        <v>1655</v>
      </c>
    </row>
    <row r="189" spans="1:5">
      <c r="A189" t="s">
        <v>1351</v>
      </c>
      <c r="B189" t="s">
        <v>256</v>
      </c>
      <c r="C189" s="1" t="s">
        <v>1167</v>
      </c>
      <c r="D189" s="1">
        <v>35964</v>
      </c>
      <c r="E189" t="s">
        <v>1655</v>
      </c>
    </row>
    <row r="190" spans="1:5">
      <c r="A190" t="s">
        <v>1351</v>
      </c>
      <c r="B190" t="s">
        <v>256</v>
      </c>
      <c r="C190" s="1" t="s">
        <v>1167</v>
      </c>
      <c r="D190" s="1">
        <v>31760</v>
      </c>
      <c r="E190" t="s">
        <v>1655</v>
      </c>
    </row>
    <row r="191" spans="1:5">
      <c r="A191" t="s">
        <v>1351</v>
      </c>
      <c r="B191" t="s">
        <v>256</v>
      </c>
      <c r="C191" s="1" t="s">
        <v>1167</v>
      </c>
      <c r="D191" s="1">
        <v>31709</v>
      </c>
      <c r="E191" t="s">
        <v>1655</v>
      </c>
    </row>
    <row r="192" spans="1:5">
      <c r="A192" t="s">
        <v>1351</v>
      </c>
      <c r="B192" t="s">
        <v>256</v>
      </c>
      <c r="C192" s="1" t="s">
        <v>1167</v>
      </c>
      <c r="D192" s="1">
        <v>29200</v>
      </c>
      <c r="E192" t="s">
        <v>1655</v>
      </c>
    </row>
    <row r="193" spans="1:5">
      <c r="A193" t="s">
        <v>1351</v>
      </c>
      <c r="B193" t="s">
        <v>256</v>
      </c>
      <c r="C193" s="1" t="s">
        <v>1167</v>
      </c>
      <c r="D193" s="1">
        <v>27700</v>
      </c>
      <c r="E193" t="s">
        <v>1655</v>
      </c>
    </row>
    <row r="194" spans="1:5">
      <c r="A194" t="s">
        <v>1386</v>
      </c>
      <c r="B194" t="s">
        <v>256</v>
      </c>
      <c r="C194" s="1" t="s">
        <v>1167</v>
      </c>
      <c r="D194" s="1">
        <v>25978</v>
      </c>
      <c r="E194" t="s">
        <v>1655</v>
      </c>
    </row>
    <row r="195" spans="1:5">
      <c r="A195" t="s">
        <v>1351</v>
      </c>
      <c r="B195" t="s">
        <v>256</v>
      </c>
      <c r="C195" s="1" t="s">
        <v>1167</v>
      </c>
      <c r="D195" s="1">
        <v>21800</v>
      </c>
      <c r="E195" t="s">
        <v>1655</v>
      </c>
    </row>
    <row r="196" spans="1:5">
      <c r="A196" t="s">
        <v>1386</v>
      </c>
      <c r="B196" t="s">
        <v>256</v>
      </c>
      <c r="C196" s="1" t="s">
        <v>1167</v>
      </c>
      <c r="D196" s="1">
        <v>19574</v>
      </c>
      <c r="E196" t="s">
        <v>1655</v>
      </c>
    </row>
    <row r="197" spans="1:5">
      <c r="A197" t="s">
        <v>1351</v>
      </c>
      <c r="B197" t="s">
        <v>256</v>
      </c>
      <c r="C197" s="1" t="s">
        <v>1167</v>
      </c>
      <c r="D197" s="1">
        <v>17785</v>
      </c>
      <c r="E197" t="s">
        <v>1655</v>
      </c>
    </row>
    <row r="198" spans="1:5">
      <c r="A198" t="s">
        <v>1386</v>
      </c>
      <c r="B198" t="s">
        <v>256</v>
      </c>
      <c r="C198" s="1" t="s">
        <v>1167</v>
      </c>
      <c r="D198" s="1">
        <v>17259</v>
      </c>
      <c r="E198" t="s">
        <v>1655</v>
      </c>
    </row>
    <row r="199" spans="1:5">
      <c r="A199" t="s">
        <v>1351</v>
      </c>
      <c r="B199" t="s">
        <v>256</v>
      </c>
      <c r="C199" s="1" t="s">
        <v>1167</v>
      </c>
      <c r="D199" s="1">
        <v>17040</v>
      </c>
      <c r="E199" t="s">
        <v>1655</v>
      </c>
    </row>
    <row r="200" spans="1:5">
      <c r="A200" t="s">
        <v>1351</v>
      </c>
      <c r="B200" t="s">
        <v>256</v>
      </c>
      <c r="C200" s="1" t="s">
        <v>1167</v>
      </c>
      <c r="D200" s="1">
        <v>14535</v>
      </c>
      <c r="E200" t="s">
        <v>1655</v>
      </c>
    </row>
    <row r="201" spans="1:5">
      <c r="A201" t="s">
        <v>1351</v>
      </c>
      <c r="B201" t="s">
        <v>256</v>
      </c>
      <c r="C201" s="1" t="s">
        <v>1167</v>
      </c>
      <c r="D201" s="1">
        <v>13710</v>
      </c>
      <c r="E201" t="s">
        <v>1655</v>
      </c>
    </row>
    <row r="202" spans="1:5">
      <c r="A202" t="s">
        <v>1351</v>
      </c>
      <c r="B202" t="s">
        <v>256</v>
      </c>
      <c r="C202" s="1" t="s">
        <v>1167</v>
      </c>
      <c r="D202" s="1">
        <v>10000</v>
      </c>
      <c r="E202" t="s">
        <v>1655</v>
      </c>
    </row>
    <row r="203" spans="1:5">
      <c r="A203" t="s">
        <v>1351</v>
      </c>
      <c r="B203" t="s">
        <v>256</v>
      </c>
      <c r="C203" s="1" t="s">
        <v>1167</v>
      </c>
      <c r="D203" s="1">
        <v>6100</v>
      </c>
      <c r="E203" t="s">
        <v>1655</v>
      </c>
    </row>
    <row r="204" spans="1:5">
      <c r="A204" t="s">
        <v>1351</v>
      </c>
      <c r="B204" t="s">
        <v>256</v>
      </c>
      <c r="C204" s="1" t="s">
        <v>1167</v>
      </c>
      <c r="D204" s="1">
        <v>5000</v>
      </c>
      <c r="E204" t="s">
        <v>1655</v>
      </c>
    </row>
    <row r="205" spans="1:5">
      <c r="A205" t="s">
        <v>1351</v>
      </c>
      <c r="B205" t="s">
        <v>256</v>
      </c>
      <c r="C205" s="1" t="s">
        <v>1167</v>
      </c>
      <c r="D205" s="1">
        <v>4110</v>
      </c>
      <c r="E205" t="s">
        <v>1655</v>
      </c>
    </row>
    <row r="206" spans="1:5">
      <c r="A206" t="s">
        <v>1351</v>
      </c>
      <c r="B206" t="s">
        <v>256</v>
      </c>
      <c r="C206" s="1" t="s">
        <v>1167</v>
      </c>
      <c r="D206" s="1">
        <v>4000</v>
      </c>
      <c r="E206" t="s">
        <v>1655</v>
      </c>
    </row>
    <row r="207" spans="1:5">
      <c r="A207" t="s">
        <v>1386</v>
      </c>
      <c r="B207" t="s">
        <v>256</v>
      </c>
      <c r="C207" s="1" t="s">
        <v>1167</v>
      </c>
      <c r="D207" s="1">
        <v>3662</v>
      </c>
      <c r="E207" t="s">
        <v>1655</v>
      </c>
    </row>
    <row r="208" spans="1:5">
      <c r="A208" t="s">
        <v>1351</v>
      </c>
      <c r="B208" t="s">
        <v>256</v>
      </c>
      <c r="C208" s="1" t="s">
        <v>1167</v>
      </c>
      <c r="D208" s="1">
        <v>3092</v>
      </c>
      <c r="E208" t="s">
        <v>1655</v>
      </c>
    </row>
    <row r="209" spans="1:5">
      <c r="A209" t="s">
        <v>1351</v>
      </c>
      <c r="B209" t="s">
        <v>256</v>
      </c>
      <c r="C209" s="1" t="s">
        <v>1167</v>
      </c>
      <c r="D209" s="1">
        <v>3083</v>
      </c>
      <c r="E209" t="s">
        <v>1655</v>
      </c>
    </row>
    <row r="210" spans="1:5">
      <c r="A210" t="s">
        <v>1351</v>
      </c>
      <c r="B210" t="s">
        <v>256</v>
      </c>
      <c r="C210" s="1" t="s">
        <v>1167</v>
      </c>
      <c r="D210" s="1">
        <v>2829</v>
      </c>
      <c r="E210" t="s">
        <v>1655</v>
      </c>
    </row>
    <row r="211" spans="1:5">
      <c r="A211" t="s">
        <v>1351</v>
      </c>
      <c r="B211" t="s">
        <v>256</v>
      </c>
      <c r="C211" s="1" t="s">
        <v>1167</v>
      </c>
      <c r="D211" s="1">
        <v>1000</v>
      </c>
      <c r="E211" t="s">
        <v>1655</v>
      </c>
    </row>
    <row r="212" spans="1:5">
      <c r="A212" t="s">
        <v>1351</v>
      </c>
      <c r="B212" t="s">
        <v>256</v>
      </c>
      <c r="C212" s="1" t="s">
        <v>1167</v>
      </c>
      <c r="D212" s="1">
        <v>1000</v>
      </c>
      <c r="E212" t="s">
        <v>1655</v>
      </c>
    </row>
    <row r="213" spans="1:5">
      <c r="A213" t="s">
        <v>1351</v>
      </c>
      <c r="B213" t="s">
        <v>256</v>
      </c>
      <c r="C213" t="s">
        <v>1167</v>
      </c>
      <c r="D213">
        <v>300</v>
      </c>
      <c r="E213" t="s">
        <v>1655</v>
      </c>
    </row>
    <row r="214" spans="1:5">
      <c r="A214" t="s">
        <v>1351</v>
      </c>
      <c r="B214" t="s">
        <v>253</v>
      </c>
      <c r="C214" s="1" t="s">
        <v>1167</v>
      </c>
      <c r="D214" s="1">
        <v>20180396</v>
      </c>
      <c r="E214" t="s">
        <v>1655</v>
      </c>
    </row>
    <row r="215" spans="1:5">
      <c r="A215" t="s">
        <v>1386</v>
      </c>
      <c r="B215" t="s">
        <v>253</v>
      </c>
      <c r="C215" s="1" t="s">
        <v>1167</v>
      </c>
      <c r="D215" s="1">
        <v>3610364</v>
      </c>
      <c r="E215" t="s">
        <v>1655</v>
      </c>
    </row>
    <row r="216" spans="1:5">
      <c r="A216" t="s">
        <v>1152</v>
      </c>
      <c r="B216" t="s">
        <v>253</v>
      </c>
      <c r="C216" s="1" t="s">
        <v>1167</v>
      </c>
      <c r="D216" s="1">
        <v>2508008</v>
      </c>
      <c r="E216" t="s">
        <v>1655</v>
      </c>
    </row>
    <row r="217" spans="1:5">
      <c r="A217" t="s">
        <v>1351</v>
      </c>
      <c r="B217" t="s">
        <v>253</v>
      </c>
      <c r="C217" s="1" t="s">
        <v>1167</v>
      </c>
      <c r="D217" s="1">
        <v>2000000</v>
      </c>
      <c r="E217" t="s">
        <v>1655</v>
      </c>
    </row>
    <row r="218" spans="1:5">
      <c r="A218" t="s">
        <v>1386</v>
      </c>
      <c r="B218" t="s">
        <v>253</v>
      </c>
      <c r="C218" s="1" t="s">
        <v>1167</v>
      </c>
      <c r="D218" s="1">
        <v>1633714</v>
      </c>
      <c r="E218" t="s">
        <v>1655</v>
      </c>
    </row>
    <row r="219" spans="1:5">
      <c r="A219" t="s">
        <v>1351</v>
      </c>
      <c r="B219" t="s">
        <v>253</v>
      </c>
      <c r="C219" s="1" t="s">
        <v>1167</v>
      </c>
      <c r="D219" s="1">
        <v>1530129</v>
      </c>
      <c r="E219" t="s">
        <v>1655</v>
      </c>
    </row>
    <row r="220" spans="1:5">
      <c r="A220" t="s">
        <v>1152</v>
      </c>
      <c r="B220" t="s">
        <v>253</v>
      </c>
      <c r="C220" s="1" t="s">
        <v>1167</v>
      </c>
      <c r="D220" s="1">
        <v>1179458</v>
      </c>
      <c r="E220" t="s">
        <v>1655</v>
      </c>
    </row>
    <row r="221" spans="1:5">
      <c r="A221" t="s">
        <v>1386</v>
      </c>
      <c r="B221" t="s">
        <v>253</v>
      </c>
      <c r="C221" s="1" t="s">
        <v>1167</v>
      </c>
      <c r="D221" s="1">
        <v>1006838</v>
      </c>
      <c r="E221" t="s">
        <v>1655</v>
      </c>
    </row>
    <row r="222" spans="1:5">
      <c r="A222" t="s">
        <v>1152</v>
      </c>
      <c r="B222" t="s">
        <v>253</v>
      </c>
      <c r="C222" s="1" t="s">
        <v>1167</v>
      </c>
      <c r="D222" s="1">
        <v>690000</v>
      </c>
      <c r="E222" t="s">
        <v>1655</v>
      </c>
    </row>
    <row r="223" spans="1:5">
      <c r="A223" t="s">
        <v>1155</v>
      </c>
      <c r="B223" t="s">
        <v>253</v>
      </c>
      <c r="C223" s="1" t="s">
        <v>1167</v>
      </c>
      <c r="D223" s="1">
        <v>496728</v>
      </c>
      <c r="E223" t="s">
        <v>1655</v>
      </c>
    </row>
    <row r="224" spans="1:5">
      <c r="A224" t="s">
        <v>1386</v>
      </c>
      <c r="B224" t="s">
        <v>253</v>
      </c>
      <c r="C224" s="1" t="s">
        <v>1167</v>
      </c>
      <c r="D224" s="1">
        <v>454945</v>
      </c>
      <c r="E224" t="s">
        <v>1655</v>
      </c>
    </row>
    <row r="225" spans="1:5">
      <c r="A225" t="s">
        <v>1351</v>
      </c>
      <c r="B225" t="s">
        <v>253</v>
      </c>
      <c r="C225" s="1" t="s">
        <v>1167</v>
      </c>
      <c r="D225" s="1">
        <v>300000</v>
      </c>
      <c r="E225" t="s">
        <v>1655</v>
      </c>
    </row>
    <row r="226" spans="1:5">
      <c r="A226" t="s">
        <v>1351</v>
      </c>
      <c r="B226" t="s">
        <v>253</v>
      </c>
      <c r="C226" s="1" t="s">
        <v>1167</v>
      </c>
      <c r="D226" s="1">
        <v>156600</v>
      </c>
      <c r="E226" t="s">
        <v>1655</v>
      </c>
    </row>
    <row r="227" spans="1:5">
      <c r="A227" t="s">
        <v>1351</v>
      </c>
      <c r="B227" t="s">
        <v>253</v>
      </c>
      <c r="C227" s="1" t="s">
        <v>1167</v>
      </c>
      <c r="D227" s="1">
        <v>133000</v>
      </c>
      <c r="E227" t="s">
        <v>1655</v>
      </c>
    </row>
    <row r="228" spans="1:5">
      <c r="A228" t="s">
        <v>1386</v>
      </c>
      <c r="B228" t="s">
        <v>253</v>
      </c>
      <c r="C228" s="1" t="s">
        <v>1167</v>
      </c>
      <c r="D228" s="1">
        <v>130000</v>
      </c>
      <c r="E228" t="s">
        <v>1655</v>
      </c>
    </row>
    <row r="229" spans="1:5">
      <c r="A229" t="s">
        <v>1351</v>
      </c>
      <c r="B229" t="s">
        <v>253</v>
      </c>
      <c r="C229" s="1" t="s">
        <v>1167</v>
      </c>
      <c r="D229" s="1">
        <v>108541</v>
      </c>
      <c r="E229" t="s">
        <v>1655</v>
      </c>
    </row>
    <row r="230" spans="1:5">
      <c r="A230" t="s">
        <v>1386</v>
      </c>
      <c r="B230" t="s">
        <v>253</v>
      </c>
      <c r="C230" s="1" t="s">
        <v>1167</v>
      </c>
      <c r="D230" s="1">
        <v>100000</v>
      </c>
      <c r="E230" t="s">
        <v>1655</v>
      </c>
    </row>
    <row r="231" spans="1:5">
      <c r="A231" t="s">
        <v>1386</v>
      </c>
      <c r="B231" t="s">
        <v>253</v>
      </c>
      <c r="C231" s="1" t="s">
        <v>1167</v>
      </c>
      <c r="D231" s="1">
        <v>100000</v>
      </c>
      <c r="E231" t="s">
        <v>1655</v>
      </c>
    </row>
    <row r="232" spans="1:5">
      <c r="A232" t="s">
        <v>1152</v>
      </c>
      <c r="B232" t="s">
        <v>253</v>
      </c>
      <c r="C232" s="1" t="s">
        <v>1167</v>
      </c>
      <c r="D232" s="1">
        <v>100000</v>
      </c>
      <c r="E232" t="s">
        <v>1655</v>
      </c>
    </row>
    <row r="233" spans="1:5">
      <c r="A233" t="s">
        <v>1351</v>
      </c>
      <c r="B233" t="s">
        <v>253</v>
      </c>
      <c r="C233" s="1" t="s">
        <v>1167</v>
      </c>
      <c r="D233" s="1">
        <v>100000</v>
      </c>
      <c r="E233" t="s">
        <v>1655</v>
      </c>
    </row>
    <row r="234" spans="1:5">
      <c r="A234" t="s">
        <v>1351</v>
      </c>
      <c r="B234" t="s">
        <v>253</v>
      </c>
      <c r="C234" s="1" t="s">
        <v>1167</v>
      </c>
      <c r="D234" s="1">
        <v>54000</v>
      </c>
      <c r="E234" t="s">
        <v>1655</v>
      </c>
    </row>
    <row r="235" spans="1:5">
      <c r="A235" t="s">
        <v>1152</v>
      </c>
      <c r="B235" t="s">
        <v>253</v>
      </c>
      <c r="C235" s="1" t="s">
        <v>1167</v>
      </c>
      <c r="D235" s="1">
        <v>50000</v>
      </c>
      <c r="E235" t="s">
        <v>1655</v>
      </c>
    </row>
    <row r="236" spans="1:5">
      <c r="A236" t="s">
        <v>1351</v>
      </c>
      <c r="B236" t="s">
        <v>253</v>
      </c>
      <c r="C236" s="1" t="s">
        <v>1167</v>
      </c>
      <c r="D236" s="1">
        <v>50000</v>
      </c>
      <c r="E236" t="s">
        <v>1655</v>
      </c>
    </row>
    <row r="237" spans="1:5">
      <c r="A237" t="s">
        <v>1351</v>
      </c>
      <c r="B237" t="s">
        <v>253</v>
      </c>
      <c r="C237" s="1" t="s">
        <v>1167</v>
      </c>
      <c r="D237" s="1">
        <v>50000</v>
      </c>
      <c r="E237" t="s">
        <v>1655</v>
      </c>
    </row>
    <row r="238" spans="1:5">
      <c r="A238" t="s">
        <v>1351</v>
      </c>
      <c r="B238" t="s">
        <v>253</v>
      </c>
      <c r="C238" s="1" t="s">
        <v>1167</v>
      </c>
      <c r="D238" s="1">
        <v>41000</v>
      </c>
      <c r="E238" t="s">
        <v>1655</v>
      </c>
    </row>
    <row r="239" spans="1:5">
      <c r="A239" t="s">
        <v>1351</v>
      </c>
      <c r="B239" t="s">
        <v>253</v>
      </c>
      <c r="C239" s="1" t="s">
        <v>1167</v>
      </c>
      <c r="D239" s="1">
        <v>35862</v>
      </c>
      <c r="E239" t="s">
        <v>1655</v>
      </c>
    </row>
    <row r="240" spans="1:5">
      <c r="A240" t="s">
        <v>1152</v>
      </c>
      <c r="B240" t="s">
        <v>253</v>
      </c>
      <c r="C240" s="1" t="s">
        <v>1167</v>
      </c>
      <c r="D240" s="1">
        <v>35629</v>
      </c>
      <c r="E240" t="s">
        <v>1655</v>
      </c>
    </row>
    <row r="241" spans="1:5">
      <c r="A241" t="s">
        <v>1386</v>
      </c>
      <c r="B241" t="s">
        <v>253</v>
      </c>
      <c r="C241" s="1" t="s">
        <v>1167</v>
      </c>
      <c r="D241" s="1">
        <v>35000</v>
      </c>
      <c r="E241" t="s">
        <v>1655</v>
      </c>
    </row>
    <row r="242" spans="1:5">
      <c r="A242" t="s">
        <v>1351</v>
      </c>
      <c r="B242" t="s">
        <v>253</v>
      </c>
      <c r="C242" s="1" t="s">
        <v>1167</v>
      </c>
      <c r="D242" s="1">
        <v>28750</v>
      </c>
      <c r="E242" t="s">
        <v>1655</v>
      </c>
    </row>
    <row r="243" spans="1:5">
      <c r="A243" t="s">
        <v>1152</v>
      </c>
      <c r="B243" t="s">
        <v>253</v>
      </c>
      <c r="C243" s="1" t="s">
        <v>1167</v>
      </c>
      <c r="D243" s="1">
        <v>27000</v>
      </c>
      <c r="E243" t="s">
        <v>1655</v>
      </c>
    </row>
    <row r="244" spans="1:5">
      <c r="A244" t="s">
        <v>1386</v>
      </c>
      <c r="B244" t="s">
        <v>253</v>
      </c>
      <c r="C244" s="1" t="s">
        <v>1167</v>
      </c>
      <c r="D244" s="1">
        <v>25500</v>
      </c>
      <c r="E244" t="s">
        <v>1655</v>
      </c>
    </row>
    <row r="245" spans="1:5">
      <c r="A245" t="s">
        <v>1351</v>
      </c>
      <c r="B245" t="s">
        <v>253</v>
      </c>
      <c r="C245" s="1" t="s">
        <v>1167</v>
      </c>
      <c r="D245" s="1">
        <v>24000</v>
      </c>
      <c r="E245" t="s">
        <v>1655</v>
      </c>
    </row>
    <row r="246" spans="1:5">
      <c r="A246" t="s">
        <v>1152</v>
      </c>
      <c r="B246" t="s">
        <v>253</v>
      </c>
      <c r="C246" s="1" t="s">
        <v>1167</v>
      </c>
      <c r="D246" s="1">
        <v>18000</v>
      </c>
      <c r="E246" t="s">
        <v>1655</v>
      </c>
    </row>
    <row r="247" spans="1:5">
      <c r="A247" t="s">
        <v>1351</v>
      </c>
      <c r="B247" t="s">
        <v>253</v>
      </c>
      <c r="C247" s="1" t="s">
        <v>1167</v>
      </c>
      <c r="D247" s="1">
        <v>15000</v>
      </c>
      <c r="E247" t="s">
        <v>1655</v>
      </c>
    </row>
    <row r="248" spans="1:5">
      <c r="A248" t="s">
        <v>1152</v>
      </c>
      <c r="B248" t="s">
        <v>253</v>
      </c>
      <c r="C248" s="1" t="s">
        <v>1167</v>
      </c>
      <c r="D248" s="1">
        <v>14000</v>
      </c>
      <c r="E248" t="s">
        <v>1655</v>
      </c>
    </row>
    <row r="249" spans="1:5">
      <c r="A249" t="s">
        <v>1386</v>
      </c>
      <c r="B249" t="s">
        <v>253</v>
      </c>
      <c r="C249" s="1" t="s">
        <v>1167</v>
      </c>
      <c r="D249" s="1">
        <v>12750</v>
      </c>
      <c r="E249" t="s">
        <v>1655</v>
      </c>
    </row>
    <row r="250" spans="1:5">
      <c r="A250" t="s">
        <v>1386</v>
      </c>
      <c r="B250" t="s">
        <v>253</v>
      </c>
      <c r="C250" s="1" t="s">
        <v>1167</v>
      </c>
      <c r="D250" s="1">
        <v>12358</v>
      </c>
      <c r="E250" t="s">
        <v>1655</v>
      </c>
    </row>
    <row r="251" spans="1:5">
      <c r="A251" t="s">
        <v>1386</v>
      </c>
      <c r="B251" t="s">
        <v>253</v>
      </c>
      <c r="C251" s="1" t="s">
        <v>1167</v>
      </c>
      <c r="D251" s="1">
        <v>12259</v>
      </c>
      <c r="E251" t="s">
        <v>1655</v>
      </c>
    </row>
    <row r="252" spans="1:5">
      <c r="A252" t="s">
        <v>1351</v>
      </c>
      <c r="B252" t="s">
        <v>253</v>
      </c>
      <c r="C252" s="1" t="s">
        <v>1167</v>
      </c>
      <c r="D252" s="1">
        <v>12000</v>
      </c>
      <c r="E252" t="s">
        <v>1655</v>
      </c>
    </row>
    <row r="253" spans="1:5">
      <c r="A253" t="s">
        <v>1351</v>
      </c>
      <c r="B253" t="s">
        <v>253</v>
      </c>
      <c r="C253" s="1" t="s">
        <v>1167</v>
      </c>
      <c r="D253" s="1">
        <v>10100</v>
      </c>
      <c r="E253" t="s">
        <v>1655</v>
      </c>
    </row>
    <row r="254" spans="1:5">
      <c r="A254" t="s">
        <v>1351</v>
      </c>
      <c r="B254" t="s">
        <v>253</v>
      </c>
      <c r="C254" s="1" t="s">
        <v>1167</v>
      </c>
      <c r="D254" s="1">
        <v>10000</v>
      </c>
      <c r="E254" t="s">
        <v>1655</v>
      </c>
    </row>
    <row r="255" spans="1:5">
      <c r="A255" t="s">
        <v>1152</v>
      </c>
      <c r="B255" t="s">
        <v>253</v>
      </c>
      <c r="C255" s="1" t="s">
        <v>1167</v>
      </c>
      <c r="D255" s="1">
        <v>8000</v>
      </c>
      <c r="E255" t="s">
        <v>1655</v>
      </c>
    </row>
    <row r="256" spans="1:5">
      <c r="A256" t="s">
        <v>1351</v>
      </c>
      <c r="B256" t="s">
        <v>253</v>
      </c>
      <c r="C256" s="1" t="s">
        <v>1167</v>
      </c>
      <c r="D256" s="1">
        <v>5775</v>
      </c>
      <c r="E256" t="s">
        <v>1655</v>
      </c>
    </row>
    <row r="257" spans="1:5">
      <c r="A257" t="s">
        <v>1155</v>
      </c>
      <c r="B257" t="s">
        <v>253</v>
      </c>
      <c r="C257" s="1" t="s">
        <v>1167</v>
      </c>
      <c r="D257" s="1">
        <v>5408</v>
      </c>
      <c r="E257" t="s">
        <v>1655</v>
      </c>
    </row>
    <row r="258" spans="1:5">
      <c r="A258" t="s">
        <v>1386</v>
      </c>
      <c r="B258" t="s">
        <v>253</v>
      </c>
      <c r="C258" s="1" t="s">
        <v>1167</v>
      </c>
      <c r="D258" s="1">
        <v>4234</v>
      </c>
      <c r="E258" t="s">
        <v>1655</v>
      </c>
    </row>
    <row r="259" spans="1:5">
      <c r="A259" t="s">
        <v>1386</v>
      </c>
      <c r="B259" t="s">
        <v>253</v>
      </c>
      <c r="C259" s="1" t="s">
        <v>1167</v>
      </c>
      <c r="D259" s="1">
        <v>4209</v>
      </c>
      <c r="E259" t="s">
        <v>1655</v>
      </c>
    </row>
    <row r="260" spans="1:5">
      <c r="A260" t="s">
        <v>1152</v>
      </c>
      <c r="B260" t="s">
        <v>253</v>
      </c>
      <c r="C260" s="1" t="s">
        <v>1167</v>
      </c>
      <c r="D260" s="1">
        <v>3087</v>
      </c>
      <c r="E260" t="s">
        <v>1655</v>
      </c>
    </row>
    <row r="261" spans="1:5">
      <c r="A261" t="s">
        <v>1351</v>
      </c>
      <c r="B261" t="s">
        <v>253</v>
      </c>
      <c r="C261" s="1" t="s">
        <v>1167</v>
      </c>
      <c r="D261" s="1">
        <v>2000</v>
      </c>
      <c r="E261" t="s">
        <v>1655</v>
      </c>
    </row>
    <row r="262" spans="1:5">
      <c r="A262" t="s">
        <v>1351</v>
      </c>
      <c r="B262" t="s">
        <v>253</v>
      </c>
      <c r="C262" s="1" t="s">
        <v>1167</v>
      </c>
      <c r="D262" s="1">
        <v>1500</v>
      </c>
      <c r="E262" t="s">
        <v>1655</v>
      </c>
    </row>
    <row r="263" spans="1:5">
      <c r="A263" t="s">
        <v>1351</v>
      </c>
      <c r="B263" t="s">
        <v>253</v>
      </c>
      <c r="C263" t="s">
        <v>1167</v>
      </c>
      <c r="D263">
        <v>750</v>
      </c>
      <c r="E263" t="s">
        <v>1655</v>
      </c>
    </row>
    <row r="264" spans="1:5">
      <c r="A264" t="s">
        <v>1351</v>
      </c>
      <c r="B264" t="s">
        <v>253</v>
      </c>
      <c r="C264" t="s">
        <v>1167</v>
      </c>
      <c r="D264">
        <v>250</v>
      </c>
      <c r="E264" t="s">
        <v>1655</v>
      </c>
    </row>
    <row r="265" spans="1:5">
      <c r="A265" t="s">
        <v>1152</v>
      </c>
      <c r="B265" t="s">
        <v>253</v>
      </c>
      <c r="C265" t="s">
        <v>1167</v>
      </c>
      <c r="D265">
        <v>91</v>
      </c>
      <c r="E265" t="s">
        <v>1655</v>
      </c>
    </row>
    <row r="266" spans="1:5">
      <c r="A266" t="s">
        <v>1386</v>
      </c>
      <c r="B266" t="s">
        <v>282</v>
      </c>
      <c r="C266" s="1" t="s">
        <v>1172</v>
      </c>
      <c r="D266" s="1">
        <v>97000000</v>
      </c>
      <c r="E266" t="s">
        <v>1655</v>
      </c>
    </row>
    <row r="267" spans="1:5">
      <c r="A267" t="s">
        <v>1386</v>
      </c>
      <c r="B267" t="s">
        <v>282</v>
      </c>
      <c r="C267" s="1" t="s">
        <v>1172</v>
      </c>
      <c r="D267" s="1">
        <v>79600000</v>
      </c>
      <c r="E267" t="s">
        <v>1655</v>
      </c>
    </row>
    <row r="268" spans="1:5">
      <c r="A268" t="s">
        <v>1155</v>
      </c>
      <c r="B268" t="s">
        <v>282</v>
      </c>
      <c r="C268" s="1" t="s">
        <v>1172</v>
      </c>
      <c r="D268" s="1">
        <v>35652658</v>
      </c>
      <c r="E268" t="s">
        <v>1655</v>
      </c>
    </row>
    <row r="269" spans="1:5">
      <c r="A269" t="s">
        <v>1386</v>
      </c>
      <c r="B269" t="s">
        <v>282</v>
      </c>
      <c r="C269" s="1" t="s">
        <v>1172</v>
      </c>
      <c r="D269" s="1">
        <v>28898000</v>
      </c>
      <c r="E269" t="s">
        <v>1655</v>
      </c>
    </row>
    <row r="270" spans="1:5">
      <c r="A270" t="s">
        <v>1386</v>
      </c>
      <c r="B270" t="s">
        <v>282</v>
      </c>
      <c r="C270" s="1" t="s">
        <v>1172</v>
      </c>
      <c r="D270" s="1">
        <v>26052000</v>
      </c>
      <c r="E270" t="s">
        <v>1655</v>
      </c>
    </row>
    <row r="271" spans="1:5">
      <c r="A271" t="s">
        <v>1155</v>
      </c>
      <c r="B271" t="s">
        <v>282</v>
      </c>
      <c r="C271" s="1" t="s">
        <v>1172</v>
      </c>
      <c r="D271" s="1">
        <v>25958010</v>
      </c>
      <c r="E271" t="s">
        <v>1655</v>
      </c>
    </row>
    <row r="272" spans="1:5">
      <c r="A272" t="s">
        <v>1155</v>
      </c>
      <c r="B272" t="s">
        <v>282</v>
      </c>
      <c r="C272" s="1" t="s">
        <v>1172</v>
      </c>
      <c r="D272" s="1">
        <v>18632279</v>
      </c>
      <c r="E272" t="s">
        <v>1655</v>
      </c>
    </row>
    <row r="273" spans="1:5">
      <c r="A273" t="s">
        <v>1351</v>
      </c>
      <c r="B273" t="s">
        <v>282</v>
      </c>
      <c r="C273" s="1" t="s">
        <v>1172</v>
      </c>
      <c r="D273" s="1">
        <v>15098726</v>
      </c>
      <c r="E273" t="s">
        <v>1655</v>
      </c>
    </row>
    <row r="274" spans="1:5">
      <c r="A274" t="s">
        <v>1386</v>
      </c>
      <c r="B274" t="s">
        <v>282</v>
      </c>
      <c r="C274" s="1" t="s">
        <v>1172</v>
      </c>
      <c r="D274" s="1">
        <v>12260000</v>
      </c>
      <c r="E274" t="s">
        <v>1655</v>
      </c>
    </row>
    <row r="275" spans="1:5">
      <c r="A275" t="s">
        <v>1386</v>
      </c>
      <c r="B275" t="s">
        <v>282</v>
      </c>
      <c r="C275" s="1" t="s">
        <v>1172</v>
      </c>
      <c r="D275" s="1">
        <v>8000000</v>
      </c>
      <c r="E275" t="s">
        <v>1655</v>
      </c>
    </row>
    <row r="276" spans="1:5">
      <c r="A276" t="s">
        <v>1351</v>
      </c>
      <c r="B276" t="s">
        <v>282</v>
      </c>
      <c r="C276" s="1" t="s">
        <v>1172</v>
      </c>
      <c r="D276" s="1">
        <v>7969953</v>
      </c>
      <c r="E276" t="s">
        <v>1655</v>
      </c>
    </row>
    <row r="277" spans="1:5">
      <c r="A277" t="s">
        <v>1351</v>
      </c>
      <c r="B277" t="s">
        <v>282</v>
      </c>
      <c r="C277" s="1" t="s">
        <v>1172</v>
      </c>
      <c r="D277" s="1">
        <v>7603496</v>
      </c>
      <c r="E277" t="s">
        <v>1655</v>
      </c>
    </row>
    <row r="278" spans="1:5">
      <c r="A278" t="s">
        <v>1155</v>
      </c>
      <c r="B278" t="s">
        <v>282</v>
      </c>
      <c r="C278" s="1" t="s">
        <v>1172</v>
      </c>
      <c r="D278" s="1">
        <v>7406809</v>
      </c>
      <c r="E278" t="s">
        <v>1655</v>
      </c>
    </row>
    <row r="279" spans="1:5">
      <c r="A279" t="s">
        <v>1386</v>
      </c>
      <c r="B279" t="s">
        <v>282</v>
      </c>
      <c r="C279" s="1" t="s">
        <v>1172</v>
      </c>
      <c r="D279" s="1">
        <v>7200000</v>
      </c>
      <c r="E279" t="s">
        <v>1655</v>
      </c>
    </row>
    <row r="280" spans="1:5">
      <c r="A280" t="s">
        <v>1155</v>
      </c>
      <c r="B280" t="s">
        <v>282</v>
      </c>
      <c r="C280" s="1" t="s">
        <v>1172</v>
      </c>
      <c r="D280" s="1">
        <v>6168450</v>
      </c>
      <c r="E280" t="s">
        <v>1655</v>
      </c>
    </row>
    <row r="281" spans="1:5">
      <c r="A281" t="s">
        <v>1386</v>
      </c>
      <c r="B281" t="s">
        <v>282</v>
      </c>
      <c r="C281" s="1" t="s">
        <v>1172</v>
      </c>
      <c r="D281" s="1">
        <v>6000000</v>
      </c>
      <c r="E281" t="s">
        <v>1655</v>
      </c>
    </row>
    <row r="282" spans="1:5">
      <c r="A282" t="s">
        <v>1155</v>
      </c>
      <c r="B282" t="s">
        <v>282</v>
      </c>
      <c r="C282" s="1" t="s">
        <v>1172</v>
      </c>
      <c r="D282" s="1">
        <v>5350000</v>
      </c>
      <c r="E282" t="s">
        <v>1655</v>
      </c>
    </row>
    <row r="283" spans="1:5">
      <c r="A283" t="s">
        <v>1155</v>
      </c>
      <c r="B283" t="s">
        <v>282</v>
      </c>
      <c r="C283" s="1" t="s">
        <v>1172</v>
      </c>
      <c r="D283" s="1">
        <v>5342041</v>
      </c>
      <c r="E283" t="s">
        <v>1655</v>
      </c>
    </row>
    <row r="284" spans="1:5">
      <c r="A284" t="s">
        <v>1386</v>
      </c>
      <c r="B284" t="s">
        <v>282</v>
      </c>
      <c r="C284" s="1" t="s">
        <v>1172</v>
      </c>
      <c r="D284" s="1">
        <v>5000000</v>
      </c>
      <c r="E284" t="s">
        <v>1655</v>
      </c>
    </row>
    <row r="285" spans="1:5">
      <c r="A285" t="s">
        <v>1351</v>
      </c>
      <c r="B285" t="s">
        <v>282</v>
      </c>
      <c r="C285" s="1" t="s">
        <v>1172</v>
      </c>
      <c r="D285" s="1">
        <v>4934264</v>
      </c>
      <c r="E285" t="s">
        <v>1655</v>
      </c>
    </row>
    <row r="286" spans="1:5">
      <c r="A286" t="s">
        <v>1351</v>
      </c>
      <c r="B286" t="s">
        <v>282</v>
      </c>
      <c r="C286" s="1" t="s">
        <v>1172</v>
      </c>
      <c r="D286" s="1">
        <v>4047466</v>
      </c>
      <c r="E286" t="s">
        <v>1655</v>
      </c>
    </row>
    <row r="287" spans="1:5">
      <c r="A287" t="s">
        <v>1351</v>
      </c>
      <c r="B287" t="s">
        <v>282</v>
      </c>
      <c r="C287" s="1" t="s">
        <v>1172</v>
      </c>
      <c r="D287" s="1">
        <v>3781154</v>
      </c>
      <c r="E287" t="s">
        <v>1655</v>
      </c>
    </row>
    <row r="288" spans="1:5">
      <c r="A288" t="s">
        <v>1155</v>
      </c>
      <c r="B288" t="s">
        <v>282</v>
      </c>
      <c r="C288" s="1" t="s">
        <v>1172</v>
      </c>
      <c r="D288" s="1">
        <v>3773775</v>
      </c>
      <c r="E288" t="s">
        <v>1655</v>
      </c>
    </row>
    <row r="289" spans="1:5">
      <c r="A289" t="s">
        <v>1351</v>
      </c>
      <c r="B289" t="s">
        <v>282</v>
      </c>
      <c r="C289" s="1" t="s">
        <v>1172</v>
      </c>
      <c r="D289" s="1">
        <v>3333024</v>
      </c>
      <c r="E289" t="s">
        <v>1655</v>
      </c>
    </row>
    <row r="290" spans="1:5">
      <c r="A290" t="s">
        <v>1386</v>
      </c>
      <c r="B290" t="s">
        <v>282</v>
      </c>
      <c r="C290" s="1" t="s">
        <v>1172</v>
      </c>
      <c r="D290" s="1">
        <v>3000000</v>
      </c>
      <c r="E290" t="s">
        <v>1655</v>
      </c>
    </row>
    <row r="291" spans="1:5">
      <c r="A291" t="s">
        <v>1351</v>
      </c>
      <c r="B291" t="s">
        <v>282</v>
      </c>
      <c r="C291" s="1" t="s">
        <v>1172</v>
      </c>
      <c r="D291" s="1">
        <v>2856905</v>
      </c>
      <c r="E291" t="s">
        <v>1655</v>
      </c>
    </row>
    <row r="292" spans="1:5">
      <c r="A292" t="s">
        <v>1155</v>
      </c>
      <c r="B292" t="s">
        <v>282</v>
      </c>
      <c r="C292" s="1" t="s">
        <v>1172</v>
      </c>
      <c r="D292" s="1">
        <v>2706029</v>
      </c>
      <c r="E292" t="s">
        <v>1655</v>
      </c>
    </row>
    <row r="293" spans="1:5">
      <c r="A293" t="s">
        <v>1155</v>
      </c>
      <c r="B293" t="s">
        <v>282</v>
      </c>
      <c r="C293" s="1" t="s">
        <v>1172</v>
      </c>
      <c r="D293" s="1">
        <v>2700000</v>
      </c>
      <c r="E293" t="s">
        <v>1655</v>
      </c>
    </row>
    <row r="294" spans="1:5">
      <c r="A294" t="s">
        <v>1386</v>
      </c>
      <c r="B294" t="s">
        <v>282</v>
      </c>
      <c r="C294" s="1" t="s">
        <v>1172</v>
      </c>
      <c r="D294" s="1">
        <v>2633000</v>
      </c>
      <c r="E294" t="s">
        <v>1655</v>
      </c>
    </row>
    <row r="295" spans="1:5">
      <c r="A295" t="s">
        <v>1351</v>
      </c>
      <c r="B295" t="s">
        <v>282</v>
      </c>
      <c r="C295" s="1" t="s">
        <v>1172</v>
      </c>
      <c r="D295" s="1">
        <v>2397002</v>
      </c>
      <c r="E295" t="s">
        <v>1655</v>
      </c>
    </row>
    <row r="296" spans="1:5">
      <c r="A296" t="s">
        <v>1386</v>
      </c>
      <c r="B296" t="s">
        <v>282</v>
      </c>
      <c r="C296" s="1" t="s">
        <v>1172</v>
      </c>
      <c r="D296" s="1">
        <v>2304000</v>
      </c>
      <c r="E296" t="s">
        <v>1655</v>
      </c>
    </row>
    <row r="297" spans="1:5">
      <c r="A297" t="s">
        <v>1386</v>
      </c>
      <c r="B297" t="s">
        <v>282</v>
      </c>
      <c r="C297" s="1" t="s">
        <v>1172</v>
      </c>
      <c r="D297" s="1">
        <v>1685000</v>
      </c>
      <c r="E297" t="s">
        <v>1655</v>
      </c>
    </row>
    <row r="298" spans="1:5">
      <c r="A298" t="s">
        <v>1155</v>
      </c>
      <c r="B298" t="s">
        <v>282</v>
      </c>
      <c r="C298" s="1" t="s">
        <v>1172</v>
      </c>
      <c r="D298" s="1">
        <v>1500000</v>
      </c>
      <c r="E298" t="s">
        <v>1655</v>
      </c>
    </row>
    <row r="299" spans="1:5">
      <c r="A299" t="s">
        <v>1351</v>
      </c>
      <c r="B299" t="s">
        <v>282</v>
      </c>
      <c r="C299" s="1" t="s">
        <v>1172</v>
      </c>
      <c r="D299" s="1">
        <v>1464770</v>
      </c>
      <c r="E299" t="s">
        <v>1655</v>
      </c>
    </row>
    <row r="300" spans="1:5">
      <c r="A300" t="s">
        <v>1155</v>
      </c>
      <c r="B300" t="s">
        <v>282</v>
      </c>
      <c r="C300" s="1" t="s">
        <v>1172</v>
      </c>
      <c r="D300" s="1">
        <v>1460563</v>
      </c>
      <c r="E300" t="s">
        <v>1655</v>
      </c>
    </row>
    <row r="301" spans="1:5">
      <c r="A301" t="s">
        <v>1155</v>
      </c>
      <c r="B301" t="s">
        <v>282</v>
      </c>
      <c r="C301" s="1" t="s">
        <v>1172</v>
      </c>
      <c r="D301" s="1">
        <v>1250000</v>
      </c>
      <c r="E301" t="s">
        <v>1655</v>
      </c>
    </row>
    <row r="302" spans="1:5">
      <c r="A302" t="s">
        <v>1155</v>
      </c>
      <c r="B302" t="s">
        <v>282</v>
      </c>
      <c r="C302" s="1" t="s">
        <v>1172</v>
      </c>
      <c r="D302" s="1">
        <v>1088000</v>
      </c>
      <c r="E302" t="s">
        <v>1655</v>
      </c>
    </row>
    <row r="303" spans="1:5">
      <c r="A303" t="s">
        <v>1386</v>
      </c>
      <c r="B303" t="s">
        <v>282</v>
      </c>
      <c r="C303" s="1" t="s">
        <v>1172</v>
      </c>
      <c r="D303" s="1">
        <v>1033000</v>
      </c>
      <c r="E303" t="s">
        <v>1655</v>
      </c>
    </row>
    <row r="304" spans="1:5">
      <c r="A304" t="s">
        <v>1386</v>
      </c>
      <c r="B304" t="s">
        <v>282</v>
      </c>
      <c r="C304" s="1" t="s">
        <v>1172</v>
      </c>
      <c r="D304" s="1">
        <v>1003000</v>
      </c>
      <c r="E304" t="s">
        <v>1655</v>
      </c>
    </row>
    <row r="305" spans="1:5">
      <c r="A305" t="s">
        <v>1386</v>
      </c>
      <c r="B305" t="s">
        <v>282</v>
      </c>
      <c r="C305" s="1" t="s">
        <v>1172</v>
      </c>
      <c r="D305" s="1">
        <v>1000000</v>
      </c>
      <c r="E305" t="s">
        <v>1655</v>
      </c>
    </row>
    <row r="306" spans="1:5">
      <c r="A306" t="s">
        <v>1351</v>
      </c>
      <c r="B306" t="s">
        <v>282</v>
      </c>
      <c r="C306" s="1" t="s">
        <v>1172</v>
      </c>
      <c r="D306" s="1">
        <v>901864</v>
      </c>
      <c r="E306" t="s">
        <v>1655</v>
      </c>
    </row>
    <row r="307" spans="1:5">
      <c r="A307" t="s">
        <v>1155</v>
      </c>
      <c r="B307" t="s">
        <v>282</v>
      </c>
      <c r="C307" s="1" t="s">
        <v>1172</v>
      </c>
      <c r="D307" s="1">
        <v>900000</v>
      </c>
      <c r="E307" t="s">
        <v>1655</v>
      </c>
    </row>
    <row r="308" spans="1:5">
      <c r="A308" t="s">
        <v>1386</v>
      </c>
      <c r="B308" t="s">
        <v>282</v>
      </c>
      <c r="C308" s="1" t="s">
        <v>1172</v>
      </c>
      <c r="D308" s="1">
        <v>875000</v>
      </c>
      <c r="E308" t="s">
        <v>1655</v>
      </c>
    </row>
    <row r="309" spans="1:5">
      <c r="A309" t="s">
        <v>1351</v>
      </c>
      <c r="B309" t="s">
        <v>282</v>
      </c>
      <c r="C309" s="1" t="s">
        <v>1172</v>
      </c>
      <c r="D309" s="1">
        <v>858642</v>
      </c>
      <c r="E309" t="s">
        <v>1655</v>
      </c>
    </row>
    <row r="310" spans="1:5">
      <c r="A310" t="s">
        <v>1386</v>
      </c>
      <c r="B310" t="s">
        <v>282</v>
      </c>
      <c r="C310" s="1" t="s">
        <v>1172</v>
      </c>
      <c r="D310" s="1">
        <v>848654</v>
      </c>
      <c r="E310" t="s">
        <v>1655</v>
      </c>
    </row>
    <row r="311" spans="1:5">
      <c r="A311" t="s">
        <v>1155</v>
      </c>
      <c r="B311" t="s">
        <v>282</v>
      </c>
      <c r="C311" s="1" t="s">
        <v>1172</v>
      </c>
      <c r="D311" s="1">
        <v>715466</v>
      </c>
      <c r="E311" t="s">
        <v>1655</v>
      </c>
    </row>
    <row r="312" spans="1:5">
      <c r="A312" t="s">
        <v>1155</v>
      </c>
      <c r="B312" t="s">
        <v>282</v>
      </c>
      <c r="C312" s="1" t="s">
        <v>1172</v>
      </c>
      <c r="D312" s="1">
        <v>704433</v>
      </c>
      <c r="E312" t="s">
        <v>1655</v>
      </c>
    </row>
    <row r="313" spans="1:5">
      <c r="A313" t="s">
        <v>1155</v>
      </c>
      <c r="B313" t="s">
        <v>282</v>
      </c>
      <c r="C313" s="1" t="s">
        <v>1172</v>
      </c>
      <c r="D313" s="1">
        <v>702000</v>
      </c>
      <c r="E313" t="s">
        <v>1655</v>
      </c>
    </row>
    <row r="314" spans="1:5">
      <c r="A314" t="s">
        <v>1155</v>
      </c>
      <c r="B314" t="s">
        <v>282</v>
      </c>
      <c r="C314" s="1" t="s">
        <v>1172</v>
      </c>
      <c r="D314" s="1">
        <v>512000</v>
      </c>
      <c r="E314" t="s">
        <v>1655</v>
      </c>
    </row>
    <row r="315" spans="1:5">
      <c r="A315" t="s">
        <v>1155</v>
      </c>
      <c r="B315" t="s">
        <v>282</v>
      </c>
      <c r="C315" s="1" t="s">
        <v>1172</v>
      </c>
      <c r="D315" s="1">
        <v>353227</v>
      </c>
      <c r="E315" t="s">
        <v>1655</v>
      </c>
    </row>
    <row r="316" spans="1:5">
      <c r="A316" t="s">
        <v>1155</v>
      </c>
      <c r="B316" t="s">
        <v>282</v>
      </c>
      <c r="C316" s="1" t="s">
        <v>1172</v>
      </c>
      <c r="D316" s="1">
        <v>281000</v>
      </c>
      <c r="E316" t="s">
        <v>1655</v>
      </c>
    </row>
    <row r="317" spans="1:5">
      <c r="A317" t="s">
        <v>1155</v>
      </c>
      <c r="B317" t="s">
        <v>282</v>
      </c>
      <c r="C317" s="1" t="s">
        <v>1172</v>
      </c>
      <c r="D317" s="1">
        <v>271562</v>
      </c>
      <c r="E317" t="s">
        <v>1655</v>
      </c>
    </row>
    <row r="318" spans="1:5">
      <c r="A318" t="s">
        <v>1386</v>
      </c>
      <c r="B318" t="s">
        <v>282</v>
      </c>
      <c r="C318" s="1" t="s">
        <v>1172</v>
      </c>
      <c r="D318" s="1">
        <v>250000</v>
      </c>
      <c r="E318" t="s">
        <v>1655</v>
      </c>
    </row>
    <row r="319" spans="1:5">
      <c r="A319" t="s">
        <v>1351</v>
      </c>
      <c r="B319" t="s">
        <v>282</v>
      </c>
      <c r="C319" s="1" t="s">
        <v>1172</v>
      </c>
      <c r="D319" s="1">
        <v>250000</v>
      </c>
      <c r="E319" t="s">
        <v>1655</v>
      </c>
    </row>
    <row r="320" spans="1:5">
      <c r="A320" t="s">
        <v>1155</v>
      </c>
      <c r="B320" t="s">
        <v>282</v>
      </c>
      <c r="C320" s="1" t="s">
        <v>1172</v>
      </c>
      <c r="D320" s="1">
        <v>238125</v>
      </c>
      <c r="E320" t="s">
        <v>1655</v>
      </c>
    </row>
    <row r="321" spans="1:5">
      <c r="A321" t="s">
        <v>1155</v>
      </c>
      <c r="B321" t="s">
        <v>282</v>
      </c>
      <c r="C321" s="1" t="s">
        <v>1172</v>
      </c>
      <c r="D321" s="1">
        <v>235000</v>
      </c>
      <c r="E321" t="s">
        <v>1655</v>
      </c>
    </row>
    <row r="322" spans="1:5">
      <c r="A322" t="s">
        <v>1386</v>
      </c>
      <c r="B322" t="s">
        <v>282</v>
      </c>
      <c r="C322" s="1" t="s">
        <v>1172</v>
      </c>
      <c r="D322" s="1">
        <v>233696</v>
      </c>
      <c r="E322" t="s">
        <v>1655</v>
      </c>
    </row>
    <row r="323" spans="1:5">
      <c r="A323" t="s">
        <v>1155</v>
      </c>
      <c r="B323" t="s">
        <v>282</v>
      </c>
      <c r="C323" s="1" t="s">
        <v>1172</v>
      </c>
      <c r="D323" s="1">
        <v>218586</v>
      </c>
      <c r="E323" t="s">
        <v>1655</v>
      </c>
    </row>
    <row r="324" spans="1:5">
      <c r="A324" t="s">
        <v>1351</v>
      </c>
      <c r="B324" t="s">
        <v>282</v>
      </c>
      <c r="C324" s="1" t="s">
        <v>1172</v>
      </c>
      <c r="D324" s="1">
        <v>200300</v>
      </c>
      <c r="E324" t="s">
        <v>1655</v>
      </c>
    </row>
    <row r="325" spans="1:5">
      <c r="A325" t="s">
        <v>1386</v>
      </c>
      <c r="B325" t="s">
        <v>282</v>
      </c>
      <c r="C325" s="1" t="s">
        <v>1172</v>
      </c>
      <c r="D325" s="1">
        <v>200000</v>
      </c>
      <c r="E325" t="s">
        <v>1655</v>
      </c>
    </row>
    <row r="326" spans="1:5">
      <c r="A326" t="s">
        <v>1351</v>
      </c>
      <c r="B326" t="s">
        <v>282</v>
      </c>
      <c r="C326" s="1" t="s">
        <v>1172</v>
      </c>
      <c r="D326" s="1">
        <v>148775</v>
      </c>
      <c r="E326" t="s">
        <v>1655</v>
      </c>
    </row>
    <row r="327" spans="1:5">
      <c r="A327" t="s">
        <v>1351</v>
      </c>
      <c r="B327" t="s">
        <v>282</v>
      </c>
      <c r="C327" s="1" t="s">
        <v>1172</v>
      </c>
      <c r="D327" s="1">
        <v>131560</v>
      </c>
      <c r="E327" t="s">
        <v>1655</v>
      </c>
    </row>
    <row r="328" spans="1:5">
      <c r="A328" t="s">
        <v>1155</v>
      </c>
      <c r="B328" t="s">
        <v>282</v>
      </c>
      <c r="C328" s="1" t="s">
        <v>1172</v>
      </c>
      <c r="D328" s="1">
        <v>116200</v>
      </c>
      <c r="E328" t="s">
        <v>1655</v>
      </c>
    </row>
    <row r="329" spans="1:5">
      <c r="A329" t="s">
        <v>1386</v>
      </c>
      <c r="B329" t="s">
        <v>282</v>
      </c>
      <c r="C329" s="1" t="s">
        <v>1172</v>
      </c>
      <c r="D329" s="1">
        <v>105597</v>
      </c>
      <c r="E329" t="s">
        <v>1655</v>
      </c>
    </row>
    <row r="330" spans="1:5">
      <c r="A330" t="s">
        <v>1351</v>
      </c>
      <c r="B330" t="s">
        <v>282</v>
      </c>
      <c r="C330" s="1" t="s">
        <v>1172</v>
      </c>
      <c r="D330" s="1">
        <v>101928</v>
      </c>
      <c r="E330" t="s">
        <v>1655</v>
      </c>
    </row>
    <row r="331" spans="1:5">
      <c r="A331" t="s">
        <v>1155</v>
      </c>
      <c r="B331" t="s">
        <v>282</v>
      </c>
      <c r="C331" s="1" t="s">
        <v>1172</v>
      </c>
      <c r="D331" s="1">
        <v>98700</v>
      </c>
      <c r="E331" t="s">
        <v>1655</v>
      </c>
    </row>
    <row r="332" spans="1:5">
      <c r="A332" t="s">
        <v>1351</v>
      </c>
      <c r="B332" t="s">
        <v>282</v>
      </c>
      <c r="C332" s="1" t="s">
        <v>1172</v>
      </c>
      <c r="D332" s="1">
        <v>93528</v>
      </c>
      <c r="E332" t="s">
        <v>1655</v>
      </c>
    </row>
    <row r="333" spans="1:5">
      <c r="A333" t="s">
        <v>1351</v>
      </c>
      <c r="B333" t="s">
        <v>282</v>
      </c>
      <c r="C333" s="1" t="s">
        <v>1172</v>
      </c>
      <c r="D333" s="1">
        <v>91670</v>
      </c>
      <c r="E333" t="s">
        <v>1655</v>
      </c>
    </row>
    <row r="334" spans="1:5">
      <c r="A334" t="s">
        <v>1351</v>
      </c>
      <c r="B334" t="s">
        <v>282</v>
      </c>
      <c r="C334" s="1" t="s">
        <v>1172</v>
      </c>
      <c r="D334" s="1">
        <v>80500</v>
      </c>
      <c r="E334" t="s">
        <v>1655</v>
      </c>
    </row>
    <row r="335" spans="1:5">
      <c r="A335" t="s">
        <v>1155</v>
      </c>
      <c r="B335" t="s">
        <v>282</v>
      </c>
      <c r="C335" s="1" t="s">
        <v>1172</v>
      </c>
      <c r="D335" s="1">
        <v>80000</v>
      </c>
      <c r="E335" t="s">
        <v>1655</v>
      </c>
    </row>
    <row r="336" spans="1:5">
      <c r="A336" t="s">
        <v>1351</v>
      </c>
      <c r="B336" t="s">
        <v>282</v>
      </c>
      <c r="C336" s="1" t="s">
        <v>1172</v>
      </c>
      <c r="D336" s="1">
        <v>71340</v>
      </c>
      <c r="E336" t="s">
        <v>1655</v>
      </c>
    </row>
    <row r="337" spans="1:5">
      <c r="A337" t="s">
        <v>1351</v>
      </c>
      <c r="B337" t="s">
        <v>282</v>
      </c>
      <c r="C337" s="1" t="s">
        <v>1172</v>
      </c>
      <c r="D337" s="1">
        <v>59200</v>
      </c>
      <c r="E337" t="s">
        <v>1655</v>
      </c>
    </row>
    <row r="338" spans="1:5">
      <c r="A338" t="s">
        <v>1155</v>
      </c>
      <c r="B338" t="s">
        <v>282</v>
      </c>
      <c r="C338" s="1" t="s">
        <v>1172</v>
      </c>
      <c r="D338" s="1">
        <v>55747</v>
      </c>
      <c r="E338" t="s">
        <v>1655</v>
      </c>
    </row>
    <row r="339" spans="1:5">
      <c r="A339" t="s">
        <v>1351</v>
      </c>
      <c r="B339" t="s">
        <v>282</v>
      </c>
      <c r="C339" s="1" t="s">
        <v>1172</v>
      </c>
      <c r="D339" s="1">
        <v>54054</v>
      </c>
      <c r="E339" t="s">
        <v>1655</v>
      </c>
    </row>
    <row r="340" spans="1:5">
      <c r="A340" t="s">
        <v>1351</v>
      </c>
      <c r="B340" t="s">
        <v>282</v>
      </c>
      <c r="C340" s="1" t="s">
        <v>1172</v>
      </c>
      <c r="D340" s="1">
        <v>52900</v>
      </c>
      <c r="E340" t="s">
        <v>1655</v>
      </c>
    </row>
    <row r="341" spans="1:5">
      <c r="A341" t="s">
        <v>1155</v>
      </c>
      <c r="B341" t="s">
        <v>282</v>
      </c>
      <c r="C341" s="1" t="s">
        <v>1172</v>
      </c>
      <c r="D341" s="1">
        <v>50000</v>
      </c>
      <c r="E341" t="s">
        <v>1655</v>
      </c>
    </row>
    <row r="342" spans="1:5">
      <c r="A342" t="s">
        <v>1351</v>
      </c>
      <c r="B342" t="s">
        <v>282</v>
      </c>
      <c r="C342" s="1" t="s">
        <v>1172</v>
      </c>
      <c r="D342" s="1">
        <v>50000</v>
      </c>
      <c r="E342" t="s">
        <v>1655</v>
      </c>
    </row>
    <row r="343" spans="1:5">
      <c r="A343" t="s">
        <v>1155</v>
      </c>
      <c r="B343" t="s">
        <v>282</v>
      </c>
      <c r="C343" s="1" t="s">
        <v>1172</v>
      </c>
      <c r="D343" s="1">
        <v>42293</v>
      </c>
      <c r="E343" t="s">
        <v>1655</v>
      </c>
    </row>
    <row r="344" spans="1:5">
      <c r="A344" t="s">
        <v>1155</v>
      </c>
      <c r="B344" t="s">
        <v>282</v>
      </c>
      <c r="C344" s="1" t="s">
        <v>1172</v>
      </c>
      <c r="D344" s="1">
        <v>42192</v>
      </c>
      <c r="E344" t="s">
        <v>1655</v>
      </c>
    </row>
    <row r="345" spans="1:5">
      <c r="A345" t="s">
        <v>1155</v>
      </c>
      <c r="B345" t="s">
        <v>282</v>
      </c>
      <c r="C345" s="1" t="s">
        <v>1172</v>
      </c>
      <c r="D345" s="1">
        <v>41378</v>
      </c>
      <c r="E345" t="s">
        <v>1655</v>
      </c>
    </row>
    <row r="346" spans="1:5">
      <c r="A346" t="s">
        <v>1351</v>
      </c>
      <c r="B346" t="s">
        <v>282</v>
      </c>
      <c r="C346" s="1" t="s">
        <v>1172</v>
      </c>
      <c r="D346" s="1">
        <v>41081</v>
      </c>
      <c r="E346" t="s">
        <v>1655</v>
      </c>
    </row>
    <row r="347" spans="1:5">
      <c r="A347" t="s">
        <v>1351</v>
      </c>
      <c r="B347" t="s">
        <v>282</v>
      </c>
      <c r="C347" s="1" t="s">
        <v>1172</v>
      </c>
      <c r="D347" s="1">
        <v>40000</v>
      </c>
      <c r="E347" t="s">
        <v>1655</v>
      </c>
    </row>
    <row r="348" spans="1:5">
      <c r="A348" t="s">
        <v>1351</v>
      </c>
      <c r="B348" t="s">
        <v>282</v>
      </c>
      <c r="C348" s="1" t="s">
        <v>1172</v>
      </c>
      <c r="D348" s="1">
        <v>35365</v>
      </c>
      <c r="E348" t="s">
        <v>1655</v>
      </c>
    </row>
    <row r="349" spans="1:5">
      <c r="A349" t="s">
        <v>1155</v>
      </c>
      <c r="B349" t="s">
        <v>282</v>
      </c>
      <c r="C349" s="1" t="s">
        <v>1172</v>
      </c>
      <c r="D349" s="1">
        <v>35000</v>
      </c>
      <c r="E349" t="s">
        <v>1655</v>
      </c>
    </row>
    <row r="350" spans="1:5">
      <c r="A350" t="s">
        <v>1351</v>
      </c>
      <c r="B350" t="s">
        <v>282</v>
      </c>
      <c r="C350" s="1" t="s">
        <v>1172</v>
      </c>
      <c r="D350" s="1">
        <v>33955</v>
      </c>
      <c r="E350" t="s">
        <v>1655</v>
      </c>
    </row>
    <row r="351" spans="1:5">
      <c r="A351" t="s">
        <v>1351</v>
      </c>
      <c r="B351" t="s">
        <v>282</v>
      </c>
      <c r="C351" s="1" t="s">
        <v>1172</v>
      </c>
      <c r="D351" s="1">
        <v>32556</v>
      </c>
      <c r="E351" t="s">
        <v>1655</v>
      </c>
    </row>
    <row r="352" spans="1:5">
      <c r="A352" t="s">
        <v>1351</v>
      </c>
      <c r="B352" t="s">
        <v>282</v>
      </c>
      <c r="C352" s="1" t="s">
        <v>1172</v>
      </c>
      <c r="D352" s="1">
        <v>30286</v>
      </c>
      <c r="E352" t="s">
        <v>1655</v>
      </c>
    </row>
    <row r="353" spans="1:5">
      <c r="A353" t="s">
        <v>1155</v>
      </c>
      <c r="B353" t="s">
        <v>282</v>
      </c>
      <c r="C353" s="1" t="s">
        <v>1172</v>
      </c>
      <c r="D353" s="1">
        <v>30013</v>
      </c>
      <c r="E353" t="s">
        <v>1655</v>
      </c>
    </row>
    <row r="354" spans="1:5">
      <c r="A354" t="s">
        <v>1351</v>
      </c>
      <c r="B354" t="s">
        <v>282</v>
      </c>
      <c r="C354" s="1" t="s">
        <v>1172</v>
      </c>
      <c r="D354" s="1">
        <v>29442</v>
      </c>
      <c r="E354" t="s">
        <v>1655</v>
      </c>
    </row>
    <row r="355" spans="1:5">
      <c r="A355" t="s">
        <v>1351</v>
      </c>
      <c r="B355" t="s">
        <v>282</v>
      </c>
      <c r="C355" s="1" t="s">
        <v>1172</v>
      </c>
      <c r="D355" s="1">
        <v>29135</v>
      </c>
      <c r="E355" t="s">
        <v>1655</v>
      </c>
    </row>
    <row r="356" spans="1:5">
      <c r="A356" t="s">
        <v>1155</v>
      </c>
      <c r="B356" t="s">
        <v>282</v>
      </c>
      <c r="C356" s="1" t="s">
        <v>1172</v>
      </c>
      <c r="D356" s="1">
        <v>29000</v>
      </c>
      <c r="E356" t="s">
        <v>1655</v>
      </c>
    </row>
    <row r="357" spans="1:5">
      <c r="A357" t="s">
        <v>1351</v>
      </c>
      <c r="B357" t="s">
        <v>282</v>
      </c>
      <c r="C357" s="1" t="s">
        <v>1172</v>
      </c>
      <c r="D357" s="1">
        <v>28800</v>
      </c>
      <c r="E357" t="s">
        <v>1655</v>
      </c>
    </row>
    <row r="358" spans="1:5">
      <c r="A358" t="s">
        <v>1351</v>
      </c>
      <c r="B358" t="s">
        <v>282</v>
      </c>
      <c r="C358" s="1" t="s">
        <v>1172</v>
      </c>
      <c r="D358" s="1">
        <v>28400</v>
      </c>
      <c r="E358" t="s">
        <v>1655</v>
      </c>
    </row>
    <row r="359" spans="1:5">
      <c r="A359" t="s">
        <v>1155</v>
      </c>
      <c r="B359" t="s">
        <v>282</v>
      </c>
      <c r="C359" s="1" t="s">
        <v>1172</v>
      </c>
      <c r="D359" s="1">
        <v>28000</v>
      </c>
      <c r="E359" t="s">
        <v>1655</v>
      </c>
    </row>
    <row r="360" spans="1:5">
      <c r="A360" t="s">
        <v>1155</v>
      </c>
      <c r="B360" t="s">
        <v>282</v>
      </c>
      <c r="C360" s="1" t="s">
        <v>1172</v>
      </c>
      <c r="D360" s="1">
        <v>26550</v>
      </c>
      <c r="E360" t="s">
        <v>1655</v>
      </c>
    </row>
    <row r="361" spans="1:5">
      <c r="A361" t="s">
        <v>1351</v>
      </c>
      <c r="B361" t="s">
        <v>282</v>
      </c>
      <c r="C361" s="1" t="s">
        <v>1172</v>
      </c>
      <c r="D361" s="1">
        <v>26000</v>
      </c>
      <c r="E361" t="s">
        <v>1655</v>
      </c>
    </row>
    <row r="362" spans="1:5">
      <c r="A362" t="s">
        <v>1155</v>
      </c>
      <c r="B362" t="s">
        <v>282</v>
      </c>
      <c r="C362" s="1" t="s">
        <v>1172</v>
      </c>
      <c r="D362" s="1">
        <v>24300</v>
      </c>
      <c r="E362" t="s">
        <v>1655</v>
      </c>
    </row>
    <row r="363" spans="1:5">
      <c r="A363" t="s">
        <v>1351</v>
      </c>
      <c r="B363" t="s">
        <v>282</v>
      </c>
      <c r="C363" s="1" t="s">
        <v>1172</v>
      </c>
      <c r="D363" s="1">
        <v>23945</v>
      </c>
      <c r="E363" t="s">
        <v>1655</v>
      </c>
    </row>
    <row r="364" spans="1:5">
      <c r="A364" t="s">
        <v>1351</v>
      </c>
      <c r="B364" t="s">
        <v>282</v>
      </c>
      <c r="C364" s="1" t="s">
        <v>1172</v>
      </c>
      <c r="D364" s="1">
        <v>23571</v>
      </c>
      <c r="E364" t="s">
        <v>1655</v>
      </c>
    </row>
    <row r="365" spans="1:5">
      <c r="A365" t="s">
        <v>1155</v>
      </c>
      <c r="B365" t="s">
        <v>282</v>
      </c>
      <c r="C365" s="1" t="s">
        <v>1172</v>
      </c>
      <c r="D365" s="1">
        <v>23500</v>
      </c>
      <c r="E365" t="s">
        <v>1655</v>
      </c>
    </row>
    <row r="366" spans="1:5">
      <c r="A366" t="s">
        <v>1351</v>
      </c>
      <c r="B366" t="s">
        <v>282</v>
      </c>
      <c r="C366" s="1" t="s">
        <v>1172</v>
      </c>
      <c r="D366" s="1">
        <v>23286</v>
      </c>
      <c r="E366" t="s">
        <v>1655</v>
      </c>
    </row>
    <row r="367" spans="1:5">
      <c r="A367" t="s">
        <v>1351</v>
      </c>
      <c r="B367" t="s">
        <v>282</v>
      </c>
      <c r="C367" s="1" t="s">
        <v>1172</v>
      </c>
      <c r="D367" s="1">
        <v>23200</v>
      </c>
      <c r="E367" t="s">
        <v>1655</v>
      </c>
    </row>
    <row r="368" spans="1:5">
      <c r="A368" t="s">
        <v>1155</v>
      </c>
      <c r="B368" t="s">
        <v>282</v>
      </c>
      <c r="C368" s="1" t="s">
        <v>1172</v>
      </c>
      <c r="D368" s="1">
        <v>22500</v>
      </c>
      <c r="E368" t="s">
        <v>1655</v>
      </c>
    </row>
    <row r="369" spans="1:5">
      <c r="A369" t="s">
        <v>1155</v>
      </c>
      <c r="B369" t="s">
        <v>282</v>
      </c>
      <c r="C369" s="1" t="s">
        <v>1172</v>
      </c>
      <c r="D369" s="1">
        <v>22302</v>
      </c>
      <c r="E369" t="s">
        <v>1655</v>
      </c>
    </row>
    <row r="370" spans="1:5">
      <c r="A370" t="s">
        <v>1351</v>
      </c>
      <c r="B370" t="s">
        <v>282</v>
      </c>
      <c r="C370" s="1" t="s">
        <v>1172</v>
      </c>
      <c r="D370" s="1">
        <v>21300</v>
      </c>
      <c r="E370" t="s">
        <v>1655</v>
      </c>
    </row>
    <row r="371" spans="1:5">
      <c r="A371" t="s">
        <v>1351</v>
      </c>
      <c r="B371" t="s">
        <v>282</v>
      </c>
      <c r="C371" s="1" t="s">
        <v>1172</v>
      </c>
      <c r="D371" s="1">
        <v>21200</v>
      </c>
      <c r="E371" t="s">
        <v>1655</v>
      </c>
    </row>
    <row r="372" spans="1:5">
      <c r="A372" t="s">
        <v>1351</v>
      </c>
      <c r="B372" t="s">
        <v>282</v>
      </c>
      <c r="C372" s="1" t="s">
        <v>1172</v>
      </c>
      <c r="D372" s="1">
        <v>20791</v>
      </c>
      <c r="E372" t="s">
        <v>1655</v>
      </c>
    </row>
    <row r="373" spans="1:5">
      <c r="A373" t="s">
        <v>1155</v>
      </c>
      <c r="B373" t="s">
        <v>282</v>
      </c>
      <c r="C373" s="1" t="s">
        <v>1172</v>
      </c>
      <c r="D373" s="1">
        <v>20192</v>
      </c>
      <c r="E373" t="s">
        <v>1655</v>
      </c>
    </row>
    <row r="374" spans="1:5">
      <c r="A374" t="s">
        <v>1155</v>
      </c>
      <c r="B374" t="s">
        <v>282</v>
      </c>
      <c r="C374" s="1" t="s">
        <v>1172</v>
      </c>
      <c r="D374" s="1">
        <v>20000</v>
      </c>
      <c r="E374" t="s">
        <v>1655</v>
      </c>
    </row>
    <row r="375" spans="1:5">
      <c r="A375" t="s">
        <v>1155</v>
      </c>
      <c r="B375" t="s">
        <v>282</v>
      </c>
      <c r="C375" s="1" t="s">
        <v>1172</v>
      </c>
      <c r="D375" s="1">
        <v>19370</v>
      </c>
      <c r="E375" t="s">
        <v>1655</v>
      </c>
    </row>
    <row r="376" spans="1:5">
      <c r="A376" t="s">
        <v>1155</v>
      </c>
      <c r="B376" t="s">
        <v>282</v>
      </c>
      <c r="C376" s="1" t="s">
        <v>1172</v>
      </c>
      <c r="D376" s="1">
        <v>18500</v>
      </c>
      <c r="E376" t="s">
        <v>1655</v>
      </c>
    </row>
    <row r="377" spans="1:5">
      <c r="A377" t="s">
        <v>1155</v>
      </c>
      <c r="B377" t="s">
        <v>282</v>
      </c>
      <c r="C377" s="1" t="s">
        <v>1172</v>
      </c>
      <c r="D377" s="1">
        <v>18465</v>
      </c>
      <c r="E377" t="s">
        <v>1655</v>
      </c>
    </row>
    <row r="378" spans="1:5">
      <c r="A378" t="s">
        <v>1155</v>
      </c>
      <c r="B378" t="s">
        <v>282</v>
      </c>
      <c r="C378" s="1" t="s">
        <v>1172</v>
      </c>
      <c r="D378" s="1">
        <v>18000</v>
      </c>
      <c r="E378" t="s">
        <v>1655</v>
      </c>
    </row>
    <row r="379" spans="1:5">
      <c r="A379" t="s">
        <v>1155</v>
      </c>
      <c r="B379" t="s">
        <v>282</v>
      </c>
      <c r="C379" s="1" t="s">
        <v>1172</v>
      </c>
      <c r="D379" s="1">
        <v>17984</v>
      </c>
      <c r="E379" t="s">
        <v>1655</v>
      </c>
    </row>
    <row r="380" spans="1:5">
      <c r="A380" t="s">
        <v>1155</v>
      </c>
      <c r="B380" t="s">
        <v>282</v>
      </c>
      <c r="C380" s="1" t="s">
        <v>1172</v>
      </c>
      <c r="D380" s="1">
        <v>17658</v>
      </c>
      <c r="E380" t="s">
        <v>1655</v>
      </c>
    </row>
    <row r="381" spans="1:5">
      <c r="A381" t="s">
        <v>1351</v>
      </c>
      <c r="B381" t="s">
        <v>282</v>
      </c>
      <c r="C381" s="1" t="s">
        <v>1172</v>
      </c>
      <c r="D381" s="1">
        <v>17365</v>
      </c>
      <c r="E381" t="s">
        <v>1655</v>
      </c>
    </row>
    <row r="382" spans="1:5">
      <c r="A382" t="s">
        <v>1155</v>
      </c>
      <c r="B382" t="s">
        <v>282</v>
      </c>
      <c r="C382" s="1" t="s">
        <v>1172</v>
      </c>
      <c r="D382" s="1">
        <v>17000</v>
      </c>
      <c r="E382" t="s">
        <v>1655</v>
      </c>
    </row>
    <row r="383" spans="1:5">
      <c r="A383" t="s">
        <v>1351</v>
      </c>
      <c r="B383" t="s">
        <v>282</v>
      </c>
      <c r="C383" s="1" t="s">
        <v>1172</v>
      </c>
      <c r="D383" s="1">
        <v>16500</v>
      </c>
      <c r="E383" t="s">
        <v>1655</v>
      </c>
    </row>
    <row r="384" spans="1:5">
      <c r="A384" t="s">
        <v>1351</v>
      </c>
      <c r="B384" t="s">
        <v>282</v>
      </c>
      <c r="C384" s="1" t="s">
        <v>1172</v>
      </c>
      <c r="D384" s="1">
        <v>16500</v>
      </c>
      <c r="E384" t="s">
        <v>1655</v>
      </c>
    </row>
    <row r="385" spans="1:5">
      <c r="A385" t="s">
        <v>1351</v>
      </c>
      <c r="B385" t="s">
        <v>282</v>
      </c>
      <c r="C385" s="1" t="s">
        <v>1172</v>
      </c>
      <c r="D385" s="1">
        <v>16000</v>
      </c>
      <c r="E385" t="s">
        <v>1655</v>
      </c>
    </row>
    <row r="386" spans="1:5">
      <c r="A386" t="s">
        <v>1351</v>
      </c>
      <c r="B386" t="s">
        <v>282</v>
      </c>
      <c r="C386" s="1" t="s">
        <v>1172</v>
      </c>
      <c r="D386" s="1">
        <v>15500</v>
      </c>
      <c r="E386" t="s">
        <v>1655</v>
      </c>
    </row>
    <row r="387" spans="1:5">
      <c r="A387" t="s">
        <v>1351</v>
      </c>
      <c r="B387" t="s">
        <v>282</v>
      </c>
      <c r="C387" s="1" t="s">
        <v>1172</v>
      </c>
      <c r="D387" s="1">
        <v>15419</v>
      </c>
      <c r="E387" t="s">
        <v>1655</v>
      </c>
    </row>
    <row r="388" spans="1:5">
      <c r="A388" t="s">
        <v>1351</v>
      </c>
      <c r="B388" t="s">
        <v>282</v>
      </c>
      <c r="C388" s="1" t="s">
        <v>1172</v>
      </c>
      <c r="D388" s="1">
        <v>15319</v>
      </c>
      <c r="E388" t="s">
        <v>1655</v>
      </c>
    </row>
    <row r="389" spans="1:5">
      <c r="A389" t="s">
        <v>1351</v>
      </c>
      <c r="B389" t="s">
        <v>282</v>
      </c>
      <c r="C389" s="1" t="s">
        <v>1172</v>
      </c>
      <c r="D389" s="1">
        <v>15120</v>
      </c>
      <c r="E389" t="s">
        <v>1655</v>
      </c>
    </row>
    <row r="390" spans="1:5">
      <c r="A390" t="s">
        <v>1351</v>
      </c>
      <c r="B390" t="s">
        <v>282</v>
      </c>
      <c r="C390" s="1" t="s">
        <v>1172</v>
      </c>
      <c r="D390" s="1">
        <v>14643</v>
      </c>
      <c r="E390" t="s">
        <v>1655</v>
      </c>
    </row>
    <row r="391" spans="1:5">
      <c r="A391" t="s">
        <v>1155</v>
      </c>
      <c r="B391" t="s">
        <v>282</v>
      </c>
      <c r="C391" s="1" t="s">
        <v>1172</v>
      </c>
      <c r="D391" s="1">
        <v>14500</v>
      </c>
      <c r="E391" t="s">
        <v>1655</v>
      </c>
    </row>
    <row r="392" spans="1:5">
      <c r="A392" t="s">
        <v>1351</v>
      </c>
      <c r="B392" t="s">
        <v>282</v>
      </c>
      <c r="C392" s="1" t="s">
        <v>1172</v>
      </c>
      <c r="D392" s="1">
        <v>14485</v>
      </c>
      <c r="E392" t="s">
        <v>1655</v>
      </c>
    </row>
    <row r="393" spans="1:5">
      <c r="A393" t="s">
        <v>1155</v>
      </c>
      <c r="B393" t="s">
        <v>282</v>
      </c>
      <c r="C393" s="1" t="s">
        <v>1172</v>
      </c>
      <c r="D393" s="1">
        <v>14000</v>
      </c>
      <c r="E393" t="s">
        <v>1655</v>
      </c>
    </row>
    <row r="394" spans="1:5">
      <c r="A394" t="s">
        <v>1351</v>
      </c>
      <c r="B394" t="s">
        <v>282</v>
      </c>
      <c r="C394" s="1" t="s">
        <v>1172</v>
      </c>
      <c r="D394" s="1">
        <v>13200</v>
      </c>
      <c r="E394" t="s">
        <v>1655</v>
      </c>
    </row>
    <row r="395" spans="1:5">
      <c r="A395" t="s">
        <v>1155</v>
      </c>
      <c r="B395" t="s">
        <v>282</v>
      </c>
      <c r="C395" s="1" t="s">
        <v>1172</v>
      </c>
      <c r="D395" s="1">
        <v>12920</v>
      </c>
      <c r="E395" t="s">
        <v>1655</v>
      </c>
    </row>
    <row r="396" spans="1:5">
      <c r="A396" t="s">
        <v>1351</v>
      </c>
      <c r="B396" t="s">
        <v>282</v>
      </c>
      <c r="C396" s="1" t="s">
        <v>1172</v>
      </c>
      <c r="D396" s="1">
        <v>12816</v>
      </c>
      <c r="E396" t="s">
        <v>1655</v>
      </c>
    </row>
    <row r="397" spans="1:5">
      <c r="A397" t="s">
        <v>1155</v>
      </c>
      <c r="B397" t="s">
        <v>282</v>
      </c>
      <c r="C397" s="1" t="s">
        <v>1172</v>
      </c>
      <c r="D397" s="1">
        <v>12310</v>
      </c>
      <c r="E397" t="s">
        <v>1655</v>
      </c>
    </row>
    <row r="398" spans="1:5">
      <c r="A398" t="s">
        <v>1351</v>
      </c>
      <c r="B398" t="s">
        <v>282</v>
      </c>
      <c r="C398" s="1" t="s">
        <v>1172</v>
      </c>
      <c r="D398" s="1">
        <v>11800</v>
      </c>
      <c r="E398" t="s">
        <v>1655</v>
      </c>
    </row>
    <row r="399" spans="1:5">
      <c r="A399" t="s">
        <v>1351</v>
      </c>
      <c r="B399" t="s">
        <v>282</v>
      </c>
      <c r="C399" s="1" t="s">
        <v>1172</v>
      </c>
      <c r="D399" s="1">
        <v>11730</v>
      </c>
      <c r="E399" t="s">
        <v>1655</v>
      </c>
    </row>
    <row r="400" spans="1:5">
      <c r="A400" t="s">
        <v>1155</v>
      </c>
      <c r="B400" t="s">
        <v>282</v>
      </c>
      <c r="C400" s="1" t="s">
        <v>1172</v>
      </c>
      <c r="D400" s="1">
        <v>11626</v>
      </c>
      <c r="E400" t="s">
        <v>1655</v>
      </c>
    </row>
    <row r="401" spans="1:5">
      <c r="A401" t="s">
        <v>1351</v>
      </c>
      <c r="B401" t="s">
        <v>282</v>
      </c>
      <c r="C401" s="1" t="s">
        <v>1172</v>
      </c>
      <c r="D401" s="1">
        <v>11600</v>
      </c>
      <c r="E401" t="s">
        <v>1655</v>
      </c>
    </row>
    <row r="402" spans="1:5">
      <c r="A402" t="s">
        <v>1155</v>
      </c>
      <c r="B402" t="s">
        <v>282</v>
      </c>
      <c r="C402" s="1" t="s">
        <v>1172</v>
      </c>
      <c r="D402" s="1">
        <v>11000</v>
      </c>
      <c r="E402" t="s">
        <v>1655</v>
      </c>
    </row>
    <row r="403" spans="1:5">
      <c r="A403" t="s">
        <v>1155</v>
      </c>
      <c r="B403" t="s">
        <v>282</v>
      </c>
      <c r="C403" s="1" t="s">
        <v>1172</v>
      </c>
      <c r="D403" s="1">
        <v>11000</v>
      </c>
      <c r="E403" t="s">
        <v>1655</v>
      </c>
    </row>
    <row r="404" spans="1:5">
      <c r="A404" t="s">
        <v>1155</v>
      </c>
      <c r="B404" t="s">
        <v>282</v>
      </c>
      <c r="C404" s="1" t="s">
        <v>1172</v>
      </c>
      <c r="D404" s="1">
        <v>10500</v>
      </c>
      <c r="E404" t="s">
        <v>1655</v>
      </c>
    </row>
    <row r="405" spans="1:5">
      <c r="A405" t="s">
        <v>1351</v>
      </c>
      <c r="B405" t="s">
        <v>282</v>
      </c>
      <c r="C405" s="1" t="s">
        <v>1172</v>
      </c>
      <c r="D405" s="1">
        <v>9220</v>
      </c>
      <c r="E405" t="s">
        <v>1655</v>
      </c>
    </row>
    <row r="406" spans="1:5">
      <c r="A406" t="s">
        <v>1386</v>
      </c>
      <c r="B406" t="s">
        <v>282</v>
      </c>
      <c r="C406" s="1" t="s">
        <v>1172</v>
      </c>
      <c r="D406" s="1">
        <v>9035</v>
      </c>
      <c r="E406" t="s">
        <v>1655</v>
      </c>
    </row>
    <row r="407" spans="1:5">
      <c r="A407" t="s">
        <v>1351</v>
      </c>
      <c r="B407" t="s">
        <v>282</v>
      </c>
      <c r="C407" s="1" t="s">
        <v>1172</v>
      </c>
      <c r="D407" s="1">
        <v>9027</v>
      </c>
      <c r="E407" t="s">
        <v>1655</v>
      </c>
    </row>
    <row r="408" spans="1:5">
      <c r="A408" t="s">
        <v>1155</v>
      </c>
      <c r="B408" t="s">
        <v>282</v>
      </c>
      <c r="C408" s="1" t="s">
        <v>1172</v>
      </c>
      <c r="D408" s="1">
        <v>9000</v>
      </c>
      <c r="E408" t="s">
        <v>1655</v>
      </c>
    </row>
    <row r="409" spans="1:5">
      <c r="A409" t="s">
        <v>1351</v>
      </c>
      <c r="B409" t="s">
        <v>282</v>
      </c>
      <c r="C409" s="1" t="s">
        <v>1172</v>
      </c>
      <c r="D409" s="1">
        <v>9000</v>
      </c>
      <c r="E409" t="s">
        <v>1655</v>
      </c>
    </row>
    <row r="410" spans="1:5">
      <c r="A410" t="s">
        <v>1351</v>
      </c>
      <c r="B410" t="s">
        <v>282</v>
      </c>
      <c r="C410" s="1" t="s">
        <v>1172</v>
      </c>
      <c r="D410" s="1">
        <v>8800</v>
      </c>
      <c r="E410" t="s">
        <v>1655</v>
      </c>
    </row>
    <row r="411" spans="1:5">
      <c r="A411" t="s">
        <v>1351</v>
      </c>
      <c r="B411" t="s">
        <v>282</v>
      </c>
      <c r="C411" s="1" t="s">
        <v>1172</v>
      </c>
      <c r="D411" s="1">
        <v>8700</v>
      </c>
      <c r="E411" t="s">
        <v>1655</v>
      </c>
    </row>
    <row r="412" spans="1:5">
      <c r="A412" t="s">
        <v>1351</v>
      </c>
      <c r="B412" t="s">
        <v>282</v>
      </c>
      <c r="C412" s="1" t="s">
        <v>1172</v>
      </c>
      <c r="D412" s="1">
        <v>8544</v>
      </c>
      <c r="E412" t="s">
        <v>1655</v>
      </c>
    </row>
    <row r="413" spans="1:5">
      <c r="A413" t="s">
        <v>1155</v>
      </c>
      <c r="B413" t="s">
        <v>282</v>
      </c>
      <c r="C413" s="1" t="s">
        <v>1172</v>
      </c>
      <c r="D413" s="1">
        <v>8500</v>
      </c>
      <c r="E413" t="s">
        <v>1655</v>
      </c>
    </row>
    <row r="414" spans="1:5">
      <c r="A414" t="s">
        <v>1351</v>
      </c>
      <c r="B414" t="s">
        <v>282</v>
      </c>
      <c r="C414" s="1" t="s">
        <v>1172</v>
      </c>
      <c r="D414" s="1">
        <v>8000</v>
      </c>
      <c r="E414" t="s">
        <v>1655</v>
      </c>
    </row>
    <row r="415" spans="1:5">
      <c r="A415" t="s">
        <v>1155</v>
      </c>
      <c r="B415" t="s">
        <v>282</v>
      </c>
      <c r="C415" s="1" t="s">
        <v>1172</v>
      </c>
      <c r="D415" s="1">
        <v>7545</v>
      </c>
      <c r="E415" t="s">
        <v>1655</v>
      </c>
    </row>
    <row r="416" spans="1:5">
      <c r="A416" t="s">
        <v>1351</v>
      </c>
      <c r="B416" t="s">
        <v>282</v>
      </c>
      <c r="C416" s="1" t="s">
        <v>1172</v>
      </c>
      <c r="D416" s="1">
        <v>7100</v>
      </c>
      <c r="E416" t="s">
        <v>1655</v>
      </c>
    </row>
    <row r="417" spans="1:5">
      <c r="A417" t="s">
        <v>1155</v>
      </c>
      <c r="B417" t="s">
        <v>282</v>
      </c>
      <c r="C417" s="1" t="s">
        <v>1172</v>
      </c>
      <c r="D417" s="1">
        <v>7000</v>
      </c>
      <c r="E417" t="s">
        <v>1655</v>
      </c>
    </row>
    <row r="418" spans="1:5">
      <c r="A418" t="s">
        <v>1155</v>
      </c>
      <c r="B418" t="s">
        <v>282</v>
      </c>
      <c r="C418" s="1" t="s">
        <v>1172</v>
      </c>
      <c r="D418" s="1">
        <v>7000</v>
      </c>
      <c r="E418" t="s">
        <v>1655</v>
      </c>
    </row>
    <row r="419" spans="1:5">
      <c r="A419" t="s">
        <v>1351</v>
      </c>
      <c r="B419" t="s">
        <v>282</v>
      </c>
      <c r="C419" s="1" t="s">
        <v>1172</v>
      </c>
      <c r="D419" s="1">
        <v>7000</v>
      </c>
      <c r="E419" t="s">
        <v>1655</v>
      </c>
    </row>
    <row r="420" spans="1:5">
      <c r="A420" t="s">
        <v>1351</v>
      </c>
      <c r="B420" t="s">
        <v>282</v>
      </c>
      <c r="C420" s="1" t="s">
        <v>1172</v>
      </c>
      <c r="D420" s="1">
        <v>6500</v>
      </c>
      <c r="E420" t="s">
        <v>1655</v>
      </c>
    </row>
    <row r="421" spans="1:5">
      <c r="A421" t="s">
        <v>1351</v>
      </c>
      <c r="B421" t="s">
        <v>282</v>
      </c>
      <c r="C421" s="1" t="s">
        <v>1172</v>
      </c>
      <c r="D421" s="1">
        <v>6400</v>
      </c>
      <c r="E421" t="s">
        <v>1655</v>
      </c>
    </row>
    <row r="422" spans="1:5">
      <c r="A422" t="s">
        <v>1155</v>
      </c>
      <c r="B422" t="s">
        <v>282</v>
      </c>
      <c r="C422" s="1" t="s">
        <v>1172</v>
      </c>
      <c r="D422" s="1">
        <v>6000</v>
      </c>
      <c r="E422" t="s">
        <v>1655</v>
      </c>
    </row>
    <row r="423" spans="1:5">
      <c r="A423" t="s">
        <v>1351</v>
      </c>
      <c r="B423" t="s">
        <v>282</v>
      </c>
      <c r="C423" s="1" t="s">
        <v>1172</v>
      </c>
      <c r="D423" s="1">
        <v>6000</v>
      </c>
      <c r="E423" t="s">
        <v>1655</v>
      </c>
    </row>
    <row r="424" spans="1:5">
      <c r="A424" t="s">
        <v>1155</v>
      </c>
      <c r="B424" t="s">
        <v>282</v>
      </c>
      <c r="C424" s="1" t="s">
        <v>1172</v>
      </c>
      <c r="D424" s="1">
        <v>5900</v>
      </c>
      <c r="E424" t="s">
        <v>1655</v>
      </c>
    </row>
    <row r="425" spans="1:5">
      <c r="A425" t="s">
        <v>1351</v>
      </c>
      <c r="B425" t="s">
        <v>282</v>
      </c>
      <c r="C425" s="1" t="s">
        <v>1172</v>
      </c>
      <c r="D425" s="1">
        <v>5540</v>
      </c>
      <c r="E425" t="s">
        <v>1655</v>
      </c>
    </row>
    <row r="426" spans="1:5">
      <c r="A426" t="s">
        <v>1351</v>
      </c>
      <c r="B426" t="s">
        <v>282</v>
      </c>
      <c r="C426" s="1" t="s">
        <v>1172</v>
      </c>
      <c r="D426" s="1">
        <v>5500</v>
      </c>
      <c r="E426" t="s">
        <v>1655</v>
      </c>
    </row>
    <row r="427" spans="1:5">
      <c r="A427" t="s">
        <v>1351</v>
      </c>
      <c r="B427" t="s">
        <v>282</v>
      </c>
      <c r="C427" s="1" t="s">
        <v>1172</v>
      </c>
      <c r="D427" s="1">
        <v>5500</v>
      </c>
      <c r="E427" t="s">
        <v>1655</v>
      </c>
    </row>
    <row r="428" spans="1:5">
      <c r="A428" t="s">
        <v>1351</v>
      </c>
      <c r="B428" t="s">
        <v>282</v>
      </c>
      <c r="C428" s="1" t="s">
        <v>1172</v>
      </c>
      <c r="D428" s="1">
        <v>5420</v>
      </c>
      <c r="E428" t="s">
        <v>1655</v>
      </c>
    </row>
    <row r="429" spans="1:5">
      <c r="A429" t="s">
        <v>1351</v>
      </c>
      <c r="B429" t="s">
        <v>282</v>
      </c>
      <c r="C429" s="1" t="s">
        <v>1172</v>
      </c>
      <c r="D429" s="1">
        <v>5400</v>
      </c>
      <c r="E429" t="s">
        <v>1655</v>
      </c>
    </row>
    <row r="430" spans="1:5">
      <c r="A430" t="s">
        <v>1155</v>
      </c>
      <c r="B430" t="s">
        <v>282</v>
      </c>
      <c r="C430" s="1" t="s">
        <v>1172</v>
      </c>
      <c r="D430" s="1">
        <v>5375</v>
      </c>
      <c r="E430" t="s">
        <v>1655</v>
      </c>
    </row>
    <row r="431" spans="1:5">
      <c r="A431" t="s">
        <v>1351</v>
      </c>
      <c r="B431" t="s">
        <v>282</v>
      </c>
      <c r="C431" s="1" t="s">
        <v>1172</v>
      </c>
      <c r="D431" s="1">
        <v>5000</v>
      </c>
      <c r="E431" t="s">
        <v>1655</v>
      </c>
    </row>
    <row r="432" spans="1:5">
      <c r="A432" t="s">
        <v>1155</v>
      </c>
      <c r="B432" t="s">
        <v>282</v>
      </c>
      <c r="C432" s="1" t="s">
        <v>1172</v>
      </c>
      <c r="D432" s="1">
        <v>4500</v>
      </c>
      <c r="E432" t="s">
        <v>1655</v>
      </c>
    </row>
    <row r="433" spans="1:5">
      <c r="A433" t="s">
        <v>1351</v>
      </c>
      <c r="B433" t="s">
        <v>282</v>
      </c>
      <c r="C433" s="1" t="s">
        <v>1172</v>
      </c>
      <c r="D433" s="1">
        <v>4488</v>
      </c>
      <c r="E433" t="s">
        <v>1655</v>
      </c>
    </row>
    <row r="434" spans="1:5">
      <c r="A434" t="s">
        <v>1155</v>
      </c>
      <c r="B434" t="s">
        <v>282</v>
      </c>
      <c r="C434" s="1" t="s">
        <v>1172</v>
      </c>
      <c r="D434" s="1">
        <v>4000</v>
      </c>
      <c r="E434" t="s">
        <v>1655</v>
      </c>
    </row>
    <row r="435" spans="1:5">
      <c r="A435" t="s">
        <v>1351</v>
      </c>
      <c r="B435" t="s">
        <v>282</v>
      </c>
      <c r="C435" s="1" t="s">
        <v>1172</v>
      </c>
      <c r="D435" s="1">
        <v>4000</v>
      </c>
      <c r="E435" t="s">
        <v>1655</v>
      </c>
    </row>
    <row r="436" spans="1:5">
      <c r="A436" t="s">
        <v>1351</v>
      </c>
      <c r="B436" t="s">
        <v>282</v>
      </c>
      <c r="C436" s="1" t="s">
        <v>1172</v>
      </c>
      <c r="D436" s="1">
        <v>3250</v>
      </c>
      <c r="E436" t="s">
        <v>1655</v>
      </c>
    </row>
    <row r="437" spans="1:5">
      <c r="A437" t="s">
        <v>1386</v>
      </c>
      <c r="B437" t="s">
        <v>282</v>
      </c>
      <c r="C437" s="1" t="s">
        <v>1172</v>
      </c>
      <c r="D437" s="1">
        <v>3018</v>
      </c>
      <c r="E437" t="s">
        <v>1655</v>
      </c>
    </row>
    <row r="438" spans="1:5">
      <c r="A438" t="s">
        <v>1351</v>
      </c>
      <c r="B438" t="s">
        <v>282</v>
      </c>
      <c r="C438" s="1" t="s">
        <v>1172</v>
      </c>
      <c r="D438" s="1">
        <v>3000</v>
      </c>
      <c r="E438" t="s">
        <v>1655</v>
      </c>
    </row>
    <row r="439" spans="1:5">
      <c r="A439" t="s">
        <v>1351</v>
      </c>
      <c r="B439" t="s">
        <v>282</v>
      </c>
      <c r="C439" s="1" t="s">
        <v>1172</v>
      </c>
      <c r="D439" s="1">
        <v>2800</v>
      </c>
      <c r="E439" t="s">
        <v>1655</v>
      </c>
    </row>
    <row r="440" spans="1:5">
      <c r="A440" t="s">
        <v>1155</v>
      </c>
      <c r="B440" t="s">
        <v>282</v>
      </c>
      <c r="C440" s="1" t="s">
        <v>1172</v>
      </c>
      <c r="D440" s="1">
        <v>2600</v>
      </c>
      <c r="E440" t="s">
        <v>1655</v>
      </c>
    </row>
    <row r="441" spans="1:5">
      <c r="A441" t="s">
        <v>1155</v>
      </c>
      <c r="B441" t="s">
        <v>282</v>
      </c>
      <c r="C441" s="1" t="s">
        <v>1172</v>
      </c>
      <c r="D441" s="1">
        <v>2500</v>
      </c>
      <c r="E441" t="s">
        <v>1655</v>
      </c>
    </row>
    <row r="442" spans="1:5">
      <c r="A442" t="s">
        <v>1351</v>
      </c>
      <c r="B442" t="s">
        <v>282</v>
      </c>
      <c r="C442" s="1" t="s">
        <v>1172</v>
      </c>
      <c r="D442" s="1">
        <v>2500</v>
      </c>
      <c r="E442" t="s">
        <v>1655</v>
      </c>
    </row>
    <row r="443" spans="1:5">
      <c r="A443" t="s">
        <v>1351</v>
      </c>
      <c r="B443" t="s">
        <v>282</v>
      </c>
      <c r="C443" s="1" t="s">
        <v>1172</v>
      </c>
      <c r="D443" s="1">
        <v>2500</v>
      </c>
      <c r="E443" t="s">
        <v>1655</v>
      </c>
    </row>
    <row r="444" spans="1:5">
      <c r="A444" t="s">
        <v>1351</v>
      </c>
      <c r="B444" t="s">
        <v>282</v>
      </c>
      <c r="C444" s="1" t="s">
        <v>1172</v>
      </c>
      <c r="D444" s="1">
        <v>2500</v>
      </c>
      <c r="E444" t="s">
        <v>1655</v>
      </c>
    </row>
    <row r="445" spans="1:5">
      <c r="A445" t="s">
        <v>1351</v>
      </c>
      <c r="B445" t="s">
        <v>282</v>
      </c>
      <c r="C445" s="1" t="s">
        <v>1172</v>
      </c>
      <c r="D445" s="1">
        <v>2440</v>
      </c>
      <c r="E445" t="s">
        <v>1655</v>
      </c>
    </row>
    <row r="446" spans="1:5">
      <c r="A446" t="s">
        <v>1351</v>
      </c>
      <c r="B446" t="s">
        <v>282</v>
      </c>
      <c r="C446" s="1" t="s">
        <v>1172</v>
      </c>
      <c r="D446" s="1">
        <v>2100</v>
      </c>
      <c r="E446" t="s">
        <v>1655</v>
      </c>
    </row>
    <row r="447" spans="1:5">
      <c r="A447" t="s">
        <v>1351</v>
      </c>
      <c r="B447" t="s">
        <v>282</v>
      </c>
      <c r="C447" s="1" t="s">
        <v>1172</v>
      </c>
      <c r="D447" s="1">
        <v>2100</v>
      </c>
      <c r="E447" t="s">
        <v>1655</v>
      </c>
    </row>
    <row r="448" spans="1:5">
      <c r="A448" t="s">
        <v>1351</v>
      </c>
      <c r="B448" t="s">
        <v>282</v>
      </c>
      <c r="C448" s="1" t="s">
        <v>1172</v>
      </c>
      <c r="D448" s="1">
        <v>2000</v>
      </c>
      <c r="E448" t="s">
        <v>1655</v>
      </c>
    </row>
    <row r="449" spans="1:5">
      <c r="A449" t="s">
        <v>1351</v>
      </c>
      <c r="B449" t="s">
        <v>282</v>
      </c>
      <c r="C449" s="1" t="s">
        <v>1172</v>
      </c>
      <c r="D449" s="1">
        <v>2000</v>
      </c>
      <c r="E449" t="s">
        <v>1655</v>
      </c>
    </row>
    <row r="450" spans="1:5">
      <c r="A450" t="s">
        <v>1351</v>
      </c>
      <c r="B450" t="s">
        <v>282</v>
      </c>
      <c r="C450" s="1" t="s">
        <v>1172</v>
      </c>
      <c r="D450" s="1">
        <v>2000</v>
      </c>
      <c r="E450" t="s">
        <v>1655</v>
      </c>
    </row>
    <row r="451" spans="1:5">
      <c r="A451" t="s">
        <v>1351</v>
      </c>
      <c r="B451" t="s">
        <v>282</v>
      </c>
      <c r="C451" s="1" t="s">
        <v>1172</v>
      </c>
      <c r="D451" s="1">
        <v>2000</v>
      </c>
      <c r="E451" t="s">
        <v>1655</v>
      </c>
    </row>
    <row r="452" spans="1:5">
      <c r="A452" t="s">
        <v>1351</v>
      </c>
      <c r="B452" t="s">
        <v>282</v>
      </c>
      <c r="C452" s="1" t="s">
        <v>1172</v>
      </c>
      <c r="D452" s="1">
        <v>2000</v>
      </c>
      <c r="E452" t="s">
        <v>1655</v>
      </c>
    </row>
    <row r="453" spans="1:5">
      <c r="A453" t="s">
        <v>1155</v>
      </c>
      <c r="B453" t="s">
        <v>282</v>
      </c>
      <c r="C453" s="1" t="s">
        <v>1172</v>
      </c>
      <c r="D453" s="1">
        <v>1920</v>
      </c>
      <c r="E453" t="s">
        <v>1655</v>
      </c>
    </row>
    <row r="454" spans="1:5">
      <c r="A454" t="s">
        <v>1351</v>
      </c>
      <c r="B454" t="s">
        <v>282</v>
      </c>
      <c r="C454" s="1" t="s">
        <v>1172</v>
      </c>
      <c r="D454" s="1">
        <v>1760</v>
      </c>
      <c r="E454" t="s">
        <v>1655</v>
      </c>
    </row>
    <row r="455" spans="1:5">
      <c r="A455" t="s">
        <v>1351</v>
      </c>
      <c r="B455" t="s">
        <v>282</v>
      </c>
      <c r="C455" s="1" t="s">
        <v>1172</v>
      </c>
      <c r="D455" s="1">
        <v>1700</v>
      </c>
      <c r="E455" t="s">
        <v>1655</v>
      </c>
    </row>
    <row r="456" spans="1:5">
      <c r="A456" t="s">
        <v>1155</v>
      </c>
      <c r="B456" t="s">
        <v>282</v>
      </c>
      <c r="C456" s="1" t="s">
        <v>1172</v>
      </c>
      <c r="D456" s="1">
        <v>1600</v>
      </c>
      <c r="E456" t="s">
        <v>1655</v>
      </c>
    </row>
    <row r="457" spans="1:5">
      <c r="A457" t="s">
        <v>1351</v>
      </c>
      <c r="B457" t="s">
        <v>282</v>
      </c>
      <c r="C457" s="1" t="s">
        <v>1172</v>
      </c>
      <c r="D457" s="1">
        <v>1575</v>
      </c>
      <c r="E457" t="s">
        <v>1655</v>
      </c>
    </row>
    <row r="458" spans="1:5">
      <c r="A458" t="s">
        <v>1155</v>
      </c>
      <c r="B458" t="s">
        <v>282</v>
      </c>
      <c r="C458" s="1" t="s">
        <v>1172</v>
      </c>
      <c r="D458" s="1">
        <v>1500</v>
      </c>
      <c r="E458" t="s">
        <v>1655</v>
      </c>
    </row>
    <row r="459" spans="1:5">
      <c r="A459" t="s">
        <v>1351</v>
      </c>
      <c r="B459" t="s">
        <v>282</v>
      </c>
      <c r="C459" s="1" t="s">
        <v>1172</v>
      </c>
      <c r="D459" s="1">
        <v>1400</v>
      </c>
      <c r="E459" t="s">
        <v>1655</v>
      </c>
    </row>
    <row r="460" spans="1:5">
      <c r="A460" t="s">
        <v>1351</v>
      </c>
      <c r="B460" t="s">
        <v>282</v>
      </c>
      <c r="C460" s="1" t="s">
        <v>1172</v>
      </c>
      <c r="D460" s="1">
        <v>1300</v>
      </c>
      <c r="E460" t="s">
        <v>1655</v>
      </c>
    </row>
    <row r="461" spans="1:5">
      <c r="A461" t="s">
        <v>1351</v>
      </c>
      <c r="B461" t="s">
        <v>282</v>
      </c>
      <c r="C461" s="1" t="s">
        <v>1172</v>
      </c>
      <c r="D461" s="1">
        <v>1200</v>
      </c>
      <c r="E461" t="s">
        <v>1655</v>
      </c>
    </row>
    <row r="462" spans="1:5">
      <c r="A462" t="s">
        <v>1155</v>
      </c>
      <c r="B462" t="s">
        <v>282</v>
      </c>
      <c r="C462" s="1" t="s">
        <v>1172</v>
      </c>
      <c r="D462" s="1">
        <v>1050</v>
      </c>
      <c r="E462" t="s">
        <v>1655</v>
      </c>
    </row>
    <row r="463" spans="1:5">
      <c r="A463" t="s">
        <v>1155</v>
      </c>
      <c r="B463" t="s">
        <v>282</v>
      </c>
      <c r="C463" s="1" t="s">
        <v>1172</v>
      </c>
      <c r="D463" s="1">
        <v>1000</v>
      </c>
      <c r="E463" t="s">
        <v>1655</v>
      </c>
    </row>
    <row r="464" spans="1:5">
      <c r="A464" t="s">
        <v>1351</v>
      </c>
      <c r="B464" t="s">
        <v>282</v>
      </c>
      <c r="C464" s="1" t="s">
        <v>1172</v>
      </c>
      <c r="D464" s="1">
        <v>1000</v>
      </c>
      <c r="E464" t="s">
        <v>1655</v>
      </c>
    </row>
    <row r="465" spans="1:5">
      <c r="A465" t="s">
        <v>1351</v>
      </c>
      <c r="B465" t="s">
        <v>282</v>
      </c>
      <c r="C465" s="1" t="s">
        <v>1172</v>
      </c>
      <c r="D465" s="1">
        <v>1000</v>
      </c>
      <c r="E465" t="s">
        <v>1655</v>
      </c>
    </row>
    <row r="466" spans="1:5">
      <c r="A466" t="s">
        <v>1155</v>
      </c>
      <c r="B466" t="s">
        <v>282</v>
      </c>
      <c r="C466" t="s">
        <v>1172</v>
      </c>
      <c r="D466">
        <v>900</v>
      </c>
      <c r="E466" t="s">
        <v>1655</v>
      </c>
    </row>
    <row r="467" spans="1:5">
      <c r="A467" t="s">
        <v>1351</v>
      </c>
      <c r="B467" t="s">
        <v>282</v>
      </c>
      <c r="C467" t="s">
        <v>1172</v>
      </c>
      <c r="D467">
        <v>700</v>
      </c>
      <c r="E467" t="s">
        <v>1655</v>
      </c>
    </row>
    <row r="468" spans="1:5">
      <c r="A468" t="s">
        <v>1351</v>
      </c>
      <c r="B468" t="s">
        <v>282</v>
      </c>
      <c r="C468" t="s">
        <v>1172</v>
      </c>
      <c r="D468">
        <v>655</v>
      </c>
      <c r="E468" t="s">
        <v>1655</v>
      </c>
    </row>
    <row r="469" spans="1:5">
      <c r="A469" t="s">
        <v>1351</v>
      </c>
      <c r="B469" t="s">
        <v>282</v>
      </c>
      <c r="C469" t="s">
        <v>1172</v>
      </c>
      <c r="D469">
        <v>500</v>
      </c>
      <c r="E469" t="s">
        <v>1655</v>
      </c>
    </row>
    <row r="470" spans="1:5">
      <c r="A470" t="s">
        <v>1351</v>
      </c>
      <c r="B470" t="s">
        <v>282</v>
      </c>
      <c r="C470" t="s">
        <v>1172</v>
      </c>
      <c r="D470">
        <v>400</v>
      </c>
      <c r="E470" t="s">
        <v>1655</v>
      </c>
    </row>
    <row r="471" spans="1:5">
      <c r="A471" t="s">
        <v>1351</v>
      </c>
      <c r="B471" t="s">
        <v>282</v>
      </c>
      <c r="C471" t="s">
        <v>1172</v>
      </c>
      <c r="D471">
        <v>350</v>
      </c>
      <c r="E471" t="s">
        <v>1655</v>
      </c>
    </row>
    <row r="472" spans="1:5">
      <c r="A472" t="s">
        <v>1155</v>
      </c>
      <c r="B472" t="s">
        <v>282</v>
      </c>
      <c r="C472" t="s">
        <v>1172</v>
      </c>
      <c r="D472">
        <v>300</v>
      </c>
      <c r="E472" t="s">
        <v>1655</v>
      </c>
    </row>
    <row r="473" spans="1:5">
      <c r="A473" t="s">
        <v>1351</v>
      </c>
      <c r="B473" t="s">
        <v>282</v>
      </c>
      <c r="C473" t="s">
        <v>1172</v>
      </c>
      <c r="D473">
        <v>250</v>
      </c>
      <c r="E473" t="s">
        <v>1655</v>
      </c>
    </row>
    <row r="474" spans="1:5">
      <c r="A474" t="s">
        <v>1351</v>
      </c>
      <c r="B474" t="s">
        <v>282</v>
      </c>
      <c r="C474" t="s">
        <v>1172</v>
      </c>
      <c r="D474">
        <v>250</v>
      </c>
      <c r="E474" t="s">
        <v>1655</v>
      </c>
    </row>
    <row r="475" spans="1:5">
      <c r="A475" t="s">
        <v>1351</v>
      </c>
      <c r="B475" t="s">
        <v>282</v>
      </c>
      <c r="C475" t="s">
        <v>1172</v>
      </c>
      <c r="D475">
        <v>250</v>
      </c>
      <c r="E475" t="s">
        <v>1655</v>
      </c>
    </row>
    <row r="476" spans="1:5">
      <c r="A476" t="s">
        <v>1351</v>
      </c>
      <c r="B476" t="s">
        <v>282</v>
      </c>
      <c r="C476" t="s">
        <v>1172</v>
      </c>
      <c r="D476">
        <v>250</v>
      </c>
      <c r="E476" t="s">
        <v>1655</v>
      </c>
    </row>
    <row r="477" spans="1:5">
      <c r="A477" t="s">
        <v>1155</v>
      </c>
      <c r="B477" t="s">
        <v>282</v>
      </c>
      <c r="C477" t="s">
        <v>1172</v>
      </c>
      <c r="D477">
        <v>200</v>
      </c>
      <c r="E477" t="s">
        <v>1655</v>
      </c>
    </row>
    <row r="478" spans="1:5">
      <c r="A478" t="s">
        <v>1351</v>
      </c>
      <c r="B478" t="s">
        <v>282</v>
      </c>
      <c r="C478" t="s">
        <v>1172</v>
      </c>
      <c r="D478">
        <v>200</v>
      </c>
      <c r="E478" t="s">
        <v>1655</v>
      </c>
    </row>
    <row r="479" spans="1:5">
      <c r="A479" t="s">
        <v>1351</v>
      </c>
      <c r="B479" t="s">
        <v>282</v>
      </c>
      <c r="C479" t="s">
        <v>1172</v>
      </c>
      <c r="D479">
        <v>200</v>
      </c>
      <c r="E479" t="s">
        <v>1655</v>
      </c>
    </row>
    <row r="480" spans="1:5">
      <c r="A480" t="s">
        <v>1351</v>
      </c>
      <c r="B480" t="s">
        <v>282</v>
      </c>
      <c r="C480" t="s">
        <v>1172</v>
      </c>
      <c r="D480">
        <v>165</v>
      </c>
      <c r="E480" t="s">
        <v>1655</v>
      </c>
    </row>
    <row r="481" spans="1:5">
      <c r="A481" t="s">
        <v>1351</v>
      </c>
      <c r="B481" t="s">
        <v>282</v>
      </c>
      <c r="C481" t="s">
        <v>1172</v>
      </c>
      <c r="D481">
        <v>162</v>
      </c>
      <c r="E481" t="s">
        <v>1655</v>
      </c>
    </row>
    <row r="482" spans="1:5">
      <c r="A482" t="s">
        <v>1351</v>
      </c>
      <c r="B482" t="s">
        <v>282</v>
      </c>
      <c r="C482" t="s">
        <v>1172</v>
      </c>
      <c r="D482">
        <v>150</v>
      </c>
      <c r="E482" t="s">
        <v>1655</v>
      </c>
    </row>
    <row r="483" spans="1:5">
      <c r="A483" t="s">
        <v>1351</v>
      </c>
      <c r="B483" t="s">
        <v>282</v>
      </c>
      <c r="C483" t="s">
        <v>1172</v>
      </c>
      <c r="D483">
        <v>150</v>
      </c>
      <c r="E483" t="s">
        <v>1655</v>
      </c>
    </row>
    <row r="484" spans="1:5">
      <c r="A484" t="s">
        <v>1351</v>
      </c>
      <c r="B484" t="s">
        <v>282</v>
      </c>
      <c r="C484" t="s">
        <v>1172</v>
      </c>
      <c r="D484">
        <v>100</v>
      </c>
      <c r="E484" t="s">
        <v>1655</v>
      </c>
    </row>
    <row r="485" spans="1:5">
      <c r="A485" t="s">
        <v>1351</v>
      </c>
      <c r="B485" t="s">
        <v>282</v>
      </c>
      <c r="C485" t="s">
        <v>1172</v>
      </c>
      <c r="D485">
        <v>100</v>
      </c>
      <c r="E485" t="s">
        <v>1655</v>
      </c>
    </row>
    <row r="486" spans="1:5">
      <c r="A486" t="s">
        <v>1155</v>
      </c>
      <c r="B486" t="s">
        <v>282</v>
      </c>
      <c r="C486" t="s">
        <v>1172</v>
      </c>
      <c r="D486">
        <v>70</v>
      </c>
      <c r="E486" t="s">
        <v>1655</v>
      </c>
    </row>
    <row r="487" spans="1:5">
      <c r="A487" t="s">
        <v>1351</v>
      </c>
      <c r="B487" t="s">
        <v>282</v>
      </c>
      <c r="C487" t="s">
        <v>1172</v>
      </c>
      <c r="D487">
        <v>51</v>
      </c>
      <c r="E487" t="s">
        <v>1655</v>
      </c>
    </row>
    <row r="488" spans="1:5">
      <c r="A488" t="s">
        <v>1155</v>
      </c>
      <c r="B488" t="s">
        <v>282</v>
      </c>
      <c r="C488" t="s">
        <v>1172</v>
      </c>
      <c r="D488">
        <v>37</v>
      </c>
      <c r="E488" t="s">
        <v>1655</v>
      </c>
    </row>
    <row r="489" spans="1:5">
      <c r="A489" t="s">
        <v>1351</v>
      </c>
      <c r="B489" t="s">
        <v>282</v>
      </c>
      <c r="C489" t="s">
        <v>1172</v>
      </c>
      <c r="D489">
        <v>18</v>
      </c>
      <c r="E489" t="s">
        <v>1655</v>
      </c>
    </row>
    <row r="490" spans="1:5">
      <c r="A490" t="s">
        <v>1351</v>
      </c>
      <c r="B490" t="s">
        <v>244</v>
      </c>
      <c r="C490" s="1" t="s">
        <v>1173</v>
      </c>
      <c r="D490" s="1">
        <v>447120744</v>
      </c>
      <c r="E490" t="s">
        <v>1655</v>
      </c>
    </row>
    <row r="491" spans="1:5">
      <c r="A491" t="s">
        <v>1351</v>
      </c>
      <c r="B491" t="s">
        <v>244</v>
      </c>
      <c r="C491" s="1" t="s">
        <v>1173</v>
      </c>
      <c r="D491" s="1">
        <v>38000000</v>
      </c>
      <c r="E491" t="s">
        <v>1655</v>
      </c>
    </row>
    <row r="492" spans="1:5">
      <c r="A492" t="s">
        <v>1351</v>
      </c>
      <c r="B492" t="s">
        <v>244</v>
      </c>
      <c r="C492" s="1" t="s">
        <v>1173</v>
      </c>
      <c r="D492" s="1">
        <v>24000000</v>
      </c>
      <c r="E492" t="s">
        <v>1655</v>
      </c>
    </row>
    <row r="493" spans="1:5">
      <c r="A493" t="s">
        <v>1152</v>
      </c>
      <c r="B493" t="s">
        <v>244</v>
      </c>
      <c r="C493" s="1" t="s">
        <v>1173</v>
      </c>
      <c r="D493" s="1">
        <v>23098597</v>
      </c>
      <c r="E493" t="s">
        <v>1655</v>
      </c>
    </row>
    <row r="494" spans="1:5">
      <c r="A494" t="s">
        <v>1351</v>
      </c>
      <c r="B494" t="s">
        <v>244</v>
      </c>
      <c r="C494" s="1" t="s">
        <v>1173</v>
      </c>
      <c r="D494" s="1">
        <v>18453600</v>
      </c>
      <c r="E494" t="s">
        <v>1655</v>
      </c>
    </row>
    <row r="495" spans="1:5">
      <c r="A495" t="s">
        <v>1351</v>
      </c>
      <c r="B495" t="s">
        <v>244</v>
      </c>
      <c r="C495" s="1" t="s">
        <v>1173</v>
      </c>
      <c r="D495" s="1">
        <v>17377873</v>
      </c>
      <c r="E495" t="s">
        <v>1655</v>
      </c>
    </row>
    <row r="496" spans="1:5">
      <c r="A496" t="s">
        <v>1351</v>
      </c>
      <c r="B496" t="s">
        <v>244</v>
      </c>
      <c r="C496" s="1" t="s">
        <v>1173</v>
      </c>
      <c r="D496" s="1">
        <v>12907000</v>
      </c>
      <c r="E496" t="s">
        <v>1655</v>
      </c>
    </row>
    <row r="497" spans="1:5">
      <c r="A497" t="s">
        <v>1386</v>
      </c>
      <c r="B497" t="s">
        <v>244</v>
      </c>
      <c r="C497" s="1" t="s">
        <v>1173</v>
      </c>
      <c r="D497" s="1">
        <v>12499523</v>
      </c>
      <c r="E497" t="s">
        <v>1655</v>
      </c>
    </row>
    <row r="498" spans="1:5">
      <c r="A498" t="s">
        <v>1351</v>
      </c>
      <c r="B498" t="s">
        <v>244</v>
      </c>
      <c r="C498" s="1" t="s">
        <v>1173</v>
      </c>
      <c r="D498" s="1">
        <v>7850000</v>
      </c>
      <c r="E498" t="s">
        <v>1655</v>
      </c>
    </row>
    <row r="499" spans="1:5">
      <c r="A499" t="s">
        <v>1152</v>
      </c>
      <c r="B499" t="s">
        <v>244</v>
      </c>
      <c r="C499" s="1" t="s">
        <v>1173</v>
      </c>
      <c r="D499" s="1">
        <v>6319249</v>
      </c>
      <c r="E499" t="s">
        <v>1655</v>
      </c>
    </row>
    <row r="500" spans="1:5">
      <c r="A500" t="s">
        <v>1386</v>
      </c>
      <c r="B500" t="s">
        <v>244</v>
      </c>
      <c r="C500" s="1" t="s">
        <v>1173</v>
      </c>
      <c r="D500" s="1">
        <v>6006000</v>
      </c>
      <c r="E500" t="s">
        <v>1655</v>
      </c>
    </row>
    <row r="501" spans="1:5">
      <c r="A501" t="s">
        <v>1351</v>
      </c>
      <c r="B501" t="s">
        <v>244</v>
      </c>
      <c r="C501" s="1" t="s">
        <v>1173</v>
      </c>
      <c r="D501" s="1">
        <v>6000000</v>
      </c>
      <c r="E501" t="s">
        <v>1655</v>
      </c>
    </row>
    <row r="502" spans="1:5">
      <c r="A502" t="s">
        <v>1386</v>
      </c>
      <c r="B502" t="s">
        <v>244</v>
      </c>
      <c r="C502" s="1" t="s">
        <v>1173</v>
      </c>
      <c r="D502" s="1">
        <v>5980000</v>
      </c>
      <c r="E502" t="s">
        <v>1655</v>
      </c>
    </row>
    <row r="503" spans="1:5">
      <c r="A503" t="s">
        <v>1351</v>
      </c>
      <c r="B503" t="s">
        <v>244</v>
      </c>
      <c r="C503" s="1" t="s">
        <v>1173</v>
      </c>
      <c r="D503" s="1">
        <v>5205000</v>
      </c>
      <c r="E503" t="s">
        <v>1655</v>
      </c>
    </row>
    <row r="504" spans="1:5">
      <c r="A504" t="s">
        <v>1351</v>
      </c>
      <c r="B504" t="s">
        <v>244</v>
      </c>
      <c r="C504" s="1" t="s">
        <v>1173</v>
      </c>
      <c r="D504" s="1">
        <v>4986843</v>
      </c>
      <c r="E504" t="s">
        <v>1655</v>
      </c>
    </row>
    <row r="505" spans="1:5">
      <c r="A505" t="s">
        <v>1351</v>
      </c>
      <c r="B505" t="s">
        <v>244</v>
      </c>
      <c r="C505" s="1" t="s">
        <v>1173</v>
      </c>
      <c r="D505" s="1">
        <v>4579701</v>
      </c>
      <c r="E505" t="s">
        <v>1655</v>
      </c>
    </row>
    <row r="506" spans="1:5">
      <c r="A506" t="s">
        <v>1351</v>
      </c>
      <c r="B506" t="s">
        <v>244</v>
      </c>
      <c r="C506" s="1" t="s">
        <v>1173</v>
      </c>
      <c r="D506" s="1">
        <v>3900000</v>
      </c>
      <c r="E506" t="s">
        <v>1655</v>
      </c>
    </row>
    <row r="507" spans="1:5">
      <c r="A507" t="s">
        <v>1351</v>
      </c>
      <c r="B507" t="s">
        <v>244</v>
      </c>
      <c r="C507" s="1" t="s">
        <v>1173</v>
      </c>
      <c r="D507" s="1">
        <v>3296437</v>
      </c>
      <c r="E507" t="s">
        <v>1655</v>
      </c>
    </row>
    <row r="508" spans="1:5">
      <c r="A508" t="s">
        <v>1386</v>
      </c>
      <c r="B508" t="s">
        <v>244</v>
      </c>
      <c r="C508" s="1" t="s">
        <v>1173</v>
      </c>
      <c r="D508" s="1">
        <v>3143000</v>
      </c>
      <c r="E508" t="s">
        <v>1655</v>
      </c>
    </row>
    <row r="509" spans="1:5">
      <c r="A509" t="s">
        <v>1386</v>
      </c>
      <c r="B509" t="s">
        <v>244</v>
      </c>
      <c r="C509" s="1" t="s">
        <v>1173</v>
      </c>
      <c r="D509" s="1">
        <v>2838000</v>
      </c>
      <c r="E509" t="s">
        <v>1655</v>
      </c>
    </row>
    <row r="510" spans="1:5">
      <c r="A510" t="s">
        <v>1386</v>
      </c>
      <c r="B510" t="s">
        <v>244</v>
      </c>
      <c r="C510" s="1" t="s">
        <v>1173</v>
      </c>
      <c r="D510" s="1">
        <v>1859671</v>
      </c>
      <c r="E510" t="s">
        <v>1655</v>
      </c>
    </row>
    <row r="511" spans="1:5">
      <c r="A511" t="s">
        <v>1351</v>
      </c>
      <c r="B511" t="s">
        <v>244</v>
      </c>
      <c r="C511" s="1" t="s">
        <v>1173</v>
      </c>
      <c r="D511" s="1">
        <v>1296165</v>
      </c>
      <c r="E511" t="s">
        <v>1655</v>
      </c>
    </row>
    <row r="512" spans="1:5">
      <c r="A512" t="s">
        <v>1152</v>
      </c>
      <c r="B512" t="s">
        <v>244</v>
      </c>
      <c r="C512" s="1" t="s">
        <v>1173</v>
      </c>
      <c r="D512" s="1">
        <v>1225000</v>
      </c>
      <c r="E512" t="s">
        <v>1655</v>
      </c>
    </row>
    <row r="513" spans="1:5">
      <c r="A513" t="s">
        <v>1386</v>
      </c>
      <c r="B513" t="s">
        <v>244</v>
      </c>
      <c r="C513" s="1" t="s">
        <v>1173</v>
      </c>
      <c r="D513" s="1">
        <v>1100000</v>
      </c>
      <c r="E513" t="s">
        <v>1655</v>
      </c>
    </row>
    <row r="514" spans="1:5">
      <c r="A514" t="s">
        <v>1152</v>
      </c>
      <c r="B514" t="s">
        <v>244</v>
      </c>
      <c r="C514" s="1" t="s">
        <v>1173</v>
      </c>
      <c r="D514" s="1">
        <v>962496</v>
      </c>
      <c r="E514" t="s">
        <v>1655</v>
      </c>
    </row>
    <row r="515" spans="1:5">
      <c r="A515" t="s">
        <v>1386</v>
      </c>
      <c r="B515" t="s">
        <v>244</v>
      </c>
      <c r="C515" s="1" t="s">
        <v>1173</v>
      </c>
      <c r="D515" s="1">
        <v>908028</v>
      </c>
      <c r="E515" t="s">
        <v>1655</v>
      </c>
    </row>
    <row r="516" spans="1:5">
      <c r="A516" t="s">
        <v>1351</v>
      </c>
      <c r="B516" t="s">
        <v>244</v>
      </c>
      <c r="C516" s="1" t="s">
        <v>1173</v>
      </c>
      <c r="D516" s="1">
        <v>900000</v>
      </c>
      <c r="E516" t="s">
        <v>1655</v>
      </c>
    </row>
    <row r="517" spans="1:5">
      <c r="A517" t="s">
        <v>1351</v>
      </c>
      <c r="B517" t="s">
        <v>244</v>
      </c>
      <c r="C517" s="1" t="s">
        <v>1173</v>
      </c>
      <c r="D517" s="1">
        <v>815505</v>
      </c>
      <c r="E517" t="s">
        <v>1655</v>
      </c>
    </row>
    <row r="518" spans="1:5">
      <c r="A518" t="s">
        <v>1152</v>
      </c>
      <c r="B518" t="s">
        <v>244</v>
      </c>
      <c r="C518" s="1" t="s">
        <v>1173</v>
      </c>
      <c r="D518" s="1">
        <v>791800</v>
      </c>
      <c r="E518" t="s">
        <v>1655</v>
      </c>
    </row>
    <row r="519" spans="1:5">
      <c r="A519" t="s">
        <v>1386</v>
      </c>
      <c r="B519" t="s">
        <v>244</v>
      </c>
      <c r="C519" s="1" t="s">
        <v>1173</v>
      </c>
      <c r="D519" s="1">
        <v>751000</v>
      </c>
      <c r="E519" t="s">
        <v>1655</v>
      </c>
    </row>
    <row r="520" spans="1:5">
      <c r="A520" t="s">
        <v>1351</v>
      </c>
      <c r="B520" t="s">
        <v>244</v>
      </c>
      <c r="C520" s="1" t="s">
        <v>1173</v>
      </c>
      <c r="D520" s="1">
        <v>665000</v>
      </c>
      <c r="E520" t="s">
        <v>1655</v>
      </c>
    </row>
    <row r="521" spans="1:5">
      <c r="A521" t="s">
        <v>1152</v>
      </c>
      <c r="B521" t="s">
        <v>244</v>
      </c>
      <c r="C521" s="1" t="s">
        <v>1173</v>
      </c>
      <c r="D521" s="1">
        <v>633600</v>
      </c>
      <c r="E521" t="s">
        <v>1655</v>
      </c>
    </row>
    <row r="522" spans="1:5">
      <c r="A522" t="s">
        <v>1152</v>
      </c>
      <c r="B522" t="s">
        <v>244</v>
      </c>
      <c r="C522" s="1" t="s">
        <v>1173</v>
      </c>
      <c r="D522" s="1">
        <v>600000</v>
      </c>
      <c r="E522" t="s">
        <v>1655</v>
      </c>
    </row>
    <row r="523" spans="1:5">
      <c r="A523" t="s">
        <v>1351</v>
      </c>
      <c r="B523" t="s">
        <v>244</v>
      </c>
      <c r="C523" s="1" t="s">
        <v>1173</v>
      </c>
      <c r="D523" s="1">
        <v>584675</v>
      </c>
      <c r="E523" t="s">
        <v>1655</v>
      </c>
    </row>
    <row r="524" spans="1:5">
      <c r="A524" t="s">
        <v>1351</v>
      </c>
      <c r="B524" t="s">
        <v>244</v>
      </c>
      <c r="C524" s="1" t="s">
        <v>1173</v>
      </c>
      <c r="D524" s="1">
        <v>581713</v>
      </c>
      <c r="E524" t="s">
        <v>1655</v>
      </c>
    </row>
    <row r="525" spans="1:5">
      <c r="A525" t="s">
        <v>1351</v>
      </c>
      <c r="B525" t="s">
        <v>244</v>
      </c>
      <c r="C525" s="1" t="s">
        <v>1173</v>
      </c>
      <c r="D525" s="1">
        <v>490000</v>
      </c>
      <c r="E525" t="s">
        <v>1655</v>
      </c>
    </row>
    <row r="526" spans="1:5">
      <c r="A526" t="s">
        <v>1351</v>
      </c>
      <c r="B526" t="s">
        <v>244</v>
      </c>
      <c r="C526" s="1" t="s">
        <v>1173</v>
      </c>
      <c r="D526" s="1">
        <v>466682</v>
      </c>
      <c r="E526" t="s">
        <v>1655</v>
      </c>
    </row>
    <row r="527" spans="1:5">
      <c r="A527" t="s">
        <v>1386</v>
      </c>
      <c r="B527" t="s">
        <v>244</v>
      </c>
      <c r="C527" s="1" t="s">
        <v>1173</v>
      </c>
      <c r="D527" s="1">
        <v>430858</v>
      </c>
      <c r="E527" t="s">
        <v>1655</v>
      </c>
    </row>
    <row r="528" spans="1:5">
      <c r="A528" t="s">
        <v>1351</v>
      </c>
      <c r="B528" t="s">
        <v>244</v>
      </c>
      <c r="C528" s="1" t="s">
        <v>1173</v>
      </c>
      <c r="D528" s="1">
        <v>355556</v>
      </c>
      <c r="E528" t="s">
        <v>1655</v>
      </c>
    </row>
    <row r="529" spans="1:5">
      <c r="A529" t="s">
        <v>1152</v>
      </c>
      <c r="B529" t="s">
        <v>244</v>
      </c>
      <c r="C529" s="1" t="s">
        <v>1173</v>
      </c>
      <c r="D529" s="1">
        <v>305000</v>
      </c>
      <c r="E529" t="s">
        <v>1655</v>
      </c>
    </row>
    <row r="530" spans="1:5">
      <c r="A530" t="s">
        <v>1351</v>
      </c>
      <c r="B530" t="s">
        <v>244</v>
      </c>
      <c r="C530" s="1" t="s">
        <v>1173</v>
      </c>
      <c r="D530" s="1">
        <v>256000</v>
      </c>
      <c r="E530" t="s">
        <v>1655</v>
      </c>
    </row>
    <row r="531" spans="1:5">
      <c r="A531" t="s">
        <v>1386</v>
      </c>
      <c r="B531" t="s">
        <v>244</v>
      </c>
      <c r="C531" s="1" t="s">
        <v>1173</v>
      </c>
      <c r="D531" s="1">
        <v>251000</v>
      </c>
      <c r="E531" t="s">
        <v>1655</v>
      </c>
    </row>
    <row r="532" spans="1:5">
      <c r="A532" t="s">
        <v>1152</v>
      </c>
      <c r="B532" t="s">
        <v>244</v>
      </c>
      <c r="C532" s="1" t="s">
        <v>1173</v>
      </c>
      <c r="D532" s="1">
        <v>250000</v>
      </c>
      <c r="E532" t="s">
        <v>1655</v>
      </c>
    </row>
    <row r="533" spans="1:5">
      <c r="A533" t="s">
        <v>1152</v>
      </c>
      <c r="B533" t="s">
        <v>244</v>
      </c>
      <c r="C533" s="1" t="s">
        <v>1173</v>
      </c>
      <c r="D533" s="1">
        <v>247500</v>
      </c>
      <c r="E533" t="s">
        <v>1655</v>
      </c>
    </row>
    <row r="534" spans="1:5">
      <c r="A534" t="s">
        <v>1351</v>
      </c>
      <c r="B534" t="s">
        <v>244</v>
      </c>
      <c r="C534" s="1" t="s">
        <v>1173</v>
      </c>
      <c r="D534" s="1">
        <v>245900</v>
      </c>
      <c r="E534" t="s">
        <v>1655</v>
      </c>
    </row>
    <row r="535" spans="1:5">
      <c r="A535" t="s">
        <v>1152</v>
      </c>
      <c r="B535" t="s">
        <v>244</v>
      </c>
      <c r="C535" s="1" t="s">
        <v>1173</v>
      </c>
      <c r="D535" s="1">
        <v>238000</v>
      </c>
      <c r="E535" t="s">
        <v>1655</v>
      </c>
    </row>
    <row r="536" spans="1:5">
      <c r="A536" t="s">
        <v>1386</v>
      </c>
      <c r="B536" t="s">
        <v>244</v>
      </c>
      <c r="C536" s="1" t="s">
        <v>1173</v>
      </c>
      <c r="D536" s="1">
        <v>236000</v>
      </c>
      <c r="E536" t="s">
        <v>1655</v>
      </c>
    </row>
    <row r="537" spans="1:5">
      <c r="A537" t="s">
        <v>1152</v>
      </c>
      <c r="B537" t="s">
        <v>244</v>
      </c>
      <c r="C537" s="1" t="s">
        <v>1173</v>
      </c>
      <c r="D537" s="1">
        <v>220935</v>
      </c>
      <c r="E537" t="s">
        <v>1655</v>
      </c>
    </row>
    <row r="538" spans="1:5">
      <c r="A538" t="s">
        <v>1152</v>
      </c>
      <c r="B538" t="s">
        <v>244</v>
      </c>
      <c r="C538" s="1" t="s">
        <v>1173</v>
      </c>
      <c r="D538" s="1">
        <v>212400</v>
      </c>
      <c r="E538" t="s">
        <v>1655</v>
      </c>
    </row>
    <row r="539" spans="1:5">
      <c r="A539" t="s">
        <v>1152</v>
      </c>
      <c r="B539" t="s">
        <v>244</v>
      </c>
      <c r="C539" s="1" t="s">
        <v>1173</v>
      </c>
      <c r="D539" s="1">
        <v>195264</v>
      </c>
      <c r="E539" t="s">
        <v>1655</v>
      </c>
    </row>
    <row r="540" spans="1:5">
      <c r="A540" t="s">
        <v>1386</v>
      </c>
      <c r="B540" t="s">
        <v>244</v>
      </c>
      <c r="C540" s="1" t="s">
        <v>1173</v>
      </c>
      <c r="D540" s="1">
        <v>194000</v>
      </c>
      <c r="E540" t="s">
        <v>1655</v>
      </c>
    </row>
    <row r="541" spans="1:5">
      <c r="A541" t="s">
        <v>1152</v>
      </c>
      <c r="B541" t="s">
        <v>244</v>
      </c>
      <c r="C541" s="1" t="s">
        <v>1173</v>
      </c>
      <c r="D541" s="1">
        <v>192400</v>
      </c>
      <c r="E541" t="s">
        <v>1655</v>
      </c>
    </row>
    <row r="542" spans="1:5">
      <c r="A542" t="s">
        <v>1351</v>
      </c>
      <c r="B542" t="s">
        <v>244</v>
      </c>
      <c r="C542" s="1" t="s">
        <v>1173</v>
      </c>
      <c r="D542" s="1">
        <v>192000</v>
      </c>
      <c r="E542" t="s">
        <v>1655</v>
      </c>
    </row>
    <row r="543" spans="1:5">
      <c r="A543" t="s">
        <v>1152</v>
      </c>
      <c r="B543" t="s">
        <v>244</v>
      </c>
      <c r="C543" s="1" t="s">
        <v>1173</v>
      </c>
      <c r="D543" s="1">
        <v>176800</v>
      </c>
      <c r="E543" t="s">
        <v>1655</v>
      </c>
    </row>
    <row r="544" spans="1:5">
      <c r="A544" t="s">
        <v>1152</v>
      </c>
      <c r="B544" t="s">
        <v>244</v>
      </c>
      <c r="C544" s="1" t="s">
        <v>1173</v>
      </c>
      <c r="D544" s="1">
        <v>157500</v>
      </c>
      <c r="E544" t="s">
        <v>1655</v>
      </c>
    </row>
    <row r="545" spans="1:5">
      <c r="A545" t="s">
        <v>1351</v>
      </c>
      <c r="B545" t="s">
        <v>244</v>
      </c>
      <c r="C545" s="1" t="s">
        <v>1173</v>
      </c>
      <c r="D545" s="1">
        <v>148800</v>
      </c>
      <c r="E545" t="s">
        <v>1655</v>
      </c>
    </row>
    <row r="546" spans="1:5">
      <c r="A546" t="s">
        <v>1152</v>
      </c>
      <c r="B546" t="s">
        <v>244</v>
      </c>
      <c r="C546" s="1" t="s">
        <v>1173</v>
      </c>
      <c r="D546" s="1">
        <v>145000</v>
      </c>
      <c r="E546" t="s">
        <v>1655</v>
      </c>
    </row>
    <row r="547" spans="1:5">
      <c r="A547" t="s">
        <v>1386</v>
      </c>
      <c r="B547" t="s">
        <v>244</v>
      </c>
      <c r="C547" s="1" t="s">
        <v>1173</v>
      </c>
      <c r="D547" s="1">
        <v>140838</v>
      </c>
      <c r="E547" t="s">
        <v>1655</v>
      </c>
    </row>
    <row r="548" spans="1:5">
      <c r="A548" t="s">
        <v>1351</v>
      </c>
      <c r="B548" t="s">
        <v>244</v>
      </c>
      <c r="C548" s="1" t="s">
        <v>1173</v>
      </c>
      <c r="D548" s="1">
        <v>140000</v>
      </c>
      <c r="E548" t="s">
        <v>1655</v>
      </c>
    </row>
    <row r="549" spans="1:5">
      <c r="A549" t="s">
        <v>1351</v>
      </c>
      <c r="B549" t="s">
        <v>244</v>
      </c>
      <c r="C549" s="1" t="s">
        <v>1173</v>
      </c>
      <c r="D549" s="1">
        <v>92000</v>
      </c>
      <c r="E549" t="s">
        <v>1655</v>
      </c>
    </row>
    <row r="550" spans="1:5">
      <c r="A550" t="s">
        <v>1351</v>
      </c>
      <c r="B550" t="s">
        <v>244</v>
      </c>
      <c r="C550" s="1" t="s">
        <v>1173</v>
      </c>
      <c r="D550" s="1">
        <v>91850</v>
      </c>
      <c r="E550" t="s">
        <v>1655</v>
      </c>
    </row>
    <row r="551" spans="1:5">
      <c r="A551" t="s">
        <v>1152</v>
      </c>
      <c r="B551" t="s">
        <v>244</v>
      </c>
      <c r="C551" s="1" t="s">
        <v>1173</v>
      </c>
      <c r="D551" s="1">
        <v>90000</v>
      </c>
      <c r="E551" t="s">
        <v>1655</v>
      </c>
    </row>
    <row r="552" spans="1:5">
      <c r="A552" t="s">
        <v>1386</v>
      </c>
      <c r="B552" t="s">
        <v>244</v>
      </c>
      <c r="C552" s="1" t="s">
        <v>1173</v>
      </c>
      <c r="D552" s="1">
        <v>65000</v>
      </c>
      <c r="E552" t="s">
        <v>1655</v>
      </c>
    </row>
    <row r="553" spans="1:5">
      <c r="A553" t="s">
        <v>1152</v>
      </c>
      <c r="B553" t="s">
        <v>244</v>
      </c>
      <c r="C553" s="1" t="s">
        <v>1173</v>
      </c>
      <c r="D553" s="1">
        <v>65000</v>
      </c>
      <c r="E553" t="s">
        <v>1655</v>
      </c>
    </row>
    <row r="554" spans="1:5">
      <c r="A554" t="s">
        <v>1386</v>
      </c>
      <c r="B554" t="s">
        <v>244</v>
      </c>
      <c r="C554" s="1" t="s">
        <v>1173</v>
      </c>
      <c r="D554" s="1">
        <v>63639</v>
      </c>
      <c r="E554" t="s">
        <v>1655</v>
      </c>
    </row>
    <row r="555" spans="1:5">
      <c r="A555" t="s">
        <v>1152</v>
      </c>
      <c r="B555" t="s">
        <v>244</v>
      </c>
      <c r="C555" s="1" t="s">
        <v>1173</v>
      </c>
      <c r="D555" s="1">
        <v>60000</v>
      </c>
      <c r="E555" t="s">
        <v>1655</v>
      </c>
    </row>
    <row r="556" spans="1:5">
      <c r="A556" t="s">
        <v>1152</v>
      </c>
      <c r="B556" t="s">
        <v>244</v>
      </c>
      <c r="C556" s="1" t="s">
        <v>1173</v>
      </c>
      <c r="D556" s="1">
        <v>57054</v>
      </c>
      <c r="E556" t="s">
        <v>1655</v>
      </c>
    </row>
    <row r="557" spans="1:5">
      <c r="A557" t="s">
        <v>1351</v>
      </c>
      <c r="B557" t="s">
        <v>244</v>
      </c>
      <c r="C557" s="1" t="s">
        <v>1173</v>
      </c>
      <c r="D557" s="1">
        <v>55000</v>
      </c>
      <c r="E557" t="s">
        <v>1655</v>
      </c>
    </row>
    <row r="558" spans="1:5">
      <c r="A558" t="s">
        <v>1152</v>
      </c>
      <c r="B558" t="s">
        <v>244</v>
      </c>
      <c r="C558" s="1" t="s">
        <v>1173</v>
      </c>
      <c r="D558" s="1">
        <v>50450</v>
      </c>
      <c r="E558" t="s">
        <v>1655</v>
      </c>
    </row>
    <row r="559" spans="1:5">
      <c r="A559" t="s">
        <v>1152</v>
      </c>
      <c r="B559" t="s">
        <v>244</v>
      </c>
      <c r="C559" s="1" t="s">
        <v>1173</v>
      </c>
      <c r="D559" s="1">
        <v>50105</v>
      </c>
      <c r="E559" t="s">
        <v>1655</v>
      </c>
    </row>
    <row r="560" spans="1:5">
      <c r="A560" t="s">
        <v>1152</v>
      </c>
      <c r="B560" t="s">
        <v>244</v>
      </c>
      <c r="C560" s="1" t="s">
        <v>1173</v>
      </c>
      <c r="D560" s="1">
        <v>45000</v>
      </c>
      <c r="E560" t="s">
        <v>1655</v>
      </c>
    </row>
    <row r="561" spans="1:5">
      <c r="A561" t="s">
        <v>1351</v>
      </c>
      <c r="B561" t="s">
        <v>244</v>
      </c>
      <c r="C561" s="1" t="s">
        <v>1173</v>
      </c>
      <c r="D561" s="1">
        <v>45000</v>
      </c>
      <c r="E561" t="s">
        <v>1655</v>
      </c>
    </row>
    <row r="562" spans="1:5">
      <c r="A562" t="s">
        <v>1386</v>
      </c>
      <c r="B562" t="s">
        <v>244</v>
      </c>
      <c r="C562" s="1" t="s">
        <v>1173</v>
      </c>
      <c r="D562" s="1">
        <v>37000</v>
      </c>
      <c r="E562" t="s">
        <v>1655</v>
      </c>
    </row>
    <row r="563" spans="1:5">
      <c r="A563" t="s">
        <v>1351</v>
      </c>
      <c r="B563" t="s">
        <v>244</v>
      </c>
      <c r="C563" s="1" t="s">
        <v>1173</v>
      </c>
      <c r="D563" s="1">
        <v>30000</v>
      </c>
      <c r="E563" t="s">
        <v>1655</v>
      </c>
    </row>
    <row r="564" spans="1:5">
      <c r="A564" t="s">
        <v>1351</v>
      </c>
      <c r="B564" t="s">
        <v>244</v>
      </c>
      <c r="C564" s="1" t="s">
        <v>1173</v>
      </c>
      <c r="D564" s="1">
        <v>28000</v>
      </c>
      <c r="E564" t="s">
        <v>1655</v>
      </c>
    </row>
    <row r="565" spans="1:5">
      <c r="A565" t="s">
        <v>1152</v>
      </c>
      <c r="B565" t="s">
        <v>244</v>
      </c>
      <c r="C565" s="1" t="s">
        <v>1173</v>
      </c>
      <c r="D565" s="1">
        <v>25000</v>
      </c>
      <c r="E565" t="s">
        <v>1655</v>
      </c>
    </row>
    <row r="566" spans="1:5">
      <c r="A566" t="s">
        <v>1351</v>
      </c>
      <c r="B566" t="s">
        <v>244</v>
      </c>
      <c r="C566" s="1" t="s">
        <v>1173</v>
      </c>
      <c r="D566" s="1">
        <v>16000</v>
      </c>
      <c r="E566" t="s">
        <v>1655</v>
      </c>
    </row>
    <row r="567" spans="1:5">
      <c r="A567" t="s">
        <v>1351</v>
      </c>
      <c r="B567" t="s">
        <v>244</v>
      </c>
      <c r="C567" s="1" t="s">
        <v>1173</v>
      </c>
      <c r="D567" s="1">
        <v>15360</v>
      </c>
      <c r="E567" t="s">
        <v>1655</v>
      </c>
    </row>
    <row r="568" spans="1:5">
      <c r="A568" t="s">
        <v>1152</v>
      </c>
      <c r="B568" t="s">
        <v>244</v>
      </c>
      <c r="C568" s="1" t="s">
        <v>1173</v>
      </c>
      <c r="D568" s="1">
        <v>14543</v>
      </c>
      <c r="E568" t="s">
        <v>1655</v>
      </c>
    </row>
    <row r="569" spans="1:5">
      <c r="A569" t="s">
        <v>1351</v>
      </c>
      <c r="B569" t="s">
        <v>244</v>
      </c>
      <c r="C569" s="1" t="s">
        <v>1173</v>
      </c>
      <c r="D569" s="1">
        <v>12015</v>
      </c>
      <c r="E569" t="s">
        <v>1655</v>
      </c>
    </row>
    <row r="570" spans="1:5">
      <c r="A570" t="s">
        <v>1351</v>
      </c>
      <c r="B570" t="s">
        <v>244</v>
      </c>
      <c r="C570" s="1" t="s">
        <v>1173</v>
      </c>
      <c r="D570" s="1">
        <v>12000</v>
      </c>
      <c r="E570" t="s">
        <v>1655</v>
      </c>
    </row>
    <row r="571" spans="1:5">
      <c r="A571" t="s">
        <v>1351</v>
      </c>
      <c r="B571" t="s">
        <v>244</v>
      </c>
      <c r="C571" s="1" t="s">
        <v>1173</v>
      </c>
      <c r="D571" s="1">
        <v>10835</v>
      </c>
      <c r="E571" t="s">
        <v>1655</v>
      </c>
    </row>
    <row r="572" spans="1:5">
      <c r="A572" t="s">
        <v>1152</v>
      </c>
      <c r="B572" t="s">
        <v>244</v>
      </c>
      <c r="C572" s="1" t="s">
        <v>1173</v>
      </c>
      <c r="D572" s="1">
        <v>10000</v>
      </c>
      <c r="E572" t="s">
        <v>1655</v>
      </c>
    </row>
    <row r="573" spans="1:5">
      <c r="A573" t="s">
        <v>1152</v>
      </c>
      <c r="B573" t="s">
        <v>244</v>
      </c>
      <c r="C573" s="1" t="s">
        <v>1173</v>
      </c>
      <c r="D573" s="1">
        <v>10000</v>
      </c>
      <c r="E573" t="s">
        <v>1655</v>
      </c>
    </row>
    <row r="574" spans="1:5">
      <c r="A574" t="s">
        <v>1351</v>
      </c>
      <c r="B574" t="s">
        <v>244</v>
      </c>
      <c r="C574" s="1" t="s">
        <v>1173</v>
      </c>
      <c r="D574" s="1">
        <v>10000</v>
      </c>
      <c r="E574" t="s">
        <v>1655</v>
      </c>
    </row>
    <row r="575" spans="1:5">
      <c r="A575" t="s">
        <v>1152</v>
      </c>
      <c r="B575" t="s">
        <v>244</v>
      </c>
      <c r="C575" s="1" t="s">
        <v>1173</v>
      </c>
      <c r="D575" s="1">
        <v>9000</v>
      </c>
      <c r="E575" t="s">
        <v>1655</v>
      </c>
    </row>
    <row r="576" spans="1:5">
      <c r="A576" t="s">
        <v>1351</v>
      </c>
      <c r="B576" t="s">
        <v>244</v>
      </c>
      <c r="C576" s="1" t="s">
        <v>1173</v>
      </c>
      <c r="D576" s="1">
        <v>7000</v>
      </c>
      <c r="E576" t="s">
        <v>1655</v>
      </c>
    </row>
    <row r="577" spans="1:5">
      <c r="A577" t="s">
        <v>1351</v>
      </c>
      <c r="B577" t="s">
        <v>244</v>
      </c>
      <c r="C577" s="1" t="s">
        <v>1173</v>
      </c>
      <c r="D577" s="1">
        <v>6435</v>
      </c>
      <c r="E577" t="s">
        <v>1655</v>
      </c>
    </row>
    <row r="578" spans="1:5">
      <c r="A578" t="s">
        <v>1351</v>
      </c>
      <c r="B578" t="s">
        <v>244</v>
      </c>
      <c r="C578" s="1" t="s">
        <v>1173</v>
      </c>
      <c r="D578" s="1">
        <v>6000</v>
      </c>
      <c r="E578" t="s">
        <v>1655</v>
      </c>
    </row>
    <row r="579" spans="1:5">
      <c r="A579" t="s">
        <v>1351</v>
      </c>
      <c r="B579" t="s">
        <v>244</v>
      </c>
      <c r="C579" s="1" t="s">
        <v>1173</v>
      </c>
      <c r="D579" s="1">
        <v>3915</v>
      </c>
      <c r="E579" t="s">
        <v>1655</v>
      </c>
    </row>
    <row r="580" spans="1:5">
      <c r="A580" t="s">
        <v>1351</v>
      </c>
      <c r="B580" t="s">
        <v>244</v>
      </c>
      <c r="C580" s="1" t="s">
        <v>1173</v>
      </c>
      <c r="D580" s="1">
        <v>3500</v>
      </c>
      <c r="E580" t="s">
        <v>1655</v>
      </c>
    </row>
    <row r="581" spans="1:5">
      <c r="A581" t="s">
        <v>1351</v>
      </c>
      <c r="B581" t="s">
        <v>244</v>
      </c>
      <c r="C581" s="1" t="s">
        <v>1173</v>
      </c>
      <c r="D581" s="1">
        <v>2000</v>
      </c>
      <c r="E581" t="s">
        <v>1655</v>
      </c>
    </row>
    <row r="582" spans="1:5">
      <c r="A582" t="s">
        <v>1351</v>
      </c>
      <c r="B582" t="s">
        <v>244</v>
      </c>
      <c r="C582" s="1" t="s">
        <v>1173</v>
      </c>
      <c r="D582" s="1">
        <v>1900</v>
      </c>
      <c r="E582" t="s">
        <v>1655</v>
      </c>
    </row>
    <row r="583" spans="1:5">
      <c r="A583" t="s">
        <v>1386</v>
      </c>
      <c r="B583" t="s">
        <v>244</v>
      </c>
      <c r="C583" s="1" t="s">
        <v>1173</v>
      </c>
      <c r="D583" s="1">
        <v>1443</v>
      </c>
      <c r="E583" t="s">
        <v>1655</v>
      </c>
    </row>
    <row r="584" spans="1:5">
      <c r="A584" t="s">
        <v>1152</v>
      </c>
      <c r="B584" t="s">
        <v>244</v>
      </c>
      <c r="C584" s="1" t="s">
        <v>1173</v>
      </c>
      <c r="D584" s="1">
        <v>1200</v>
      </c>
      <c r="E584" t="s">
        <v>1655</v>
      </c>
    </row>
    <row r="585" spans="1:5">
      <c r="A585" t="s">
        <v>1351</v>
      </c>
      <c r="B585" t="s">
        <v>244</v>
      </c>
      <c r="C585" t="s">
        <v>1173</v>
      </c>
      <c r="D585">
        <v>400</v>
      </c>
      <c r="E585" t="s">
        <v>1655</v>
      </c>
    </row>
    <row r="586" spans="1:5">
      <c r="A586" t="s">
        <v>1155</v>
      </c>
      <c r="B586" t="s">
        <v>118</v>
      </c>
      <c r="C586" s="1" t="s">
        <v>1165</v>
      </c>
      <c r="D586" s="1">
        <v>4029544</v>
      </c>
      <c r="E586" t="s">
        <v>1655</v>
      </c>
    </row>
    <row r="587" spans="1:5">
      <c r="A587" t="s">
        <v>1351</v>
      </c>
      <c r="B587" t="s">
        <v>118</v>
      </c>
      <c r="C587" s="1" t="s">
        <v>1165</v>
      </c>
      <c r="D587" s="1">
        <v>2678418</v>
      </c>
      <c r="E587" t="s">
        <v>1655</v>
      </c>
    </row>
    <row r="588" spans="1:5">
      <c r="A588" t="s">
        <v>1155</v>
      </c>
      <c r="B588" t="s">
        <v>118</v>
      </c>
      <c r="C588" s="1" t="s">
        <v>1165</v>
      </c>
      <c r="D588" s="1">
        <v>886133</v>
      </c>
      <c r="E588" t="s">
        <v>1655</v>
      </c>
    </row>
    <row r="589" spans="1:5">
      <c r="A589" t="s">
        <v>1155</v>
      </c>
      <c r="B589" t="s">
        <v>118</v>
      </c>
      <c r="C589" s="1" t="s">
        <v>1165</v>
      </c>
      <c r="D589" s="1">
        <v>680000</v>
      </c>
      <c r="E589" t="s">
        <v>1655</v>
      </c>
    </row>
    <row r="590" spans="1:5">
      <c r="A590" t="s">
        <v>1351</v>
      </c>
      <c r="B590" t="s">
        <v>118</v>
      </c>
      <c r="C590" s="1" t="s">
        <v>1165</v>
      </c>
      <c r="D590" s="1">
        <v>620706</v>
      </c>
      <c r="E590" t="s">
        <v>1655</v>
      </c>
    </row>
    <row r="591" spans="1:5">
      <c r="A591" t="s">
        <v>1155</v>
      </c>
      <c r="B591" t="s">
        <v>118</v>
      </c>
      <c r="C591" s="1" t="s">
        <v>1165</v>
      </c>
      <c r="D591" s="1">
        <v>394493</v>
      </c>
      <c r="E591" t="s">
        <v>1655</v>
      </c>
    </row>
    <row r="592" spans="1:5">
      <c r="A592" t="s">
        <v>1351</v>
      </c>
      <c r="B592" t="s">
        <v>118</v>
      </c>
      <c r="C592" s="1" t="s">
        <v>1165</v>
      </c>
      <c r="D592" s="1">
        <v>300000</v>
      </c>
      <c r="E592" t="s">
        <v>1655</v>
      </c>
    </row>
    <row r="593" spans="1:5">
      <c r="A593" t="s">
        <v>1351</v>
      </c>
      <c r="B593" t="s">
        <v>118</v>
      </c>
      <c r="C593" s="1" t="s">
        <v>1165</v>
      </c>
      <c r="D593" s="1">
        <v>277530</v>
      </c>
      <c r="E593" t="s">
        <v>1655</v>
      </c>
    </row>
    <row r="594" spans="1:5">
      <c r="A594" t="s">
        <v>1155</v>
      </c>
      <c r="B594" t="s">
        <v>118</v>
      </c>
      <c r="C594" s="1" t="s">
        <v>1165</v>
      </c>
      <c r="D594" s="1">
        <v>185723</v>
      </c>
      <c r="E594" t="s">
        <v>1655</v>
      </c>
    </row>
    <row r="595" spans="1:5">
      <c r="A595" t="s">
        <v>1155</v>
      </c>
      <c r="B595" t="s">
        <v>118</v>
      </c>
      <c r="C595" s="1" t="s">
        <v>1165</v>
      </c>
      <c r="D595" s="1">
        <v>142500</v>
      </c>
      <c r="E595" t="s">
        <v>1655</v>
      </c>
    </row>
    <row r="596" spans="1:5">
      <c r="A596" t="s">
        <v>1155</v>
      </c>
      <c r="B596" t="s">
        <v>118</v>
      </c>
      <c r="C596" s="1" t="s">
        <v>1165</v>
      </c>
      <c r="D596" s="1">
        <v>142000</v>
      </c>
      <c r="E596" t="s">
        <v>1655</v>
      </c>
    </row>
    <row r="597" spans="1:5">
      <c r="A597" t="s">
        <v>1351</v>
      </c>
      <c r="B597" t="s">
        <v>118</v>
      </c>
      <c r="C597" s="1" t="s">
        <v>1165</v>
      </c>
      <c r="D597" s="1">
        <v>105000</v>
      </c>
      <c r="E597" t="s">
        <v>1655</v>
      </c>
    </row>
    <row r="598" spans="1:5">
      <c r="A598" t="s">
        <v>1351</v>
      </c>
      <c r="B598" t="s">
        <v>118</v>
      </c>
      <c r="C598" s="1" t="s">
        <v>1165</v>
      </c>
      <c r="D598" s="1">
        <v>105000</v>
      </c>
      <c r="E598" t="s">
        <v>1655</v>
      </c>
    </row>
    <row r="599" spans="1:5">
      <c r="A599" t="s">
        <v>1351</v>
      </c>
      <c r="B599" t="s">
        <v>118</v>
      </c>
      <c r="C599" s="1" t="s">
        <v>1165</v>
      </c>
      <c r="D599" s="1">
        <v>91300</v>
      </c>
      <c r="E599" t="s">
        <v>1655</v>
      </c>
    </row>
    <row r="600" spans="1:5">
      <c r="A600" t="s">
        <v>1155</v>
      </c>
      <c r="B600" t="s">
        <v>118</v>
      </c>
      <c r="C600" s="1" t="s">
        <v>1165</v>
      </c>
      <c r="D600" s="1">
        <v>90684</v>
      </c>
      <c r="E600" t="s">
        <v>1655</v>
      </c>
    </row>
    <row r="601" spans="1:5">
      <c r="A601" t="s">
        <v>1155</v>
      </c>
      <c r="B601" t="s">
        <v>118</v>
      </c>
      <c r="C601" s="1" t="s">
        <v>1165</v>
      </c>
      <c r="D601" s="1">
        <v>65000</v>
      </c>
      <c r="E601" t="s">
        <v>1655</v>
      </c>
    </row>
    <row r="602" spans="1:5">
      <c r="A602" t="s">
        <v>1351</v>
      </c>
      <c r="B602" t="s">
        <v>118</v>
      </c>
      <c r="C602" s="1" t="s">
        <v>1165</v>
      </c>
      <c r="D602" s="1">
        <v>60000</v>
      </c>
      <c r="E602" t="s">
        <v>1655</v>
      </c>
    </row>
    <row r="603" spans="1:5">
      <c r="A603" t="s">
        <v>1155</v>
      </c>
      <c r="B603" t="s">
        <v>118</v>
      </c>
      <c r="C603" s="1" t="s">
        <v>1165</v>
      </c>
      <c r="D603" s="1">
        <v>58409</v>
      </c>
      <c r="E603" t="s">
        <v>1655</v>
      </c>
    </row>
    <row r="604" spans="1:5">
      <c r="A604" t="s">
        <v>1351</v>
      </c>
      <c r="B604" t="s">
        <v>118</v>
      </c>
      <c r="C604" s="1" t="s">
        <v>1165</v>
      </c>
      <c r="D604" s="1">
        <v>52755</v>
      </c>
      <c r="E604" t="s">
        <v>1655</v>
      </c>
    </row>
    <row r="605" spans="1:5">
      <c r="A605" t="s">
        <v>1155</v>
      </c>
      <c r="B605" t="s">
        <v>118</v>
      </c>
      <c r="C605" s="1" t="s">
        <v>1165</v>
      </c>
      <c r="D605" s="1">
        <v>40000</v>
      </c>
      <c r="E605" t="s">
        <v>1655</v>
      </c>
    </row>
    <row r="606" spans="1:5">
      <c r="A606" t="s">
        <v>1155</v>
      </c>
      <c r="B606" t="s">
        <v>118</v>
      </c>
      <c r="C606" s="1" t="s">
        <v>1165</v>
      </c>
      <c r="D606" s="1">
        <v>30220</v>
      </c>
      <c r="E606" t="s">
        <v>1655</v>
      </c>
    </row>
    <row r="607" spans="1:5">
      <c r="A607" t="s">
        <v>1155</v>
      </c>
      <c r="B607" t="s">
        <v>118</v>
      </c>
      <c r="C607" s="1" t="s">
        <v>1165</v>
      </c>
      <c r="D607" s="1">
        <v>30000</v>
      </c>
      <c r="E607" t="s">
        <v>1655</v>
      </c>
    </row>
    <row r="608" spans="1:5">
      <c r="A608" t="s">
        <v>1155</v>
      </c>
      <c r="B608" t="s">
        <v>118</v>
      </c>
      <c r="C608" s="1" t="s">
        <v>1165</v>
      </c>
      <c r="D608" s="1">
        <v>26000</v>
      </c>
      <c r="E608" t="s">
        <v>1655</v>
      </c>
    </row>
    <row r="609" spans="1:5">
      <c r="A609" t="s">
        <v>1351</v>
      </c>
      <c r="B609" t="s">
        <v>118</v>
      </c>
      <c r="C609" s="1" t="s">
        <v>1165</v>
      </c>
      <c r="D609" s="1">
        <v>22406</v>
      </c>
      <c r="E609" t="s">
        <v>1655</v>
      </c>
    </row>
    <row r="610" spans="1:5">
      <c r="A610" t="s">
        <v>1351</v>
      </c>
      <c r="B610" t="s">
        <v>118</v>
      </c>
      <c r="C610" s="1" t="s">
        <v>1165</v>
      </c>
      <c r="D610" s="1">
        <v>21820</v>
      </c>
      <c r="E610" t="s">
        <v>1655</v>
      </c>
    </row>
    <row r="611" spans="1:5">
      <c r="A611" t="s">
        <v>1155</v>
      </c>
      <c r="B611" t="s">
        <v>118</v>
      </c>
      <c r="C611" s="1" t="s">
        <v>1165</v>
      </c>
      <c r="D611" s="1">
        <v>18180</v>
      </c>
      <c r="E611" t="s">
        <v>1655</v>
      </c>
    </row>
    <row r="612" spans="1:5">
      <c r="A612" t="s">
        <v>1351</v>
      </c>
      <c r="B612" t="s">
        <v>118</v>
      </c>
      <c r="C612" s="1" t="s">
        <v>1165</v>
      </c>
      <c r="D612" s="1">
        <v>15956</v>
      </c>
      <c r="E612" t="s">
        <v>1655</v>
      </c>
    </row>
    <row r="613" spans="1:5">
      <c r="A613" t="s">
        <v>1351</v>
      </c>
      <c r="B613" t="s">
        <v>118</v>
      </c>
      <c r="C613" s="1" t="s">
        <v>1165</v>
      </c>
      <c r="D613" s="1">
        <v>15012</v>
      </c>
      <c r="E613" t="s">
        <v>1655</v>
      </c>
    </row>
    <row r="614" spans="1:5">
      <c r="A614" t="s">
        <v>1351</v>
      </c>
      <c r="B614" t="s">
        <v>118</v>
      </c>
      <c r="C614" s="1" t="s">
        <v>1165</v>
      </c>
      <c r="D614" s="1">
        <v>14300</v>
      </c>
      <c r="E614" t="s">
        <v>1655</v>
      </c>
    </row>
    <row r="615" spans="1:5">
      <c r="A615" t="s">
        <v>1155</v>
      </c>
      <c r="B615" t="s">
        <v>118</v>
      </c>
      <c r="C615" s="1" t="s">
        <v>1165</v>
      </c>
      <c r="D615" s="1">
        <v>12125</v>
      </c>
      <c r="E615" t="s">
        <v>1655</v>
      </c>
    </row>
    <row r="616" spans="1:5">
      <c r="A616" t="s">
        <v>1351</v>
      </c>
      <c r="B616" t="s">
        <v>118</v>
      </c>
      <c r="C616" s="1" t="s">
        <v>1165</v>
      </c>
      <c r="D616" s="1">
        <v>12000</v>
      </c>
      <c r="E616" t="s">
        <v>1655</v>
      </c>
    </row>
    <row r="617" spans="1:5">
      <c r="A617" t="s">
        <v>1351</v>
      </c>
      <c r="B617" t="s">
        <v>118</v>
      </c>
      <c r="C617" s="1" t="s">
        <v>1165</v>
      </c>
      <c r="D617" s="1">
        <v>10500</v>
      </c>
      <c r="E617" t="s">
        <v>1655</v>
      </c>
    </row>
    <row r="618" spans="1:5">
      <c r="A618" t="s">
        <v>1155</v>
      </c>
      <c r="B618" t="s">
        <v>118</v>
      </c>
      <c r="C618" s="1" t="s">
        <v>1165</v>
      </c>
      <c r="D618" s="1">
        <v>7750</v>
      </c>
      <c r="E618" t="s">
        <v>1655</v>
      </c>
    </row>
    <row r="619" spans="1:5">
      <c r="A619" t="s">
        <v>1155</v>
      </c>
      <c r="B619" t="s">
        <v>118</v>
      </c>
      <c r="C619" s="1" t="s">
        <v>1165</v>
      </c>
      <c r="D619" s="1">
        <v>6650</v>
      </c>
      <c r="E619" t="s">
        <v>1655</v>
      </c>
    </row>
    <row r="620" spans="1:5">
      <c r="A620" t="s">
        <v>1351</v>
      </c>
      <c r="B620" t="s">
        <v>118</v>
      </c>
      <c r="C620" s="1" t="s">
        <v>1165</v>
      </c>
      <c r="D620" s="1">
        <v>4755</v>
      </c>
      <c r="E620" t="s">
        <v>1655</v>
      </c>
    </row>
    <row r="621" spans="1:5">
      <c r="A621" t="s">
        <v>1351</v>
      </c>
      <c r="B621" t="s">
        <v>118</v>
      </c>
      <c r="C621" s="1" t="s">
        <v>1165</v>
      </c>
      <c r="D621" s="1">
        <v>4000</v>
      </c>
      <c r="E621" t="s">
        <v>1655</v>
      </c>
    </row>
    <row r="622" spans="1:5">
      <c r="A622" t="s">
        <v>1155</v>
      </c>
      <c r="B622" t="s">
        <v>118</v>
      </c>
      <c r="C622" s="1" t="s">
        <v>1165</v>
      </c>
      <c r="D622" s="1">
        <v>2960</v>
      </c>
      <c r="E622" t="s">
        <v>1655</v>
      </c>
    </row>
    <row r="623" spans="1:5">
      <c r="A623" t="s">
        <v>1351</v>
      </c>
      <c r="B623" t="s">
        <v>118</v>
      </c>
      <c r="C623" s="1" t="s">
        <v>1165</v>
      </c>
      <c r="D623" s="1">
        <v>2904</v>
      </c>
      <c r="E623" t="s">
        <v>1655</v>
      </c>
    </row>
    <row r="624" spans="1:5">
      <c r="A624" t="s">
        <v>1351</v>
      </c>
      <c r="B624" t="s">
        <v>54</v>
      </c>
      <c r="C624" s="1" t="s">
        <v>1165</v>
      </c>
      <c r="D624" s="1">
        <v>9548615</v>
      </c>
      <c r="E624" t="s">
        <v>1655</v>
      </c>
    </row>
    <row r="625" spans="1:5">
      <c r="A625" t="s">
        <v>1351</v>
      </c>
      <c r="B625" t="s">
        <v>54</v>
      </c>
      <c r="C625" s="1" t="s">
        <v>1165</v>
      </c>
      <c r="D625" s="1">
        <v>6689220</v>
      </c>
      <c r="E625" t="s">
        <v>1655</v>
      </c>
    </row>
    <row r="626" spans="1:5">
      <c r="A626" t="s">
        <v>1351</v>
      </c>
      <c r="B626" t="s">
        <v>54</v>
      </c>
      <c r="C626" s="1" t="s">
        <v>1165</v>
      </c>
      <c r="D626" s="1">
        <v>6100000</v>
      </c>
      <c r="E626" t="s">
        <v>1655</v>
      </c>
    </row>
    <row r="627" spans="1:5">
      <c r="A627" t="s">
        <v>1351</v>
      </c>
      <c r="B627" t="s">
        <v>54</v>
      </c>
      <c r="C627" s="1" t="s">
        <v>1165</v>
      </c>
      <c r="D627" s="1">
        <v>737210</v>
      </c>
      <c r="E627" t="s">
        <v>1655</v>
      </c>
    </row>
    <row r="628" spans="1:5">
      <c r="A628" t="s">
        <v>1351</v>
      </c>
      <c r="B628" t="s">
        <v>54</v>
      </c>
      <c r="C628" s="1" t="s">
        <v>1165</v>
      </c>
      <c r="D628" s="1">
        <v>385000</v>
      </c>
      <c r="E628" t="s">
        <v>1655</v>
      </c>
    </row>
    <row r="629" spans="1:5">
      <c r="A629" t="s">
        <v>1351</v>
      </c>
      <c r="B629" t="s">
        <v>54</v>
      </c>
      <c r="C629" s="1" t="s">
        <v>1165</v>
      </c>
      <c r="D629" s="1">
        <v>361008</v>
      </c>
      <c r="E629" t="s">
        <v>1655</v>
      </c>
    </row>
    <row r="630" spans="1:5">
      <c r="A630" t="s">
        <v>1351</v>
      </c>
      <c r="B630" t="s">
        <v>54</v>
      </c>
      <c r="C630" s="1" t="s">
        <v>1165</v>
      </c>
      <c r="D630" s="1">
        <v>319891</v>
      </c>
      <c r="E630" t="s">
        <v>1655</v>
      </c>
    </row>
    <row r="631" spans="1:5">
      <c r="A631" t="s">
        <v>1351</v>
      </c>
      <c r="B631" t="s">
        <v>54</v>
      </c>
      <c r="C631" s="1" t="s">
        <v>1165</v>
      </c>
      <c r="D631" s="1">
        <v>305100</v>
      </c>
      <c r="E631" t="s">
        <v>1655</v>
      </c>
    </row>
    <row r="632" spans="1:5">
      <c r="A632" t="s">
        <v>1351</v>
      </c>
      <c r="B632" t="s">
        <v>54</v>
      </c>
      <c r="C632" s="1" t="s">
        <v>1165</v>
      </c>
      <c r="D632" s="1">
        <v>282216</v>
      </c>
      <c r="E632" t="s">
        <v>1655</v>
      </c>
    </row>
    <row r="633" spans="1:5">
      <c r="A633" t="s">
        <v>1155</v>
      </c>
      <c r="B633" t="s">
        <v>54</v>
      </c>
      <c r="C633" s="1" t="s">
        <v>1165</v>
      </c>
      <c r="D633" s="1">
        <v>280000</v>
      </c>
      <c r="E633" t="s">
        <v>1655</v>
      </c>
    </row>
    <row r="634" spans="1:5">
      <c r="A634" t="s">
        <v>1155</v>
      </c>
      <c r="B634" t="s">
        <v>54</v>
      </c>
      <c r="C634" s="1" t="s">
        <v>1165</v>
      </c>
      <c r="D634" s="1">
        <v>280000</v>
      </c>
      <c r="E634" t="s">
        <v>1655</v>
      </c>
    </row>
    <row r="635" spans="1:5">
      <c r="A635" t="s">
        <v>1351</v>
      </c>
      <c r="B635" t="s">
        <v>54</v>
      </c>
      <c r="C635" s="1" t="s">
        <v>1165</v>
      </c>
      <c r="D635" s="1">
        <v>280000</v>
      </c>
      <c r="E635" t="s">
        <v>1655</v>
      </c>
    </row>
    <row r="636" spans="1:5">
      <c r="A636" t="s">
        <v>1351</v>
      </c>
      <c r="B636" t="s">
        <v>54</v>
      </c>
      <c r="C636" s="1" t="s">
        <v>1165</v>
      </c>
      <c r="D636" s="1">
        <v>225000</v>
      </c>
      <c r="E636" t="s">
        <v>1655</v>
      </c>
    </row>
    <row r="637" spans="1:5">
      <c r="A637" t="s">
        <v>1351</v>
      </c>
      <c r="B637" t="s">
        <v>54</v>
      </c>
      <c r="C637" s="1" t="s">
        <v>1165</v>
      </c>
      <c r="D637" s="1">
        <v>205200</v>
      </c>
      <c r="E637" t="s">
        <v>1655</v>
      </c>
    </row>
    <row r="638" spans="1:5">
      <c r="A638" t="s">
        <v>1351</v>
      </c>
      <c r="B638" t="s">
        <v>54</v>
      </c>
      <c r="C638" s="1" t="s">
        <v>1165</v>
      </c>
      <c r="D638" s="1">
        <v>204109</v>
      </c>
      <c r="E638" t="s">
        <v>1655</v>
      </c>
    </row>
    <row r="639" spans="1:5">
      <c r="A639" t="s">
        <v>1351</v>
      </c>
      <c r="B639" t="s">
        <v>54</v>
      </c>
      <c r="C639" s="1" t="s">
        <v>1165</v>
      </c>
      <c r="D639" s="1">
        <v>190000</v>
      </c>
      <c r="E639" t="s">
        <v>1655</v>
      </c>
    </row>
    <row r="640" spans="1:5">
      <c r="A640" t="s">
        <v>1351</v>
      </c>
      <c r="B640" t="s">
        <v>54</v>
      </c>
      <c r="C640" s="1" t="s">
        <v>1165</v>
      </c>
      <c r="D640" s="1">
        <v>180000</v>
      </c>
      <c r="E640" t="s">
        <v>1655</v>
      </c>
    </row>
    <row r="641" spans="1:5">
      <c r="A641" t="s">
        <v>1351</v>
      </c>
      <c r="B641" t="s">
        <v>54</v>
      </c>
      <c r="C641" s="1" t="s">
        <v>1165</v>
      </c>
      <c r="D641" s="1">
        <v>168387</v>
      </c>
      <c r="E641" t="s">
        <v>1655</v>
      </c>
    </row>
    <row r="642" spans="1:5">
      <c r="A642" t="s">
        <v>1351</v>
      </c>
      <c r="B642" t="s">
        <v>54</v>
      </c>
      <c r="C642" s="1" t="s">
        <v>1165</v>
      </c>
      <c r="D642" s="1">
        <v>166300</v>
      </c>
      <c r="E642" t="s">
        <v>1655</v>
      </c>
    </row>
    <row r="643" spans="1:5">
      <c r="A643" t="s">
        <v>1155</v>
      </c>
      <c r="B643" t="s">
        <v>54</v>
      </c>
      <c r="C643" s="1" t="s">
        <v>1165</v>
      </c>
      <c r="D643" s="1">
        <v>162990</v>
      </c>
      <c r="E643" t="s">
        <v>1655</v>
      </c>
    </row>
    <row r="644" spans="1:5">
      <c r="A644" t="s">
        <v>1351</v>
      </c>
      <c r="B644" t="s">
        <v>54</v>
      </c>
      <c r="C644" s="1" t="s">
        <v>1165</v>
      </c>
      <c r="D644" s="1">
        <v>143500</v>
      </c>
      <c r="E644" t="s">
        <v>1655</v>
      </c>
    </row>
    <row r="645" spans="1:5">
      <c r="A645" t="s">
        <v>1351</v>
      </c>
      <c r="B645" t="s">
        <v>54</v>
      </c>
      <c r="C645" s="1" t="s">
        <v>1165</v>
      </c>
      <c r="D645" s="1">
        <v>143100</v>
      </c>
      <c r="E645" t="s">
        <v>1655</v>
      </c>
    </row>
    <row r="646" spans="1:5">
      <c r="A646" t="s">
        <v>1351</v>
      </c>
      <c r="B646" t="s">
        <v>54</v>
      </c>
      <c r="C646" s="1" t="s">
        <v>1165</v>
      </c>
      <c r="D646" s="1">
        <v>130000</v>
      </c>
      <c r="E646" t="s">
        <v>1655</v>
      </c>
    </row>
    <row r="647" spans="1:5">
      <c r="A647" t="s">
        <v>1351</v>
      </c>
      <c r="B647" t="s">
        <v>54</v>
      </c>
      <c r="C647" s="1" t="s">
        <v>1165</v>
      </c>
      <c r="D647" s="1">
        <v>128220</v>
      </c>
      <c r="E647" t="s">
        <v>1655</v>
      </c>
    </row>
    <row r="648" spans="1:5">
      <c r="A648" t="s">
        <v>1351</v>
      </c>
      <c r="B648" t="s">
        <v>54</v>
      </c>
      <c r="C648" s="1" t="s">
        <v>1165</v>
      </c>
      <c r="D648" s="1">
        <v>110000</v>
      </c>
      <c r="E648" t="s">
        <v>1655</v>
      </c>
    </row>
    <row r="649" spans="1:5">
      <c r="A649" t="s">
        <v>1351</v>
      </c>
      <c r="B649" t="s">
        <v>54</v>
      </c>
      <c r="C649" s="1" t="s">
        <v>1165</v>
      </c>
      <c r="D649" s="1">
        <v>74700</v>
      </c>
      <c r="E649" t="s">
        <v>1655</v>
      </c>
    </row>
    <row r="650" spans="1:5">
      <c r="A650" t="s">
        <v>1351</v>
      </c>
      <c r="B650" t="s">
        <v>54</v>
      </c>
      <c r="C650" s="1" t="s">
        <v>1165</v>
      </c>
      <c r="D650" s="1">
        <v>65000</v>
      </c>
      <c r="E650" t="s">
        <v>1655</v>
      </c>
    </row>
    <row r="651" spans="1:5">
      <c r="A651" t="s">
        <v>1351</v>
      </c>
      <c r="B651" t="s">
        <v>54</v>
      </c>
      <c r="C651" s="1" t="s">
        <v>1165</v>
      </c>
      <c r="D651" s="1">
        <v>61520</v>
      </c>
      <c r="E651" t="s">
        <v>1655</v>
      </c>
    </row>
    <row r="652" spans="1:5">
      <c r="A652" t="s">
        <v>1351</v>
      </c>
      <c r="B652" t="s">
        <v>54</v>
      </c>
      <c r="C652" s="1" t="s">
        <v>1165</v>
      </c>
      <c r="D652" s="1">
        <v>60000</v>
      </c>
      <c r="E652" t="s">
        <v>1655</v>
      </c>
    </row>
    <row r="653" spans="1:5">
      <c r="A653" t="s">
        <v>1351</v>
      </c>
      <c r="B653" t="s">
        <v>54</v>
      </c>
      <c r="C653" s="1" t="s">
        <v>1165</v>
      </c>
      <c r="D653" s="1">
        <v>50000</v>
      </c>
      <c r="E653" t="s">
        <v>1655</v>
      </c>
    </row>
    <row r="654" spans="1:5">
      <c r="A654" t="s">
        <v>1351</v>
      </c>
      <c r="B654" t="s">
        <v>54</v>
      </c>
      <c r="C654" s="1" t="s">
        <v>1165</v>
      </c>
      <c r="D654" s="1">
        <v>50000</v>
      </c>
      <c r="E654" t="s">
        <v>1655</v>
      </c>
    </row>
    <row r="655" spans="1:5">
      <c r="A655" t="s">
        <v>1351</v>
      </c>
      <c r="B655" t="s">
        <v>54</v>
      </c>
      <c r="C655" s="1" t="s">
        <v>1165</v>
      </c>
      <c r="D655" s="1">
        <v>46500</v>
      </c>
      <c r="E655" t="s">
        <v>1655</v>
      </c>
    </row>
    <row r="656" spans="1:5">
      <c r="A656" t="s">
        <v>1351</v>
      </c>
      <c r="B656" t="s">
        <v>54</v>
      </c>
      <c r="C656" s="1" t="s">
        <v>1165</v>
      </c>
      <c r="D656" s="1">
        <v>38160</v>
      </c>
      <c r="E656" t="s">
        <v>1655</v>
      </c>
    </row>
    <row r="657" spans="1:5">
      <c r="A657" t="s">
        <v>1351</v>
      </c>
      <c r="B657" t="s">
        <v>54</v>
      </c>
      <c r="C657" s="1" t="s">
        <v>1165</v>
      </c>
      <c r="D657" s="1">
        <v>35500</v>
      </c>
      <c r="E657" t="s">
        <v>1655</v>
      </c>
    </row>
    <row r="658" spans="1:5">
      <c r="A658" t="s">
        <v>1351</v>
      </c>
      <c r="B658" t="s">
        <v>54</v>
      </c>
      <c r="C658" s="1" t="s">
        <v>1165</v>
      </c>
      <c r="D658" s="1">
        <v>35000</v>
      </c>
      <c r="E658" t="s">
        <v>1655</v>
      </c>
    </row>
    <row r="659" spans="1:5">
      <c r="A659" t="s">
        <v>1351</v>
      </c>
      <c r="B659" t="s">
        <v>54</v>
      </c>
      <c r="C659" s="1" t="s">
        <v>1165</v>
      </c>
      <c r="D659" s="1">
        <v>27160</v>
      </c>
      <c r="E659" t="s">
        <v>1655</v>
      </c>
    </row>
    <row r="660" spans="1:5">
      <c r="A660" t="s">
        <v>1351</v>
      </c>
      <c r="B660" t="s">
        <v>54</v>
      </c>
      <c r="C660" s="1" t="s">
        <v>1165</v>
      </c>
      <c r="D660" s="1">
        <v>27000</v>
      </c>
      <c r="E660" t="s">
        <v>1655</v>
      </c>
    </row>
    <row r="661" spans="1:5">
      <c r="A661" t="s">
        <v>1351</v>
      </c>
      <c r="B661" t="s">
        <v>54</v>
      </c>
      <c r="C661" s="1" t="s">
        <v>1165</v>
      </c>
      <c r="D661" s="1">
        <v>20000</v>
      </c>
      <c r="E661" t="s">
        <v>1655</v>
      </c>
    </row>
    <row r="662" spans="1:5">
      <c r="A662" t="s">
        <v>1351</v>
      </c>
      <c r="B662" t="s">
        <v>54</v>
      </c>
      <c r="C662" s="1" t="s">
        <v>1165</v>
      </c>
      <c r="D662" s="1">
        <v>16000</v>
      </c>
      <c r="E662" t="s">
        <v>1655</v>
      </c>
    </row>
    <row r="663" spans="1:5">
      <c r="A663" t="s">
        <v>1351</v>
      </c>
      <c r="B663" t="s">
        <v>54</v>
      </c>
      <c r="C663" s="1" t="s">
        <v>1165</v>
      </c>
      <c r="D663" s="1">
        <v>15300</v>
      </c>
      <c r="E663" t="s">
        <v>1655</v>
      </c>
    </row>
    <row r="664" spans="1:5">
      <c r="A664" t="s">
        <v>1155</v>
      </c>
      <c r="B664" t="s">
        <v>54</v>
      </c>
      <c r="C664" s="1" t="s">
        <v>1165</v>
      </c>
      <c r="D664" s="1">
        <v>15000</v>
      </c>
      <c r="E664" t="s">
        <v>1655</v>
      </c>
    </row>
    <row r="665" spans="1:5">
      <c r="A665" t="s">
        <v>1155</v>
      </c>
      <c r="B665" t="s">
        <v>54</v>
      </c>
      <c r="C665" s="1" t="s">
        <v>1165</v>
      </c>
      <c r="D665" s="1">
        <v>15000</v>
      </c>
      <c r="E665" t="s">
        <v>1655</v>
      </c>
    </row>
    <row r="666" spans="1:5">
      <c r="A666" t="s">
        <v>1351</v>
      </c>
      <c r="B666" t="s">
        <v>54</v>
      </c>
      <c r="C666" s="1" t="s">
        <v>1165</v>
      </c>
      <c r="D666" s="1">
        <v>15000</v>
      </c>
      <c r="E666" t="s">
        <v>1655</v>
      </c>
    </row>
    <row r="667" spans="1:5">
      <c r="A667" t="s">
        <v>1351</v>
      </c>
      <c r="B667" t="s">
        <v>54</v>
      </c>
      <c r="C667" s="1" t="s">
        <v>1165</v>
      </c>
      <c r="D667" s="1">
        <v>15000</v>
      </c>
      <c r="E667" t="s">
        <v>1655</v>
      </c>
    </row>
    <row r="668" spans="1:5">
      <c r="A668" t="s">
        <v>1351</v>
      </c>
      <c r="B668" t="s">
        <v>54</v>
      </c>
      <c r="C668" s="1" t="s">
        <v>1165</v>
      </c>
      <c r="D668" s="1">
        <v>12000</v>
      </c>
      <c r="E668" t="s">
        <v>1655</v>
      </c>
    </row>
    <row r="669" spans="1:5">
      <c r="A669" t="s">
        <v>1351</v>
      </c>
      <c r="B669" t="s">
        <v>54</v>
      </c>
      <c r="C669" s="1" t="s">
        <v>1165</v>
      </c>
      <c r="D669" s="1">
        <v>9500</v>
      </c>
      <c r="E669" t="s">
        <v>1655</v>
      </c>
    </row>
    <row r="670" spans="1:5">
      <c r="A670" t="s">
        <v>1351</v>
      </c>
      <c r="B670" t="s">
        <v>54</v>
      </c>
      <c r="C670" s="1" t="s">
        <v>1165</v>
      </c>
      <c r="D670" s="1">
        <v>8000</v>
      </c>
      <c r="E670" t="s">
        <v>1655</v>
      </c>
    </row>
    <row r="671" spans="1:5">
      <c r="A671" t="s">
        <v>1351</v>
      </c>
      <c r="B671" t="s">
        <v>54</v>
      </c>
      <c r="C671" s="1" t="s">
        <v>1165</v>
      </c>
      <c r="D671" s="1">
        <v>7000</v>
      </c>
      <c r="E671" t="s">
        <v>1655</v>
      </c>
    </row>
    <row r="672" spans="1:5">
      <c r="A672" t="s">
        <v>1351</v>
      </c>
      <c r="B672" t="s">
        <v>54</v>
      </c>
      <c r="C672" s="1" t="s">
        <v>1165</v>
      </c>
      <c r="D672" s="1">
        <v>7000</v>
      </c>
      <c r="E672" t="s">
        <v>1655</v>
      </c>
    </row>
    <row r="673" spans="1:5">
      <c r="A673" t="s">
        <v>1155</v>
      </c>
      <c r="B673" t="s">
        <v>54</v>
      </c>
      <c r="C673" s="1" t="s">
        <v>1165</v>
      </c>
      <c r="D673" s="1">
        <v>5000</v>
      </c>
      <c r="E673" t="s">
        <v>1655</v>
      </c>
    </row>
    <row r="674" spans="1:5">
      <c r="A674" t="s">
        <v>1351</v>
      </c>
      <c r="B674" t="s">
        <v>54</v>
      </c>
      <c r="C674" s="1" t="s">
        <v>1165</v>
      </c>
      <c r="D674" s="1">
        <v>5000</v>
      </c>
      <c r="E674" t="s">
        <v>1655</v>
      </c>
    </row>
    <row r="675" spans="1:5">
      <c r="A675" t="s">
        <v>1351</v>
      </c>
      <c r="B675" t="s">
        <v>54</v>
      </c>
      <c r="C675" s="1" t="s">
        <v>1165</v>
      </c>
      <c r="D675" s="1">
        <v>5000</v>
      </c>
      <c r="E675" t="s">
        <v>1655</v>
      </c>
    </row>
    <row r="676" spans="1:5">
      <c r="A676" t="s">
        <v>1351</v>
      </c>
      <c r="B676" t="s">
        <v>54</v>
      </c>
      <c r="C676" s="1" t="s">
        <v>1165</v>
      </c>
      <c r="D676" s="1">
        <v>5000</v>
      </c>
      <c r="E676" t="s">
        <v>1655</v>
      </c>
    </row>
    <row r="677" spans="1:5">
      <c r="A677" t="s">
        <v>1351</v>
      </c>
      <c r="B677" t="s">
        <v>54</v>
      </c>
      <c r="C677" s="1" t="s">
        <v>1165</v>
      </c>
      <c r="D677" s="1">
        <v>4000</v>
      </c>
      <c r="E677" t="s">
        <v>1655</v>
      </c>
    </row>
    <row r="678" spans="1:5">
      <c r="A678" t="s">
        <v>1351</v>
      </c>
      <c r="B678" t="s">
        <v>54</v>
      </c>
      <c r="C678" s="1" t="s">
        <v>1165</v>
      </c>
      <c r="D678" s="1">
        <v>4000</v>
      </c>
      <c r="E678" t="s">
        <v>1655</v>
      </c>
    </row>
    <row r="679" spans="1:5">
      <c r="A679" t="s">
        <v>1351</v>
      </c>
      <c r="B679" t="s">
        <v>54</v>
      </c>
      <c r="C679" s="1" t="s">
        <v>1165</v>
      </c>
      <c r="D679" s="1">
        <v>4000</v>
      </c>
      <c r="E679" t="s">
        <v>1655</v>
      </c>
    </row>
    <row r="680" spans="1:5">
      <c r="A680" t="s">
        <v>1351</v>
      </c>
      <c r="B680" t="s">
        <v>54</v>
      </c>
      <c r="C680" s="1" t="s">
        <v>1165</v>
      </c>
      <c r="D680" s="1">
        <v>4000</v>
      </c>
      <c r="E680" t="s">
        <v>1655</v>
      </c>
    </row>
    <row r="681" spans="1:5">
      <c r="A681" t="s">
        <v>1155</v>
      </c>
      <c r="B681" t="s">
        <v>54</v>
      </c>
      <c r="C681" s="1" t="s">
        <v>1165</v>
      </c>
      <c r="D681" s="1">
        <v>3720</v>
      </c>
      <c r="E681" t="s">
        <v>1655</v>
      </c>
    </row>
    <row r="682" spans="1:5">
      <c r="A682" t="s">
        <v>1351</v>
      </c>
      <c r="B682" t="s">
        <v>54</v>
      </c>
      <c r="C682" s="1" t="s">
        <v>1165</v>
      </c>
      <c r="D682" s="1">
        <v>3500</v>
      </c>
      <c r="E682" t="s">
        <v>1655</v>
      </c>
    </row>
    <row r="683" spans="1:5">
      <c r="A683" t="s">
        <v>1351</v>
      </c>
      <c r="B683" t="s">
        <v>54</v>
      </c>
      <c r="C683" s="1" t="s">
        <v>1165</v>
      </c>
      <c r="D683" s="1">
        <v>3000</v>
      </c>
      <c r="E683" t="s">
        <v>1655</v>
      </c>
    </row>
    <row r="684" spans="1:5">
      <c r="A684" t="s">
        <v>1351</v>
      </c>
      <c r="B684" t="s">
        <v>54</v>
      </c>
      <c r="C684" s="1" t="s">
        <v>1165</v>
      </c>
      <c r="D684" s="1">
        <v>3000</v>
      </c>
      <c r="E684" t="s">
        <v>1655</v>
      </c>
    </row>
    <row r="685" spans="1:5">
      <c r="A685" t="s">
        <v>1351</v>
      </c>
      <c r="B685" t="s">
        <v>54</v>
      </c>
      <c r="C685" s="1" t="s">
        <v>1165</v>
      </c>
      <c r="D685" s="1">
        <v>3000</v>
      </c>
      <c r="E685" t="s">
        <v>1655</v>
      </c>
    </row>
    <row r="686" spans="1:5">
      <c r="A686" t="s">
        <v>1351</v>
      </c>
      <c r="B686" t="s">
        <v>54</v>
      </c>
      <c r="C686" s="1" t="s">
        <v>1165</v>
      </c>
      <c r="D686" s="1">
        <v>3000</v>
      </c>
      <c r="E686" t="s">
        <v>1655</v>
      </c>
    </row>
    <row r="687" spans="1:5">
      <c r="A687" t="s">
        <v>1351</v>
      </c>
      <c r="B687" t="s">
        <v>54</v>
      </c>
      <c r="C687" s="1" t="s">
        <v>1165</v>
      </c>
      <c r="D687" s="1">
        <v>3000</v>
      </c>
      <c r="E687" t="s">
        <v>1655</v>
      </c>
    </row>
    <row r="688" spans="1:5">
      <c r="A688" t="s">
        <v>1351</v>
      </c>
      <c r="B688" t="s">
        <v>54</v>
      </c>
      <c r="C688" s="1" t="s">
        <v>1165</v>
      </c>
      <c r="D688" s="1">
        <v>2000</v>
      </c>
      <c r="E688" t="s">
        <v>1655</v>
      </c>
    </row>
    <row r="689" spans="1:5">
      <c r="A689" t="s">
        <v>1351</v>
      </c>
      <c r="B689" t="s">
        <v>54</v>
      </c>
      <c r="C689" s="1" t="s">
        <v>1165</v>
      </c>
      <c r="D689" s="1">
        <v>2000</v>
      </c>
      <c r="E689" t="s">
        <v>1655</v>
      </c>
    </row>
    <row r="690" spans="1:5">
      <c r="A690" t="s">
        <v>1351</v>
      </c>
      <c r="B690" t="s">
        <v>54</v>
      </c>
      <c r="C690" s="1" t="s">
        <v>1165</v>
      </c>
      <c r="D690" s="1">
        <v>1760</v>
      </c>
      <c r="E690" t="s">
        <v>1655</v>
      </c>
    </row>
    <row r="691" spans="1:5">
      <c r="A691" t="s">
        <v>1351</v>
      </c>
      <c r="B691" t="s">
        <v>54</v>
      </c>
      <c r="C691" s="1" t="s">
        <v>1165</v>
      </c>
      <c r="D691" s="1">
        <v>1500</v>
      </c>
      <c r="E691" t="s">
        <v>1655</v>
      </c>
    </row>
    <row r="692" spans="1:5">
      <c r="A692" t="s">
        <v>1351</v>
      </c>
      <c r="B692" t="s">
        <v>54</v>
      </c>
      <c r="C692" s="1" t="s">
        <v>1165</v>
      </c>
      <c r="D692" s="1">
        <v>1500</v>
      </c>
      <c r="E692" t="s">
        <v>1655</v>
      </c>
    </row>
    <row r="693" spans="1:5">
      <c r="A693" t="s">
        <v>1351</v>
      </c>
      <c r="B693" t="s">
        <v>54</v>
      </c>
      <c r="C693" s="1" t="s">
        <v>1165</v>
      </c>
      <c r="D693" s="1">
        <v>1500</v>
      </c>
      <c r="E693" t="s">
        <v>1655</v>
      </c>
    </row>
    <row r="694" spans="1:5">
      <c r="A694" t="s">
        <v>1351</v>
      </c>
      <c r="B694" t="s">
        <v>54</v>
      </c>
      <c r="C694" s="1" t="s">
        <v>1165</v>
      </c>
      <c r="D694" s="1">
        <v>1500</v>
      </c>
      <c r="E694" t="s">
        <v>1655</v>
      </c>
    </row>
    <row r="695" spans="1:5">
      <c r="A695" t="s">
        <v>1351</v>
      </c>
      <c r="B695" t="s">
        <v>54</v>
      </c>
      <c r="C695" s="1" t="s">
        <v>1165</v>
      </c>
      <c r="D695" s="1">
        <v>1500</v>
      </c>
      <c r="E695" t="s">
        <v>1655</v>
      </c>
    </row>
    <row r="696" spans="1:5">
      <c r="A696" t="s">
        <v>1351</v>
      </c>
      <c r="B696" t="s">
        <v>54</v>
      </c>
      <c r="C696" s="1" t="s">
        <v>1165</v>
      </c>
      <c r="D696" s="1">
        <v>1500</v>
      </c>
      <c r="E696" t="s">
        <v>1655</v>
      </c>
    </row>
    <row r="697" spans="1:5">
      <c r="A697" t="s">
        <v>1351</v>
      </c>
      <c r="B697" t="s">
        <v>54</v>
      </c>
      <c r="C697" s="1" t="s">
        <v>1165</v>
      </c>
      <c r="D697" s="1">
        <v>1000</v>
      </c>
      <c r="E697" t="s">
        <v>1655</v>
      </c>
    </row>
    <row r="698" spans="1:5">
      <c r="A698" t="s">
        <v>1351</v>
      </c>
      <c r="B698" t="s">
        <v>54</v>
      </c>
      <c r="C698" s="1" t="s">
        <v>1165</v>
      </c>
      <c r="D698" s="1">
        <v>1000</v>
      </c>
      <c r="E698" t="s">
        <v>1655</v>
      </c>
    </row>
    <row r="699" spans="1:5">
      <c r="A699" t="s">
        <v>1351</v>
      </c>
      <c r="B699" t="s">
        <v>54</v>
      </c>
      <c r="C699" s="1" t="s">
        <v>1165</v>
      </c>
      <c r="D699" s="1">
        <v>1000</v>
      </c>
      <c r="E699" t="s">
        <v>1655</v>
      </c>
    </row>
    <row r="700" spans="1:5">
      <c r="A700" t="s">
        <v>1351</v>
      </c>
      <c r="B700" t="s">
        <v>54</v>
      </c>
      <c r="C700" s="1" t="s">
        <v>1165</v>
      </c>
      <c r="D700" s="1">
        <v>1000</v>
      </c>
      <c r="E700" t="s">
        <v>1655</v>
      </c>
    </row>
    <row r="701" spans="1:5">
      <c r="A701" t="s">
        <v>1351</v>
      </c>
      <c r="B701" t="s">
        <v>54</v>
      </c>
      <c r="C701" s="1" t="s">
        <v>1165</v>
      </c>
      <c r="D701" s="1">
        <v>1000</v>
      </c>
      <c r="E701" t="s">
        <v>1655</v>
      </c>
    </row>
    <row r="702" spans="1:5">
      <c r="A702" t="s">
        <v>1351</v>
      </c>
      <c r="B702" t="s">
        <v>54</v>
      </c>
      <c r="C702" s="1" t="s">
        <v>1165</v>
      </c>
      <c r="D702" s="1">
        <v>1000</v>
      </c>
      <c r="E702" t="s">
        <v>1655</v>
      </c>
    </row>
    <row r="703" spans="1:5">
      <c r="A703" t="s">
        <v>1351</v>
      </c>
      <c r="B703" t="s">
        <v>54</v>
      </c>
      <c r="C703" t="s">
        <v>1165</v>
      </c>
      <c r="D703">
        <v>800</v>
      </c>
      <c r="E703" t="s">
        <v>1655</v>
      </c>
    </row>
    <row r="704" spans="1:5">
      <c r="A704" t="s">
        <v>1351</v>
      </c>
      <c r="B704" t="s">
        <v>54</v>
      </c>
      <c r="C704" t="s">
        <v>1165</v>
      </c>
      <c r="D704">
        <v>750</v>
      </c>
      <c r="E704" t="s">
        <v>1655</v>
      </c>
    </row>
    <row r="705" spans="1:5">
      <c r="A705" t="s">
        <v>1351</v>
      </c>
      <c r="B705" t="s">
        <v>54</v>
      </c>
      <c r="C705" t="s">
        <v>1165</v>
      </c>
      <c r="D705">
        <v>500</v>
      </c>
      <c r="E705" t="s">
        <v>1655</v>
      </c>
    </row>
    <row r="706" spans="1:5">
      <c r="A706" t="s">
        <v>1351</v>
      </c>
      <c r="B706" t="s">
        <v>54</v>
      </c>
      <c r="C706" t="s">
        <v>1165</v>
      </c>
      <c r="D706">
        <v>500</v>
      </c>
      <c r="E706" t="s">
        <v>1655</v>
      </c>
    </row>
    <row r="707" spans="1:5">
      <c r="A707" t="s">
        <v>1351</v>
      </c>
      <c r="B707" t="s">
        <v>54</v>
      </c>
      <c r="C707" t="s">
        <v>1165</v>
      </c>
      <c r="D707">
        <v>500</v>
      </c>
      <c r="E707" t="s">
        <v>1655</v>
      </c>
    </row>
    <row r="708" spans="1:5">
      <c r="A708" t="s">
        <v>1351</v>
      </c>
      <c r="B708" t="s">
        <v>54</v>
      </c>
      <c r="C708" t="s">
        <v>1165</v>
      </c>
      <c r="D708">
        <v>500</v>
      </c>
      <c r="E708" t="s">
        <v>1655</v>
      </c>
    </row>
    <row r="709" spans="1:5">
      <c r="A709" t="s">
        <v>1351</v>
      </c>
      <c r="B709" t="s">
        <v>54</v>
      </c>
      <c r="C709" t="s">
        <v>1165</v>
      </c>
      <c r="D709">
        <v>500</v>
      </c>
      <c r="E709" t="s">
        <v>1655</v>
      </c>
    </row>
    <row r="710" spans="1:5">
      <c r="A710" t="s">
        <v>1351</v>
      </c>
      <c r="B710" t="s">
        <v>54</v>
      </c>
      <c r="C710" t="s">
        <v>1165</v>
      </c>
      <c r="D710">
        <v>200</v>
      </c>
      <c r="E710" t="s">
        <v>1655</v>
      </c>
    </row>
    <row r="711" spans="1:5">
      <c r="A711" t="s">
        <v>1351</v>
      </c>
      <c r="B711" t="s">
        <v>252</v>
      </c>
      <c r="C711" s="1" t="s">
        <v>1174</v>
      </c>
      <c r="D711" s="1">
        <v>11489794</v>
      </c>
      <c r="E711" t="s">
        <v>1655</v>
      </c>
    </row>
    <row r="712" spans="1:5">
      <c r="A712" t="s">
        <v>1351</v>
      </c>
      <c r="B712" t="s">
        <v>252</v>
      </c>
      <c r="C712" s="1" t="s">
        <v>1174</v>
      </c>
      <c r="D712" s="1">
        <v>906500</v>
      </c>
      <c r="E712" t="s">
        <v>1655</v>
      </c>
    </row>
    <row r="713" spans="1:5">
      <c r="A713" t="s">
        <v>1351</v>
      </c>
      <c r="B713" t="s">
        <v>252</v>
      </c>
      <c r="C713" s="1" t="s">
        <v>1174</v>
      </c>
      <c r="D713" s="1">
        <v>708240</v>
      </c>
      <c r="E713" t="s">
        <v>1655</v>
      </c>
    </row>
    <row r="714" spans="1:5">
      <c r="A714" t="s">
        <v>1351</v>
      </c>
      <c r="B714" t="s">
        <v>252</v>
      </c>
      <c r="C714" s="1" t="s">
        <v>1174</v>
      </c>
      <c r="D714" s="1">
        <v>191865</v>
      </c>
      <c r="E714" t="s">
        <v>1655</v>
      </c>
    </row>
    <row r="715" spans="1:5">
      <c r="A715" t="s">
        <v>1351</v>
      </c>
      <c r="B715" t="s">
        <v>252</v>
      </c>
      <c r="C715" s="1" t="s">
        <v>1174</v>
      </c>
      <c r="D715" s="1">
        <v>78228</v>
      </c>
      <c r="E715" t="s">
        <v>1655</v>
      </c>
    </row>
    <row r="716" spans="1:5">
      <c r="A716" t="s">
        <v>1351</v>
      </c>
      <c r="B716" t="s">
        <v>252</v>
      </c>
      <c r="C716" s="1" t="s">
        <v>1174</v>
      </c>
      <c r="D716" s="1">
        <v>72000</v>
      </c>
      <c r="E716" t="s">
        <v>1655</v>
      </c>
    </row>
    <row r="717" spans="1:5">
      <c r="A717" t="s">
        <v>1351</v>
      </c>
      <c r="B717" t="s">
        <v>252</v>
      </c>
      <c r="C717" s="1" t="s">
        <v>1174</v>
      </c>
      <c r="D717" s="1">
        <v>61476</v>
      </c>
      <c r="E717" t="s">
        <v>1655</v>
      </c>
    </row>
    <row r="718" spans="1:5">
      <c r="A718" t="s">
        <v>1351</v>
      </c>
      <c r="B718" t="s">
        <v>252</v>
      </c>
      <c r="C718" s="1" t="s">
        <v>1174</v>
      </c>
      <c r="D718" s="1">
        <v>50000</v>
      </c>
      <c r="E718" t="s">
        <v>1655</v>
      </c>
    </row>
    <row r="719" spans="1:5">
      <c r="A719" t="s">
        <v>1351</v>
      </c>
      <c r="B719" t="s">
        <v>252</v>
      </c>
      <c r="C719" s="1" t="s">
        <v>1174</v>
      </c>
      <c r="D719" s="1">
        <v>32500</v>
      </c>
      <c r="E719" t="s">
        <v>1655</v>
      </c>
    </row>
    <row r="720" spans="1:5">
      <c r="A720" t="s">
        <v>1351</v>
      </c>
      <c r="B720" t="s">
        <v>252</v>
      </c>
      <c r="C720" s="1" t="s">
        <v>1174</v>
      </c>
      <c r="D720" s="1">
        <v>26500</v>
      </c>
      <c r="E720" t="s">
        <v>1655</v>
      </c>
    </row>
    <row r="721" spans="1:5">
      <c r="A721" t="s">
        <v>1351</v>
      </c>
      <c r="B721" t="s">
        <v>252</v>
      </c>
      <c r="C721" s="1" t="s">
        <v>1174</v>
      </c>
      <c r="D721" s="1">
        <v>22500</v>
      </c>
      <c r="E721" t="s">
        <v>1655</v>
      </c>
    </row>
    <row r="722" spans="1:5">
      <c r="A722" t="s">
        <v>1351</v>
      </c>
      <c r="B722" t="s">
        <v>252</v>
      </c>
      <c r="C722" s="1" t="s">
        <v>1174</v>
      </c>
      <c r="D722" s="1">
        <v>21000</v>
      </c>
      <c r="E722" t="s">
        <v>1655</v>
      </c>
    </row>
    <row r="723" spans="1:5">
      <c r="A723" t="s">
        <v>1351</v>
      </c>
      <c r="B723" t="s">
        <v>252</v>
      </c>
      <c r="C723" s="1" t="s">
        <v>1174</v>
      </c>
      <c r="D723" s="1">
        <v>20300</v>
      </c>
      <c r="E723" t="s">
        <v>1655</v>
      </c>
    </row>
    <row r="724" spans="1:5">
      <c r="A724" t="s">
        <v>1351</v>
      </c>
      <c r="B724" t="s">
        <v>252</v>
      </c>
      <c r="C724" s="1" t="s">
        <v>1174</v>
      </c>
      <c r="D724" s="1">
        <v>20000</v>
      </c>
      <c r="E724" t="s">
        <v>1655</v>
      </c>
    </row>
    <row r="725" spans="1:5">
      <c r="A725" t="s">
        <v>1351</v>
      </c>
      <c r="B725" t="s">
        <v>252</v>
      </c>
      <c r="C725" s="1" t="s">
        <v>1174</v>
      </c>
      <c r="D725" s="1">
        <v>20000</v>
      </c>
      <c r="E725" t="s">
        <v>1655</v>
      </c>
    </row>
    <row r="726" spans="1:5">
      <c r="A726" t="s">
        <v>1351</v>
      </c>
      <c r="B726" t="s">
        <v>252</v>
      </c>
      <c r="C726" s="1" t="s">
        <v>1174</v>
      </c>
      <c r="D726" s="1">
        <v>15000</v>
      </c>
      <c r="E726" t="s">
        <v>1655</v>
      </c>
    </row>
    <row r="727" spans="1:5">
      <c r="A727" t="s">
        <v>1351</v>
      </c>
      <c r="B727" t="s">
        <v>252</v>
      </c>
      <c r="C727" s="1" t="s">
        <v>1174</v>
      </c>
      <c r="D727" s="1">
        <v>6000</v>
      </c>
      <c r="E727" t="s">
        <v>1655</v>
      </c>
    </row>
    <row r="728" spans="1:5">
      <c r="A728" t="s">
        <v>1351</v>
      </c>
      <c r="B728" t="s">
        <v>252</v>
      </c>
      <c r="C728" s="1" t="s">
        <v>1174</v>
      </c>
      <c r="D728" s="1">
        <v>5475</v>
      </c>
      <c r="E728" t="s">
        <v>1655</v>
      </c>
    </row>
    <row r="729" spans="1:5">
      <c r="A729" t="s">
        <v>1351</v>
      </c>
      <c r="B729" t="s">
        <v>252</v>
      </c>
      <c r="C729" s="1" t="s">
        <v>1174</v>
      </c>
      <c r="D729" s="1">
        <v>3000</v>
      </c>
      <c r="E729" t="s">
        <v>1655</v>
      </c>
    </row>
    <row r="730" spans="1:5">
      <c r="A730" t="s">
        <v>1351</v>
      </c>
      <c r="B730" t="s">
        <v>252</v>
      </c>
      <c r="C730" s="1" t="s">
        <v>1174</v>
      </c>
      <c r="D730" s="1">
        <v>2000</v>
      </c>
      <c r="E730" t="s">
        <v>1655</v>
      </c>
    </row>
    <row r="731" spans="1:5">
      <c r="A731" t="s">
        <v>1351</v>
      </c>
      <c r="B731" t="s">
        <v>252</v>
      </c>
      <c r="C731" t="s">
        <v>1174</v>
      </c>
      <c r="D731">
        <v>500</v>
      </c>
      <c r="E731" t="s">
        <v>1655</v>
      </c>
    </row>
    <row r="732" spans="1:5">
      <c r="A732" t="s">
        <v>1351</v>
      </c>
      <c r="B732" t="s">
        <v>252</v>
      </c>
      <c r="C732" t="s">
        <v>1174</v>
      </c>
      <c r="D732">
        <v>300</v>
      </c>
      <c r="E732" t="s">
        <v>1655</v>
      </c>
    </row>
    <row r="733" spans="1:5">
      <c r="A733" t="s">
        <v>1351</v>
      </c>
      <c r="B733" t="s">
        <v>219</v>
      </c>
      <c r="C733" s="1" t="s">
        <v>1174</v>
      </c>
      <c r="D733" s="1">
        <v>1214626152</v>
      </c>
      <c r="E733" t="s">
        <v>1655</v>
      </c>
    </row>
    <row r="734" spans="1:5">
      <c r="A734" t="s">
        <v>1351</v>
      </c>
      <c r="B734" t="s">
        <v>219</v>
      </c>
      <c r="C734" s="1" t="s">
        <v>1174</v>
      </c>
      <c r="D734" s="1">
        <v>91360002</v>
      </c>
      <c r="E734" t="s">
        <v>1655</v>
      </c>
    </row>
    <row r="735" spans="1:5">
      <c r="A735" t="s">
        <v>1351</v>
      </c>
      <c r="B735" t="s">
        <v>219</v>
      </c>
      <c r="C735" s="1" t="s">
        <v>1174</v>
      </c>
      <c r="D735" s="1">
        <v>82558000</v>
      </c>
      <c r="E735" t="s">
        <v>1655</v>
      </c>
    </row>
    <row r="736" spans="1:5">
      <c r="A736" t="s">
        <v>1351</v>
      </c>
      <c r="B736" t="s">
        <v>219</v>
      </c>
      <c r="C736" s="1" t="s">
        <v>1174</v>
      </c>
      <c r="D736" s="1">
        <v>38767800</v>
      </c>
      <c r="E736" t="s">
        <v>1655</v>
      </c>
    </row>
    <row r="737" spans="1:5">
      <c r="A737" t="s">
        <v>1351</v>
      </c>
      <c r="B737" t="s">
        <v>219</v>
      </c>
      <c r="C737" s="1" t="s">
        <v>1174</v>
      </c>
      <c r="D737" s="1">
        <v>31898508</v>
      </c>
      <c r="E737" t="s">
        <v>1655</v>
      </c>
    </row>
    <row r="738" spans="1:5">
      <c r="A738" t="s">
        <v>1351</v>
      </c>
      <c r="B738" t="s">
        <v>219</v>
      </c>
      <c r="C738" s="1" t="s">
        <v>1174</v>
      </c>
      <c r="D738" s="1">
        <v>21701525</v>
      </c>
      <c r="E738" t="s">
        <v>1655</v>
      </c>
    </row>
    <row r="739" spans="1:5">
      <c r="A739" t="s">
        <v>1152</v>
      </c>
      <c r="B739" t="s">
        <v>219</v>
      </c>
      <c r="C739" s="1" t="s">
        <v>1174</v>
      </c>
      <c r="D739" s="1">
        <v>20299397</v>
      </c>
      <c r="E739" t="s">
        <v>1655</v>
      </c>
    </row>
    <row r="740" spans="1:5">
      <c r="A740" t="s">
        <v>1351</v>
      </c>
      <c r="B740" t="s">
        <v>219</v>
      </c>
      <c r="C740" s="1" t="s">
        <v>1174</v>
      </c>
      <c r="D740" s="1">
        <v>19000000</v>
      </c>
      <c r="E740" t="s">
        <v>1655</v>
      </c>
    </row>
    <row r="741" spans="1:5">
      <c r="A741" t="s">
        <v>1351</v>
      </c>
      <c r="B741" t="s">
        <v>219</v>
      </c>
      <c r="C741" s="1" t="s">
        <v>1174</v>
      </c>
      <c r="D741" s="1">
        <v>16435725</v>
      </c>
      <c r="E741" t="s">
        <v>1655</v>
      </c>
    </row>
    <row r="742" spans="1:5">
      <c r="A742" t="s">
        <v>1351</v>
      </c>
      <c r="B742" t="s">
        <v>219</v>
      </c>
      <c r="C742" s="1" t="s">
        <v>1174</v>
      </c>
      <c r="D742" s="1">
        <v>14305886</v>
      </c>
      <c r="E742" t="s">
        <v>1655</v>
      </c>
    </row>
    <row r="743" spans="1:5">
      <c r="A743" t="s">
        <v>1351</v>
      </c>
      <c r="B743" t="s">
        <v>219</v>
      </c>
      <c r="C743" s="1" t="s">
        <v>1174</v>
      </c>
      <c r="D743" s="1">
        <v>14250000</v>
      </c>
      <c r="E743" t="s">
        <v>1655</v>
      </c>
    </row>
    <row r="744" spans="1:5">
      <c r="A744" t="s">
        <v>1351</v>
      </c>
      <c r="B744" t="s">
        <v>219</v>
      </c>
      <c r="C744" s="1" t="s">
        <v>1174</v>
      </c>
      <c r="D744" s="1">
        <v>12700000</v>
      </c>
      <c r="E744" t="s">
        <v>1655</v>
      </c>
    </row>
    <row r="745" spans="1:5">
      <c r="A745" t="s">
        <v>1351</v>
      </c>
      <c r="B745" t="s">
        <v>219</v>
      </c>
      <c r="C745" s="1" t="s">
        <v>1174</v>
      </c>
      <c r="D745" s="1">
        <v>11063987</v>
      </c>
      <c r="E745" t="s">
        <v>1655</v>
      </c>
    </row>
    <row r="746" spans="1:5">
      <c r="A746" t="s">
        <v>1351</v>
      </c>
      <c r="B746" t="s">
        <v>219</v>
      </c>
      <c r="C746" s="1" t="s">
        <v>1174</v>
      </c>
      <c r="D746" s="1">
        <v>10810147</v>
      </c>
      <c r="E746" t="s">
        <v>1655</v>
      </c>
    </row>
    <row r="747" spans="1:5">
      <c r="A747" t="s">
        <v>1155</v>
      </c>
      <c r="B747" t="s">
        <v>219</v>
      </c>
      <c r="C747" s="1" t="s">
        <v>1174</v>
      </c>
      <c r="D747" s="1">
        <v>10754000</v>
      </c>
      <c r="E747" t="s">
        <v>1655</v>
      </c>
    </row>
    <row r="748" spans="1:5">
      <c r="A748" t="s">
        <v>1351</v>
      </c>
      <c r="B748" t="s">
        <v>219</v>
      </c>
      <c r="C748" s="1" t="s">
        <v>1174</v>
      </c>
      <c r="D748" s="1">
        <v>9300000</v>
      </c>
      <c r="E748" t="s">
        <v>1655</v>
      </c>
    </row>
    <row r="749" spans="1:5">
      <c r="A749" t="s">
        <v>1386</v>
      </c>
      <c r="B749" t="s">
        <v>219</v>
      </c>
      <c r="C749" s="1" t="s">
        <v>1174</v>
      </c>
      <c r="D749" s="1">
        <v>8251000</v>
      </c>
      <c r="E749" t="s">
        <v>1655</v>
      </c>
    </row>
    <row r="750" spans="1:5">
      <c r="A750" t="s">
        <v>1386</v>
      </c>
      <c r="B750" t="s">
        <v>219</v>
      </c>
      <c r="C750" s="1" t="s">
        <v>1174</v>
      </c>
      <c r="D750" s="1">
        <v>7945000</v>
      </c>
      <c r="E750" t="s">
        <v>1655</v>
      </c>
    </row>
    <row r="751" spans="1:5">
      <c r="A751" t="s">
        <v>1351</v>
      </c>
      <c r="B751" t="s">
        <v>219</v>
      </c>
      <c r="C751" s="1" t="s">
        <v>1174</v>
      </c>
      <c r="D751" s="1">
        <v>7588197</v>
      </c>
      <c r="E751" t="s">
        <v>1655</v>
      </c>
    </row>
    <row r="752" spans="1:5">
      <c r="A752" t="s">
        <v>1351</v>
      </c>
      <c r="B752" t="s">
        <v>219</v>
      </c>
      <c r="C752" s="1" t="s">
        <v>1174</v>
      </c>
      <c r="D752" s="1">
        <v>7250000</v>
      </c>
      <c r="E752" t="s">
        <v>1655</v>
      </c>
    </row>
    <row r="753" spans="1:5">
      <c r="A753" t="s">
        <v>1386</v>
      </c>
      <c r="B753" t="s">
        <v>219</v>
      </c>
      <c r="C753" s="1" t="s">
        <v>1174</v>
      </c>
      <c r="D753" s="1">
        <v>7093796</v>
      </c>
      <c r="E753" t="s">
        <v>1655</v>
      </c>
    </row>
    <row r="754" spans="1:5">
      <c r="A754" t="s">
        <v>1152</v>
      </c>
      <c r="B754" t="s">
        <v>219</v>
      </c>
      <c r="C754" s="1" t="s">
        <v>1174</v>
      </c>
      <c r="D754" s="1">
        <v>6777777</v>
      </c>
      <c r="E754" t="s">
        <v>1655</v>
      </c>
    </row>
    <row r="755" spans="1:5">
      <c r="A755" t="s">
        <v>1386</v>
      </c>
      <c r="B755" t="s">
        <v>219</v>
      </c>
      <c r="C755" s="1" t="s">
        <v>1174</v>
      </c>
      <c r="D755" s="1">
        <v>6422000</v>
      </c>
      <c r="E755" t="s">
        <v>1655</v>
      </c>
    </row>
    <row r="756" spans="1:5">
      <c r="A756" t="s">
        <v>1351</v>
      </c>
      <c r="B756" t="s">
        <v>219</v>
      </c>
      <c r="C756" s="1" t="s">
        <v>1174</v>
      </c>
      <c r="D756" s="1">
        <v>6111307</v>
      </c>
      <c r="E756" t="s">
        <v>1655</v>
      </c>
    </row>
    <row r="757" spans="1:5">
      <c r="A757" t="s">
        <v>1351</v>
      </c>
      <c r="B757" t="s">
        <v>219</v>
      </c>
      <c r="C757" s="1" t="s">
        <v>1174</v>
      </c>
      <c r="D757" s="1">
        <v>4871673</v>
      </c>
      <c r="E757" t="s">
        <v>1655</v>
      </c>
    </row>
    <row r="758" spans="1:5">
      <c r="A758" t="s">
        <v>1386</v>
      </c>
      <c r="B758" t="s">
        <v>219</v>
      </c>
      <c r="C758" s="1" t="s">
        <v>1174</v>
      </c>
      <c r="D758" s="1">
        <v>4740000</v>
      </c>
      <c r="E758" t="s">
        <v>1655</v>
      </c>
    </row>
    <row r="759" spans="1:5">
      <c r="A759" t="s">
        <v>1351</v>
      </c>
      <c r="B759" t="s">
        <v>219</v>
      </c>
      <c r="C759" s="1" t="s">
        <v>1174</v>
      </c>
      <c r="D759" s="1">
        <v>4223016</v>
      </c>
      <c r="E759" t="s">
        <v>1655</v>
      </c>
    </row>
    <row r="760" spans="1:5">
      <c r="A760" t="s">
        <v>1351</v>
      </c>
      <c r="B760" t="s">
        <v>219</v>
      </c>
      <c r="C760" s="1" t="s">
        <v>1174</v>
      </c>
      <c r="D760" s="1">
        <v>3950000</v>
      </c>
      <c r="E760" t="s">
        <v>1655</v>
      </c>
    </row>
    <row r="761" spans="1:5">
      <c r="A761" t="s">
        <v>1386</v>
      </c>
      <c r="B761" t="s">
        <v>219</v>
      </c>
      <c r="C761" s="1" t="s">
        <v>1174</v>
      </c>
      <c r="D761" s="1">
        <v>3788000</v>
      </c>
      <c r="E761" t="s">
        <v>1655</v>
      </c>
    </row>
    <row r="762" spans="1:5">
      <c r="A762" t="s">
        <v>1351</v>
      </c>
      <c r="B762" t="s">
        <v>219</v>
      </c>
      <c r="C762" s="1" t="s">
        <v>1174</v>
      </c>
      <c r="D762" s="1">
        <v>3504507</v>
      </c>
      <c r="E762" t="s">
        <v>1655</v>
      </c>
    </row>
    <row r="763" spans="1:5">
      <c r="A763" t="s">
        <v>1386</v>
      </c>
      <c r="B763" t="s">
        <v>219</v>
      </c>
      <c r="C763" s="1" t="s">
        <v>1174</v>
      </c>
      <c r="D763" s="1">
        <v>2750000</v>
      </c>
      <c r="E763" t="s">
        <v>1655</v>
      </c>
    </row>
    <row r="764" spans="1:5">
      <c r="A764" t="s">
        <v>1386</v>
      </c>
      <c r="B764" t="s">
        <v>219</v>
      </c>
      <c r="C764" s="1" t="s">
        <v>1174</v>
      </c>
      <c r="D764" s="1">
        <v>2693528</v>
      </c>
      <c r="E764" t="s">
        <v>1655</v>
      </c>
    </row>
    <row r="765" spans="1:5">
      <c r="A765" t="s">
        <v>1386</v>
      </c>
      <c r="B765" t="s">
        <v>219</v>
      </c>
      <c r="C765" s="1" t="s">
        <v>1174</v>
      </c>
      <c r="D765" s="1">
        <v>2693528</v>
      </c>
      <c r="E765" t="s">
        <v>1655</v>
      </c>
    </row>
    <row r="766" spans="1:5">
      <c r="A766" t="s">
        <v>1386</v>
      </c>
      <c r="B766" t="s">
        <v>219</v>
      </c>
      <c r="C766" s="1" t="s">
        <v>1174</v>
      </c>
      <c r="D766" s="1">
        <v>2459149</v>
      </c>
      <c r="E766" t="s">
        <v>1655</v>
      </c>
    </row>
    <row r="767" spans="1:5">
      <c r="A767" t="s">
        <v>1386</v>
      </c>
      <c r="B767" t="s">
        <v>219</v>
      </c>
      <c r="C767" s="1" t="s">
        <v>1174</v>
      </c>
      <c r="D767" s="1">
        <v>2149000</v>
      </c>
      <c r="E767" t="s">
        <v>1655</v>
      </c>
    </row>
    <row r="768" spans="1:5">
      <c r="A768" t="s">
        <v>1386</v>
      </c>
      <c r="B768" t="s">
        <v>219</v>
      </c>
      <c r="C768" s="1" t="s">
        <v>1174</v>
      </c>
      <c r="D768" s="1">
        <v>2108643</v>
      </c>
      <c r="E768" t="s">
        <v>1655</v>
      </c>
    </row>
    <row r="769" spans="1:5">
      <c r="A769" t="s">
        <v>1152</v>
      </c>
      <c r="B769" t="s">
        <v>219</v>
      </c>
      <c r="C769" s="1" t="s">
        <v>1174</v>
      </c>
      <c r="D769" s="1">
        <v>2100317</v>
      </c>
      <c r="E769" t="s">
        <v>1655</v>
      </c>
    </row>
    <row r="770" spans="1:5">
      <c r="A770" t="s">
        <v>1386</v>
      </c>
      <c r="B770" t="s">
        <v>219</v>
      </c>
      <c r="C770" s="1" t="s">
        <v>1174</v>
      </c>
      <c r="D770" s="1">
        <v>1800000</v>
      </c>
      <c r="E770" t="s">
        <v>1655</v>
      </c>
    </row>
    <row r="771" spans="1:5">
      <c r="A771" t="s">
        <v>1351</v>
      </c>
      <c r="B771" t="s">
        <v>219</v>
      </c>
      <c r="C771" s="1" t="s">
        <v>1174</v>
      </c>
      <c r="D771" s="1">
        <v>1756000</v>
      </c>
      <c r="E771" t="s">
        <v>1655</v>
      </c>
    </row>
    <row r="772" spans="1:5">
      <c r="A772" t="s">
        <v>1386</v>
      </c>
      <c r="B772" t="s">
        <v>219</v>
      </c>
      <c r="C772" s="1" t="s">
        <v>1174</v>
      </c>
      <c r="D772" s="1">
        <v>1663938</v>
      </c>
      <c r="E772" t="s">
        <v>1655</v>
      </c>
    </row>
    <row r="773" spans="1:5">
      <c r="A773" t="s">
        <v>1386</v>
      </c>
      <c r="B773" t="s">
        <v>219</v>
      </c>
      <c r="C773" s="1" t="s">
        <v>1174</v>
      </c>
      <c r="D773" s="1">
        <v>1528554</v>
      </c>
      <c r="E773" t="s">
        <v>1655</v>
      </c>
    </row>
    <row r="774" spans="1:5">
      <c r="A774" t="s">
        <v>1351</v>
      </c>
      <c r="B774" t="s">
        <v>219</v>
      </c>
      <c r="C774" s="1" t="s">
        <v>1174</v>
      </c>
      <c r="D774" s="1">
        <v>1449375</v>
      </c>
      <c r="E774" t="s">
        <v>1655</v>
      </c>
    </row>
    <row r="775" spans="1:5">
      <c r="A775" t="s">
        <v>1386</v>
      </c>
      <c r="B775" t="s">
        <v>219</v>
      </c>
      <c r="C775" s="1" t="s">
        <v>1174</v>
      </c>
      <c r="D775" s="1">
        <v>1287000</v>
      </c>
      <c r="E775" t="s">
        <v>1655</v>
      </c>
    </row>
    <row r="776" spans="1:5">
      <c r="A776" t="s">
        <v>1386</v>
      </c>
      <c r="B776" t="s">
        <v>219</v>
      </c>
      <c r="C776" s="1" t="s">
        <v>1174</v>
      </c>
      <c r="D776" s="1">
        <v>1080208</v>
      </c>
      <c r="E776" t="s">
        <v>1655</v>
      </c>
    </row>
    <row r="777" spans="1:5">
      <c r="A777" t="s">
        <v>1386</v>
      </c>
      <c r="B777" t="s">
        <v>219</v>
      </c>
      <c r="C777" s="1" t="s">
        <v>1174</v>
      </c>
      <c r="D777" s="1">
        <v>1021657</v>
      </c>
      <c r="E777" t="s">
        <v>1655</v>
      </c>
    </row>
    <row r="778" spans="1:5">
      <c r="A778" t="s">
        <v>1386</v>
      </c>
      <c r="B778" t="s">
        <v>219</v>
      </c>
      <c r="C778" s="1" t="s">
        <v>1174</v>
      </c>
      <c r="D778" s="1">
        <v>1021657</v>
      </c>
      <c r="E778" t="s">
        <v>1655</v>
      </c>
    </row>
    <row r="779" spans="1:5">
      <c r="A779" t="s">
        <v>1152</v>
      </c>
      <c r="B779" t="s">
        <v>219</v>
      </c>
      <c r="C779" s="1" t="s">
        <v>1174</v>
      </c>
      <c r="D779" s="1">
        <v>1000000</v>
      </c>
      <c r="E779" t="s">
        <v>1655</v>
      </c>
    </row>
    <row r="780" spans="1:5">
      <c r="A780" t="s">
        <v>1386</v>
      </c>
      <c r="B780" t="s">
        <v>219</v>
      </c>
      <c r="C780" s="1" t="s">
        <v>1174</v>
      </c>
      <c r="D780" s="1">
        <v>975000</v>
      </c>
      <c r="E780" t="s">
        <v>1655</v>
      </c>
    </row>
    <row r="781" spans="1:5">
      <c r="A781" t="s">
        <v>1386</v>
      </c>
      <c r="B781" t="s">
        <v>219</v>
      </c>
      <c r="C781" s="1" t="s">
        <v>1174</v>
      </c>
      <c r="D781" s="1">
        <v>966000</v>
      </c>
      <c r="E781" t="s">
        <v>1655</v>
      </c>
    </row>
    <row r="782" spans="1:5">
      <c r="A782" t="s">
        <v>1351</v>
      </c>
      <c r="B782" t="s">
        <v>219</v>
      </c>
      <c r="C782" s="1" t="s">
        <v>1174</v>
      </c>
      <c r="D782" s="1">
        <v>937758</v>
      </c>
      <c r="E782" t="s">
        <v>1655</v>
      </c>
    </row>
    <row r="783" spans="1:5">
      <c r="A783" t="s">
        <v>1152</v>
      </c>
      <c r="B783" t="s">
        <v>219</v>
      </c>
      <c r="C783" s="1" t="s">
        <v>1174</v>
      </c>
      <c r="D783" s="1">
        <v>852479</v>
      </c>
      <c r="E783" t="s">
        <v>1655</v>
      </c>
    </row>
    <row r="784" spans="1:5">
      <c r="A784" t="s">
        <v>1351</v>
      </c>
      <c r="B784" t="s">
        <v>219</v>
      </c>
      <c r="C784" s="1" t="s">
        <v>1174</v>
      </c>
      <c r="D784" s="1">
        <v>760357</v>
      </c>
      <c r="E784" t="s">
        <v>1655</v>
      </c>
    </row>
    <row r="785" spans="1:5">
      <c r="A785" t="s">
        <v>1386</v>
      </c>
      <c r="B785" t="s">
        <v>219</v>
      </c>
      <c r="C785" s="1" t="s">
        <v>1174</v>
      </c>
      <c r="D785" s="1">
        <v>758000</v>
      </c>
      <c r="E785" t="s">
        <v>1655</v>
      </c>
    </row>
    <row r="786" spans="1:5">
      <c r="A786" t="s">
        <v>1386</v>
      </c>
      <c r="B786" t="s">
        <v>219</v>
      </c>
      <c r="C786" s="1" t="s">
        <v>1174</v>
      </c>
      <c r="D786" s="1">
        <v>751860</v>
      </c>
      <c r="E786" t="s">
        <v>1655</v>
      </c>
    </row>
    <row r="787" spans="1:5">
      <c r="A787" t="s">
        <v>1351</v>
      </c>
      <c r="B787" t="s">
        <v>219</v>
      </c>
      <c r="C787" s="1" t="s">
        <v>1174</v>
      </c>
      <c r="D787" s="1">
        <v>750000</v>
      </c>
      <c r="E787" t="s">
        <v>1655</v>
      </c>
    </row>
    <row r="788" spans="1:5">
      <c r="A788" t="s">
        <v>1386</v>
      </c>
      <c r="B788" t="s">
        <v>219</v>
      </c>
      <c r="C788" s="1" t="s">
        <v>1174</v>
      </c>
      <c r="D788" s="1">
        <v>746000</v>
      </c>
      <c r="E788" t="s">
        <v>1655</v>
      </c>
    </row>
    <row r="789" spans="1:5">
      <c r="A789" t="s">
        <v>1386</v>
      </c>
      <c r="B789" t="s">
        <v>219</v>
      </c>
      <c r="C789" s="1" t="s">
        <v>1174</v>
      </c>
      <c r="D789" s="1">
        <v>686000</v>
      </c>
      <c r="E789" t="s">
        <v>1655</v>
      </c>
    </row>
    <row r="790" spans="1:5">
      <c r="A790" t="s">
        <v>1386</v>
      </c>
      <c r="B790" t="s">
        <v>219</v>
      </c>
      <c r="C790" s="1" t="s">
        <v>1174</v>
      </c>
      <c r="D790" s="1">
        <v>663000</v>
      </c>
      <c r="E790" t="s">
        <v>1655</v>
      </c>
    </row>
    <row r="791" spans="1:5">
      <c r="A791" t="s">
        <v>1386</v>
      </c>
      <c r="B791" t="s">
        <v>219</v>
      </c>
      <c r="C791" s="1" t="s">
        <v>1174</v>
      </c>
      <c r="D791" s="1">
        <v>663000</v>
      </c>
      <c r="E791" t="s">
        <v>1655</v>
      </c>
    </row>
    <row r="792" spans="1:5">
      <c r="A792" t="s">
        <v>1386</v>
      </c>
      <c r="B792" t="s">
        <v>219</v>
      </c>
      <c r="C792" s="1" t="s">
        <v>1174</v>
      </c>
      <c r="D792" s="1">
        <v>662000</v>
      </c>
      <c r="E792" t="s">
        <v>1655</v>
      </c>
    </row>
    <row r="793" spans="1:5">
      <c r="A793" t="s">
        <v>1386</v>
      </c>
      <c r="B793" t="s">
        <v>219</v>
      </c>
      <c r="C793" s="1" t="s">
        <v>1174</v>
      </c>
      <c r="D793" s="1">
        <v>640000</v>
      </c>
      <c r="E793" t="s">
        <v>1655</v>
      </c>
    </row>
    <row r="794" spans="1:5">
      <c r="A794" t="s">
        <v>1386</v>
      </c>
      <c r="B794" t="s">
        <v>219</v>
      </c>
      <c r="C794" s="1" t="s">
        <v>1174</v>
      </c>
      <c r="D794" s="1">
        <v>640000</v>
      </c>
      <c r="E794" t="s">
        <v>1655</v>
      </c>
    </row>
    <row r="795" spans="1:5">
      <c r="A795" t="s">
        <v>1386</v>
      </c>
      <c r="B795" t="s">
        <v>219</v>
      </c>
      <c r="C795" s="1" t="s">
        <v>1174</v>
      </c>
      <c r="D795" s="1">
        <v>610527</v>
      </c>
      <c r="E795" t="s">
        <v>1655</v>
      </c>
    </row>
    <row r="796" spans="1:5">
      <c r="A796" t="s">
        <v>1351</v>
      </c>
      <c r="B796" t="s">
        <v>219</v>
      </c>
      <c r="C796" s="1" t="s">
        <v>1174</v>
      </c>
      <c r="D796" s="1">
        <v>595000</v>
      </c>
      <c r="E796" t="s">
        <v>1655</v>
      </c>
    </row>
    <row r="797" spans="1:5">
      <c r="A797" t="s">
        <v>1152</v>
      </c>
      <c r="B797" t="s">
        <v>219</v>
      </c>
      <c r="C797" s="1" t="s">
        <v>1174</v>
      </c>
      <c r="D797" s="1">
        <v>570800</v>
      </c>
      <c r="E797" t="s">
        <v>1655</v>
      </c>
    </row>
    <row r="798" spans="1:5">
      <c r="A798" t="s">
        <v>1386</v>
      </c>
      <c r="B798" t="s">
        <v>219</v>
      </c>
      <c r="C798" s="1" t="s">
        <v>1174</v>
      </c>
      <c r="D798" s="1">
        <v>570000</v>
      </c>
      <c r="E798" t="s">
        <v>1655</v>
      </c>
    </row>
    <row r="799" spans="1:5">
      <c r="A799" t="s">
        <v>1386</v>
      </c>
      <c r="B799" t="s">
        <v>219</v>
      </c>
      <c r="C799" s="1" t="s">
        <v>1174</v>
      </c>
      <c r="D799" s="1">
        <v>552000</v>
      </c>
      <c r="E799" t="s">
        <v>1655</v>
      </c>
    </row>
    <row r="800" spans="1:5">
      <c r="A800" t="s">
        <v>1351</v>
      </c>
      <c r="B800" t="s">
        <v>219</v>
      </c>
      <c r="C800" s="1" t="s">
        <v>1174</v>
      </c>
      <c r="D800" s="1">
        <v>539968</v>
      </c>
      <c r="E800" t="s">
        <v>1655</v>
      </c>
    </row>
    <row r="801" spans="1:5">
      <c r="A801" t="s">
        <v>1386</v>
      </c>
      <c r="B801" t="s">
        <v>219</v>
      </c>
      <c r="C801" s="1" t="s">
        <v>1174</v>
      </c>
      <c r="D801" s="1">
        <v>538000</v>
      </c>
      <c r="E801" t="s">
        <v>1655</v>
      </c>
    </row>
    <row r="802" spans="1:5">
      <c r="A802" t="s">
        <v>1386</v>
      </c>
      <c r="B802" t="s">
        <v>219</v>
      </c>
      <c r="C802" s="1" t="s">
        <v>1174</v>
      </c>
      <c r="D802" s="1">
        <v>526815</v>
      </c>
      <c r="E802" t="s">
        <v>1655</v>
      </c>
    </row>
    <row r="803" spans="1:5">
      <c r="A803" t="s">
        <v>1386</v>
      </c>
      <c r="B803" t="s">
        <v>219</v>
      </c>
      <c r="C803" s="1" t="s">
        <v>1174</v>
      </c>
      <c r="D803" s="1">
        <v>526815</v>
      </c>
      <c r="E803" t="s">
        <v>1655</v>
      </c>
    </row>
    <row r="804" spans="1:5">
      <c r="A804" t="s">
        <v>1386</v>
      </c>
      <c r="B804" t="s">
        <v>219</v>
      </c>
      <c r="C804" s="1" t="s">
        <v>1174</v>
      </c>
      <c r="D804" s="1">
        <v>503000</v>
      </c>
      <c r="E804" t="s">
        <v>1655</v>
      </c>
    </row>
    <row r="805" spans="1:5">
      <c r="A805" t="s">
        <v>1386</v>
      </c>
      <c r="B805" t="s">
        <v>219</v>
      </c>
      <c r="C805" s="1" t="s">
        <v>1174</v>
      </c>
      <c r="D805" s="1">
        <v>503000</v>
      </c>
      <c r="E805" t="s">
        <v>1655</v>
      </c>
    </row>
    <row r="806" spans="1:5">
      <c r="A806" t="s">
        <v>1386</v>
      </c>
      <c r="B806" t="s">
        <v>219</v>
      </c>
      <c r="C806" s="1" t="s">
        <v>1174</v>
      </c>
      <c r="D806" s="1">
        <v>501725</v>
      </c>
      <c r="E806" t="s">
        <v>1655</v>
      </c>
    </row>
    <row r="807" spans="1:5">
      <c r="A807" t="s">
        <v>1386</v>
      </c>
      <c r="B807" t="s">
        <v>219</v>
      </c>
      <c r="C807" s="1" t="s">
        <v>1174</v>
      </c>
      <c r="D807" s="1">
        <v>497000</v>
      </c>
      <c r="E807" t="s">
        <v>1655</v>
      </c>
    </row>
    <row r="808" spans="1:5">
      <c r="A808" t="s">
        <v>1351</v>
      </c>
      <c r="B808" t="s">
        <v>219</v>
      </c>
      <c r="C808" s="1" t="s">
        <v>1174</v>
      </c>
      <c r="D808" s="1">
        <v>455355</v>
      </c>
      <c r="E808" t="s">
        <v>1655</v>
      </c>
    </row>
    <row r="809" spans="1:5">
      <c r="A809" t="s">
        <v>1386</v>
      </c>
      <c r="B809" t="s">
        <v>219</v>
      </c>
      <c r="C809" s="1" t="s">
        <v>1174</v>
      </c>
      <c r="D809" s="1">
        <v>450000</v>
      </c>
      <c r="E809" t="s">
        <v>1655</v>
      </c>
    </row>
    <row r="810" spans="1:5">
      <c r="A810" t="s">
        <v>1386</v>
      </c>
      <c r="B810" t="s">
        <v>219</v>
      </c>
      <c r="C810" s="1" t="s">
        <v>1174</v>
      </c>
      <c r="D810" s="1">
        <v>445000</v>
      </c>
      <c r="E810" t="s">
        <v>1655</v>
      </c>
    </row>
    <row r="811" spans="1:5">
      <c r="A811" t="s">
        <v>1351</v>
      </c>
      <c r="B811" t="s">
        <v>219</v>
      </c>
      <c r="C811" s="1" t="s">
        <v>1174</v>
      </c>
      <c r="D811" s="1">
        <v>429390</v>
      </c>
      <c r="E811" t="s">
        <v>1655</v>
      </c>
    </row>
    <row r="812" spans="1:5">
      <c r="A812" t="s">
        <v>1351</v>
      </c>
      <c r="B812" t="s">
        <v>219</v>
      </c>
      <c r="C812" s="1" t="s">
        <v>1174</v>
      </c>
      <c r="D812" s="1">
        <v>358804</v>
      </c>
      <c r="E812" t="s">
        <v>1655</v>
      </c>
    </row>
    <row r="813" spans="1:5">
      <c r="A813" t="s">
        <v>1386</v>
      </c>
      <c r="B813" t="s">
        <v>219</v>
      </c>
      <c r="C813" s="1" t="s">
        <v>1174</v>
      </c>
      <c r="D813" s="1">
        <v>352000</v>
      </c>
      <c r="E813" t="s">
        <v>1655</v>
      </c>
    </row>
    <row r="814" spans="1:5">
      <c r="A814" t="s">
        <v>1152</v>
      </c>
      <c r="B814" t="s">
        <v>219</v>
      </c>
      <c r="C814" s="1" t="s">
        <v>1174</v>
      </c>
      <c r="D814" s="1">
        <v>350000</v>
      </c>
      <c r="E814" t="s">
        <v>1655</v>
      </c>
    </row>
    <row r="815" spans="1:5">
      <c r="A815" t="s">
        <v>1386</v>
      </c>
      <c r="B815" t="s">
        <v>219</v>
      </c>
      <c r="C815" s="1" t="s">
        <v>1174</v>
      </c>
      <c r="D815" s="1">
        <v>335000</v>
      </c>
      <c r="E815" t="s">
        <v>1655</v>
      </c>
    </row>
    <row r="816" spans="1:5">
      <c r="A816" t="s">
        <v>1386</v>
      </c>
      <c r="B816" t="s">
        <v>219</v>
      </c>
      <c r="C816" s="1" t="s">
        <v>1174</v>
      </c>
      <c r="D816" s="1">
        <v>325000</v>
      </c>
      <c r="E816" t="s">
        <v>1655</v>
      </c>
    </row>
    <row r="817" spans="1:5">
      <c r="A817" t="s">
        <v>1351</v>
      </c>
      <c r="B817" t="s">
        <v>219</v>
      </c>
      <c r="C817" s="1" t="s">
        <v>1174</v>
      </c>
      <c r="D817" s="1">
        <v>313663</v>
      </c>
      <c r="E817" t="s">
        <v>1655</v>
      </c>
    </row>
    <row r="818" spans="1:5">
      <c r="A818" t="s">
        <v>1386</v>
      </c>
      <c r="B818" t="s">
        <v>219</v>
      </c>
      <c r="C818" s="1" t="s">
        <v>1174</v>
      </c>
      <c r="D818" s="1">
        <v>300000</v>
      </c>
      <c r="E818" t="s">
        <v>1655</v>
      </c>
    </row>
    <row r="819" spans="1:5">
      <c r="A819" t="s">
        <v>1152</v>
      </c>
      <c r="B819" t="s">
        <v>219</v>
      </c>
      <c r="C819" s="1" t="s">
        <v>1174</v>
      </c>
      <c r="D819" s="1">
        <v>277850</v>
      </c>
      <c r="E819" t="s">
        <v>1655</v>
      </c>
    </row>
    <row r="820" spans="1:5">
      <c r="A820" t="s">
        <v>1386</v>
      </c>
      <c r="B820" t="s">
        <v>219</v>
      </c>
      <c r="C820" s="1" t="s">
        <v>1174</v>
      </c>
      <c r="D820" s="1">
        <v>261000</v>
      </c>
      <c r="E820" t="s">
        <v>1655</v>
      </c>
    </row>
    <row r="821" spans="1:5">
      <c r="A821" t="s">
        <v>1351</v>
      </c>
      <c r="B821" t="s">
        <v>219</v>
      </c>
      <c r="C821" s="1" t="s">
        <v>1174</v>
      </c>
      <c r="D821" s="1">
        <v>252130</v>
      </c>
      <c r="E821" t="s">
        <v>1655</v>
      </c>
    </row>
    <row r="822" spans="1:5">
      <c r="A822" t="s">
        <v>1386</v>
      </c>
      <c r="B822" t="s">
        <v>219</v>
      </c>
      <c r="C822" s="1" t="s">
        <v>1174</v>
      </c>
      <c r="D822" s="1">
        <v>250000</v>
      </c>
      <c r="E822" t="s">
        <v>1655</v>
      </c>
    </row>
    <row r="823" spans="1:5">
      <c r="A823" t="s">
        <v>1351</v>
      </c>
      <c r="B823" t="s">
        <v>219</v>
      </c>
      <c r="C823" s="1" t="s">
        <v>1174</v>
      </c>
      <c r="D823" s="1">
        <v>250000</v>
      </c>
      <c r="E823" t="s">
        <v>1655</v>
      </c>
    </row>
    <row r="824" spans="1:5">
      <c r="A824" t="s">
        <v>1386</v>
      </c>
      <c r="B824" t="s">
        <v>219</v>
      </c>
      <c r="C824" s="1" t="s">
        <v>1174</v>
      </c>
      <c r="D824" s="1">
        <v>243000</v>
      </c>
      <c r="E824" t="s">
        <v>1655</v>
      </c>
    </row>
    <row r="825" spans="1:5">
      <c r="A825" t="s">
        <v>1152</v>
      </c>
      <c r="B825" t="s">
        <v>219</v>
      </c>
      <c r="C825" s="1" t="s">
        <v>1174</v>
      </c>
      <c r="D825" s="1">
        <v>234000</v>
      </c>
      <c r="E825" t="s">
        <v>1655</v>
      </c>
    </row>
    <row r="826" spans="1:5">
      <c r="A826" t="s">
        <v>1386</v>
      </c>
      <c r="B826" t="s">
        <v>219</v>
      </c>
      <c r="C826" s="1" t="s">
        <v>1174</v>
      </c>
      <c r="D826" s="1">
        <v>219906</v>
      </c>
      <c r="E826" t="s">
        <v>1655</v>
      </c>
    </row>
    <row r="827" spans="1:5">
      <c r="A827" t="s">
        <v>1386</v>
      </c>
      <c r="B827" t="s">
        <v>219</v>
      </c>
      <c r="C827" s="1" t="s">
        <v>1174</v>
      </c>
      <c r="D827" s="1">
        <v>214000</v>
      </c>
      <c r="E827" t="s">
        <v>1655</v>
      </c>
    </row>
    <row r="828" spans="1:5">
      <c r="A828" t="s">
        <v>1386</v>
      </c>
      <c r="B828" t="s">
        <v>219</v>
      </c>
      <c r="C828" s="1" t="s">
        <v>1174</v>
      </c>
      <c r="D828" s="1">
        <v>212000</v>
      </c>
      <c r="E828" t="s">
        <v>1655</v>
      </c>
    </row>
    <row r="829" spans="1:5">
      <c r="A829" t="s">
        <v>1386</v>
      </c>
      <c r="B829" t="s">
        <v>219</v>
      </c>
      <c r="C829" s="1" t="s">
        <v>1174</v>
      </c>
      <c r="D829" s="1">
        <v>199000</v>
      </c>
      <c r="E829" t="s">
        <v>1655</v>
      </c>
    </row>
    <row r="830" spans="1:5">
      <c r="A830" t="s">
        <v>1351</v>
      </c>
      <c r="B830" t="s">
        <v>219</v>
      </c>
      <c r="C830" s="1" t="s">
        <v>1174</v>
      </c>
      <c r="D830" s="1">
        <v>195000</v>
      </c>
      <c r="E830" t="s">
        <v>1655</v>
      </c>
    </row>
    <row r="831" spans="1:5">
      <c r="A831" t="s">
        <v>1386</v>
      </c>
      <c r="B831" t="s">
        <v>219</v>
      </c>
      <c r="C831" s="1" t="s">
        <v>1174</v>
      </c>
      <c r="D831" s="1">
        <v>194000</v>
      </c>
      <c r="E831" t="s">
        <v>1655</v>
      </c>
    </row>
    <row r="832" spans="1:5">
      <c r="A832" t="s">
        <v>1386</v>
      </c>
      <c r="B832" t="s">
        <v>219</v>
      </c>
      <c r="C832" s="1" t="s">
        <v>1174</v>
      </c>
      <c r="D832" s="1">
        <v>193000</v>
      </c>
      <c r="E832" t="s">
        <v>1655</v>
      </c>
    </row>
    <row r="833" spans="1:5">
      <c r="A833" t="s">
        <v>1152</v>
      </c>
      <c r="B833" t="s">
        <v>219</v>
      </c>
      <c r="C833" s="1" t="s">
        <v>1174</v>
      </c>
      <c r="D833" s="1">
        <v>190550</v>
      </c>
      <c r="E833" t="s">
        <v>1655</v>
      </c>
    </row>
    <row r="834" spans="1:5">
      <c r="A834" t="s">
        <v>1152</v>
      </c>
      <c r="B834" t="s">
        <v>219</v>
      </c>
      <c r="C834" s="1" t="s">
        <v>1174</v>
      </c>
      <c r="D834" s="1">
        <v>187200</v>
      </c>
      <c r="E834" t="s">
        <v>1655</v>
      </c>
    </row>
    <row r="835" spans="1:5">
      <c r="A835" t="s">
        <v>1351</v>
      </c>
      <c r="B835" t="s">
        <v>219</v>
      </c>
      <c r="C835" s="1" t="s">
        <v>1174</v>
      </c>
      <c r="D835" s="1">
        <v>170000</v>
      </c>
      <c r="E835" t="s">
        <v>1655</v>
      </c>
    </row>
    <row r="836" spans="1:5">
      <c r="A836" t="s">
        <v>1152</v>
      </c>
      <c r="B836" t="s">
        <v>219</v>
      </c>
      <c r="C836" s="1" t="s">
        <v>1174</v>
      </c>
      <c r="D836" s="1">
        <v>160202</v>
      </c>
      <c r="E836" t="s">
        <v>1655</v>
      </c>
    </row>
    <row r="837" spans="1:5">
      <c r="A837" t="s">
        <v>1152</v>
      </c>
      <c r="B837" t="s">
        <v>219</v>
      </c>
      <c r="C837" s="1" t="s">
        <v>1174</v>
      </c>
      <c r="D837" s="1">
        <v>160000</v>
      </c>
      <c r="E837" t="s">
        <v>1655</v>
      </c>
    </row>
    <row r="838" spans="1:5">
      <c r="A838" t="s">
        <v>1152</v>
      </c>
      <c r="B838" t="s">
        <v>219</v>
      </c>
      <c r="C838" t="s">
        <v>1652</v>
      </c>
      <c r="D838" s="1">
        <v>160000</v>
      </c>
      <c r="E838" t="s">
        <v>1655</v>
      </c>
    </row>
    <row r="839" spans="1:5">
      <c r="A839" t="s">
        <v>1386</v>
      </c>
      <c r="B839" t="s">
        <v>219</v>
      </c>
      <c r="C839" s="1" t="s">
        <v>1174</v>
      </c>
      <c r="D839" s="1">
        <v>150000</v>
      </c>
      <c r="E839" t="s">
        <v>1655</v>
      </c>
    </row>
    <row r="840" spans="1:5">
      <c r="A840" t="s">
        <v>1351</v>
      </c>
      <c r="B840" t="s">
        <v>219</v>
      </c>
      <c r="C840" s="1" t="s">
        <v>1174</v>
      </c>
      <c r="D840" s="1">
        <v>121499</v>
      </c>
      <c r="E840" t="s">
        <v>1655</v>
      </c>
    </row>
    <row r="841" spans="1:5">
      <c r="A841" t="s">
        <v>1386</v>
      </c>
      <c r="B841" t="s">
        <v>219</v>
      </c>
      <c r="C841" s="1" t="s">
        <v>1174</v>
      </c>
      <c r="D841" s="1">
        <v>119000</v>
      </c>
      <c r="E841" t="s">
        <v>1655</v>
      </c>
    </row>
    <row r="842" spans="1:5">
      <c r="A842" t="s">
        <v>1386</v>
      </c>
      <c r="B842" t="s">
        <v>219</v>
      </c>
      <c r="C842" s="1" t="s">
        <v>1174</v>
      </c>
      <c r="D842" s="1">
        <v>113000</v>
      </c>
      <c r="E842" t="s">
        <v>1655</v>
      </c>
    </row>
    <row r="843" spans="1:5">
      <c r="A843" t="s">
        <v>1386</v>
      </c>
      <c r="B843" t="s">
        <v>219</v>
      </c>
      <c r="C843" s="1" t="s">
        <v>1174</v>
      </c>
      <c r="D843" s="1">
        <v>112000</v>
      </c>
      <c r="E843" t="s">
        <v>1655</v>
      </c>
    </row>
    <row r="844" spans="1:5">
      <c r="A844" t="s">
        <v>1386</v>
      </c>
      <c r="B844" t="s">
        <v>219</v>
      </c>
      <c r="C844" s="1" t="s">
        <v>1174</v>
      </c>
      <c r="D844" s="1">
        <v>112000</v>
      </c>
      <c r="E844" t="s">
        <v>1655</v>
      </c>
    </row>
    <row r="845" spans="1:5">
      <c r="A845" t="s">
        <v>1152</v>
      </c>
      <c r="B845" t="s">
        <v>219</v>
      </c>
      <c r="C845" s="1" t="s">
        <v>1174</v>
      </c>
      <c r="D845" s="1">
        <v>103000</v>
      </c>
      <c r="E845" t="s">
        <v>1655</v>
      </c>
    </row>
    <row r="846" spans="1:5">
      <c r="A846" t="s">
        <v>1155</v>
      </c>
      <c r="B846" t="s">
        <v>219</v>
      </c>
      <c r="C846" s="1" t="s">
        <v>1174</v>
      </c>
      <c r="D846" s="1">
        <v>100000</v>
      </c>
      <c r="E846" t="s">
        <v>1655</v>
      </c>
    </row>
    <row r="847" spans="1:5">
      <c r="A847" t="s">
        <v>1152</v>
      </c>
      <c r="B847" t="s">
        <v>219</v>
      </c>
      <c r="C847" s="1" t="s">
        <v>1174</v>
      </c>
      <c r="D847" s="1">
        <v>90000</v>
      </c>
      <c r="E847" t="s">
        <v>1655</v>
      </c>
    </row>
    <row r="848" spans="1:5">
      <c r="A848" t="s">
        <v>1152</v>
      </c>
      <c r="B848" t="s">
        <v>219</v>
      </c>
      <c r="C848" s="1" t="s">
        <v>1174</v>
      </c>
      <c r="D848" s="1">
        <v>87500</v>
      </c>
      <c r="E848" t="s">
        <v>1655</v>
      </c>
    </row>
    <row r="849" spans="1:5">
      <c r="A849" t="s">
        <v>1386</v>
      </c>
      <c r="B849" t="s">
        <v>219</v>
      </c>
      <c r="C849" s="1" t="s">
        <v>1174</v>
      </c>
      <c r="D849" s="1">
        <v>80000</v>
      </c>
      <c r="E849" t="s">
        <v>1655</v>
      </c>
    </row>
    <row r="850" spans="1:5">
      <c r="A850" t="s">
        <v>1386</v>
      </c>
      <c r="B850" t="s">
        <v>219</v>
      </c>
      <c r="C850" s="1" t="s">
        <v>1174</v>
      </c>
      <c r="D850" s="1">
        <v>78989</v>
      </c>
      <c r="E850" t="s">
        <v>1655</v>
      </c>
    </row>
    <row r="851" spans="1:5">
      <c r="A851" t="s">
        <v>1152</v>
      </c>
      <c r="B851" t="s">
        <v>219</v>
      </c>
      <c r="C851" s="1" t="s">
        <v>1174</v>
      </c>
      <c r="D851" s="1">
        <v>75000</v>
      </c>
      <c r="E851" t="s">
        <v>1655</v>
      </c>
    </row>
    <row r="852" spans="1:5">
      <c r="A852" t="s">
        <v>1386</v>
      </c>
      <c r="B852" t="s">
        <v>219</v>
      </c>
      <c r="C852" s="1" t="s">
        <v>1174</v>
      </c>
      <c r="D852" s="1">
        <v>73146</v>
      </c>
      <c r="E852" t="s">
        <v>1655</v>
      </c>
    </row>
    <row r="853" spans="1:5">
      <c r="A853" t="s">
        <v>1386</v>
      </c>
      <c r="B853" t="s">
        <v>219</v>
      </c>
      <c r="C853" s="1" t="s">
        <v>1174</v>
      </c>
      <c r="D853" s="1">
        <v>71000</v>
      </c>
      <c r="E853" t="s">
        <v>1655</v>
      </c>
    </row>
    <row r="854" spans="1:5">
      <c r="A854" t="s">
        <v>1351</v>
      </c>
      <c r="B854" t="s">
        <v>219</v>
      </c>
      <c r="C854" s="1" t="s">
        <v>1174</v>
      </c>
      <c r="D854" s="1">
        <v>68744</v>
      </c>
      <c r="E854" t="s">
        <v>1655</v>
      </c>
    </row>
    <row r="855" spans="1:5">
      <c r="A855" t="s">
        <v>1152</v>
      </c>
      <c r="B855" t="s">
        <v>219</v>
      </c>
      <c r="C855" s="1" t="s">
        <v>1174</v>
      </c>
      <c r="D855" s="1">
        <v>65000</v>
      </c>
      <c r="E855" t="s">
        <v>1655</v>
      </c>
    </row>
    <row r="856" spans="1:5">
      <c r="A856" t="s">
        <v>1152</v>
      </c>
      <c r="B856" t="s">
        <v>219</v>
      </c>
      <c r="C856" s="1" t="s">
        <v>1174</v>
      </c>
      <c r="D856" s="1">
        <v>60000</v>
      </c>
      <c r="E856" t="s">
        <v>1655</v>
      </c>
    </row>
    <row r="857" spans="1:5">
      <c r="A857" t="s">
        <v>1152</v>
      </c>
      <c r="B857" t="s">
        <v>219</v>
      </c>
      <c r="C857" s="1" t="s">
        <v>1174</v>
      </c>
      <c r="D857" s="1">
        <v>60000</v>
      </c>
      <c r="E857" t="s">
        <v>1655</v>
      </c>
    </row>
    <row r="858" spans="1:5">
      <c r="A858" t="s">
        <v>1386</v>
      </c>
      <c r="B858" t="s">
        <v>219</v>
      </c>
      <c r="C858" s="1" t="s">
        <v>1174</v>
      </c>
      <c r="D858" s="1">
        <v>48675</v>
      </c>
      <c r="E858" t="s">
        <v>1655</v>
      </c>
    </row>
    <row r="859" spans="1:5">
      <c r="A859" t="s">
        <v>1152</v>
      </c>
      <c r="B859" t="s">
        <v>219</v>
      </c>
      <c r="C859" s="1" t="s">
        <v>1174</v>
      </c>
      <c r="D859" s="1">
        <v>46350</v>
      </c>
      <c r="E859" t="s">
        <v>1655</v>
      </c>
    </row>
    <row r="860" spans="1:5">
      <c r="A860" t="s">
        <v>1386</v>
      </c>
      <c r="B860" t="s">
        <v>219</v>
      </c>
      <c r="C860" s="1" t="s">
        <v>1174</v>
      </c>
      <c r="D860" s="1">
        <v>44000</v>
      </c>
      <c r="E860" t="s">
        <v>1655</v>
      </c>
    </row>
    <row r="861" spans="1:5">
      <c r="A861" t="s">
        <v>1386</v>
      </c>
      <c r="B861" t="s">
        <v>219</v>
      </c>
      <c r="C861" s="1" t="s">
        <v>1174</v>
      </c>
      <c r="D861" s="1">
        <v>40730</v>
      </c>
      <c r="E861" t="s">
        <v>1655</v>
      </c>
    </row>
    <row r="862" spans="1:5">
      <c r="A862" t="s">
        <v>1351</v>
      </c>
      <c r="B862" t="s">
        <v>219</v>
      </c>
      <c r="C862" s="1" t="s">
        <v>1174</v>
      </c>
      <c r="D862" s="1">
        <v>40000</v>
      </c>
      <c r="E862" t="s">
        <v>1655</v>
      </c>
    </row>
    <row r="863" spans="1:5">
      <c r="A863" t="s">
        <v>1351</v>
      </c>
      <c r="B863" t="s">
        <v>219</v>
      </c>
      <c r="C863" s="1" t="s">
        <v>1174</v>
      </c>
      <c r="D863" s="1">
        <v>38250</v>
      </c>
      <c r="E863" t="s">
        <v>1655</v>
      </c>
    </row>
    <row r="864" spans="1:5">
      <c r="A864" t="s">
        <v>1351</v>
      </c>
      <c r="B864" t="s">
        <v>219</v>
      </c>
      <c r="C864" s="1" t="s">
        <v>1174</v>
      </c>
      <c r="D864" s="1">
        <v>36600</v>
      </c>
      <c r="E864" t="s">
        <v>1655</v>
      </c>
    </row>
    <row r="865" spans="1:5">
      <c r="A865" t="s">
        <v>1152</v>
      </c>
      <c r="B865" t="s">
        <v>219</v>
      </c>
      <c r="C865" s="1" t="s">
        <v>1174</v>
      </c>
      <c r="D865" s="1">
        <v>33068</v>
      </c>
      <c r="E865" t="s">
        <v>1655</v>
      </c>
    </row>
    <row r="866" spans="1:5">
      <c r="A866" t="s">
        <v>1386</v>
      </c>
      <c r="B866" t="s">
        <v>219</v>
      </c>
      <c r="C866" s="1" t="s">
        <v>1174</v>
      </c>
      <c r="D866" s="1">
        <v>33051</v>
      </c>
      <c r="E866" t="s">
        <v>1655</v>
      </c>
    </row>
    <row r="867" spans="1:5">
      <c r="A867" t="s">
        <v>1152</v>
      </c>
      <c r="B867" t="s">
        <v>219</v>
      </c>
      <c r="C867" s="1" t="s">
        <v>1174</v>
      </c>
      <c r="D867" s="1">
        <v>30000</v>
      </c>
      <c r="E867" t="s">
        <v>1655</v>
      </c>
    </row>
    <row r="868" spans="1:5">
      <c r="A868" t="s">
        <v>1351</v>
      </c>
      <c r="B868" t="s">
        <v>219</v>
      </c>
      <c r="C868" s="1" t="s">
        <v>1174</v>
      </c>
      <c r="D868" s="1">
        <v>27175</v>
      </c>
      <c r="E868" t="s">
        <v>1655</v>
      </c>
    </row>
    <row r="869" spans="1:5">
      <c r="A869" t="s">
        <v>1152</v>
      </c>
      <c r="B869" t="s">
        <v>219</v>
      </c>
      <c r="C869" s="1" t="s">
        <v>1174</v>
      </c>
      <c r="D869" s="1">
        <v>25750</v>
      </c>
      <c r="E869" t="s">
        <v>1655</v>
      </c>
    </row>
    <row r="870" spans="1:5">
      <c r="A870" t="s">
        <v>1351</v>
      </c>
      <c r="B870" t="s">
        <v>219</v>
      </c>
      <c r="C870" s="1" t="s">
        <v>1174</v>
      </c>
      <c r="D870" s="1">
        <v>24000</v>
      </c>
      <c r="E870" t="s">
        <v>1655</v>
      </c>
    </row>
    <row r="871" spans="1:5">
      <c r="A871" t="s">
        <v>1386</v>
      </c>
      <c r="B871" t="s">
        <v>219</v>
      </c>
      <c r="C871" s="1" t="s">
        <v>1174</v>
      </c>
      <c r="D871" s="1">
        <v>23692</v>
      </c>
      <c r="E871" t="s">
        <v>1655</v>
      </c>
    </row>
    <row r="872" spans="1:5">
      <c r="A872" t="s">
        <v>1351</v>
      </c>
      <c r="B872" t="s">
        <v>219</v>
      </c>
      <c r="C872" s="1" t="s">
        <v>1174</v>
      </c>
      <c r="D872" s="1">
        <v>20000</v>
      </c>
      <c r="E872" t="s">
        <v>1655</v>
      </c>
    </row>
    <row r="873" spans="1:5">
      <c r="A873" t="s">
        <v>1351</v>
      </c>
      <c r="B873" t="s">
        <v>219</v>
      </c>
      <c r="C873" s="1" t="s">
        <v>1174</v>
      </c>
      <c r="D873" s="1">
        <v>19311</v>
      </c>
      <c r="E873" t="s">
        <v>1655</v>
      </c>
    </row>
    <row r="874" spans="1:5">
      <c r="A874" t="s">
        <v>1386</v>
      </c>
      <c r="B874" t="s">
        <v>219</v>
      </c>
      <c r="C874" s="1" t="s">
        <v>1174</v>
      </c>
      <c r="D874" s="1">
        <v>18815</v>
      </c>
      <c r="E874" t="s">
        <v>1655</v>
      </c>
    </row>
    <row r="875" spans="1:5">
      <c r="A875" t="s">
        <v>1351</v>
      </c>
      <c r="B875" t="s">
        <v>219</v>
      </c>
      <c r="C875" s="1" t="s">
        <v>1174</v>
      </c>
      <c r="D875" s="1">
        <v>18371</v>
      </c>
      <c r="E875" t="s">
        <v>1655</v>
      </c>
    </row>
    <row r="876" spans="1:5">
      <c r="A876" t="s">
        <v>1351</v>
      </c>
      <c r="B876" t="s">
        <v>219</v>
      </c>
      <c r="C876" s="1" t="s">
        <v>1174</v>
      </c>
      <c r="D876" s="1">
        <v>9966</v>
      </c>
      <c r="E876" t="s">
        <v>1655</v>
      </c>
    </row>
    <row r="877" spans="1:5">
      <c r="A877" t="s">
        <v>1152</v>
      </c>
      <c r="B877" t="s">
        <v>219</v>
      </c>
      <c r="C877" s="1" t="s">
        <v>1174</v>
      </c>
      <c r="D877" s="1">
        <v>8930</v>
      </c>
      <c r="E877" t="s">
        <v>1655</v>
      </c>
    </row>
    <row r="878" spans="1:5">
      <c r="A878" t="s">
        <v>1386</v>
      </c>
      <c r="B878" t="s">
        <v>219</v>
      </c>
      <c r="C878" s="1" t="s">
        <v>1174</v>
      </c>
      <c r="D878" s="1">
        <v>6000</v>
      </c>
      <c r="E878" t="s">
        <v>1655</v>
      </c>
    </row>
    <row r="879" spans="1:5">
      <c r="A879" t="s">
        <v>1386</v>
      </c>
      <c r="B879" t="s">
        <v>219</v>
      </c>
      <c r="C879" s="1" t="s">
        <v>1174</v>
      </c>
      <c r="D879" s="1">
        <v>3485</v>
      </c>
      <c r="E879" t="s">
        <v>1655</v>
      </c>
    </row>
    <row r="880" spans="1:5">
      <c r="A880" t="s">
        <v>1386</v>
      </c>
      <c r="B880" t="s">
        <v>219</v>
      </c>
      <c r="C880" s="1" t="s">
        <v>1174</v>
      </c>
      <c r="D880" s="1">
        <v>2828</v>
      </c>
      <c r="E880" t="s">
        <v>1655</v>
      </c>
    </row>
    <row r="881" spans="1:5">
      <c r="A881" t="s">
        <v>1351</v>
      </c>
      <c r="B881" t="s">
        <v>219</v>
      </c>
      <c r="C881" s="1" t="s">
        <v>1174</v>
      </c>
      <c r="D881" s="1">
        <v>2400</v>
      </c>
      <c r="E881" t="s">
        <v>1655</v>
      </c>
    </row>
    <row r="882" spans="1:5">
      <c r="A882" t="s">
        <v>1386</v>
      </c>
      <c r="B882" t="s">
        <v>219</v>
      </c>
      <c r="C882" s="1" t="s">
        <v>1174</v>
      </c>
      <c r="D882" s="1">
        <v>1283</v>
      </c>
      <c r="E882" t="s">
        <v>1655</v>
      </c>
    </row>
    <row r="883" spans="1:5">
      <c r="A883" t="s">
        <v>1351</v>
      </c>
      <c r="B883" t="s">
        <v>219</v>
      </c>
      <c r="C883" s="1" t="s">
        <v>1174</v>
      </c>
      <c r="D883" s="1">
        <v>1200</v>
      </c>
      <c r="E883" t="s">
        <v>1655</v>
      </c>
    </row>
    <row r="884" spans="1:5">
      <c r="A884" t="s">
        <v>1351</v>
      </c>
      <c r="B884" t="s">
        <v>219</v>
      </c>
      <c r="C884" t="s">
        <v>1174</v>
      </c>
      <c r="D884">
        <v>750</v>
      </c>
      <c r="E884" t="s">
        <v>1655</v>
      </c>
    </row>
    <row r="885" spans="1:5">
      <c r="A885" t="s">
        <v>1351</v>
      </c>
      <c r="B885" t="s">
        <v>219</v>
      </c>
      <c r="C885" t="s">
        <v>1174</v>
      </c>
      <c r="D885">
        <v>381</v>
      </c>
      <c r="E885" t="s">
        <v>1655</v>
      </c>
    </row>
    <row r="886" spans="1:5">
      <c r="A886" t="s">
        <v>1351</v>
      </c>
      <c r="B886" t="s">
        <v>219</v>
      </c>
      <c r="C886" t="s">
        <v>1174</v>
      </c>
      <c r="D886">
        <v>300</v>
      </c>
      <c r="E886" t="s">
        <v>1655</v>
      </c>
    </row>
    <row r="887" spans="1:5">
      <c r="A887" t="s">
        <v>1155</v>
      </c>
      <c r="B887" t="s">
        <v>312</v>
      </c>
      <c r="C887" t="s">
        <v>1355</v>
      </c>
      <c r="D887" s="1">
        <v>64606483</v>
      </c>
      <c r="E887" t="s">
        <v>1655</v>
      </c>
    </row>
    <row r="888" spans="1:5">
      <c r="A888" t="s">
        <v>1386</v>
      </c>
      <c r="B888" t="s">
        <v>312</v>
      </c>
      <c r="C888" s="1" t="s">
        <v>1355</v>
      </c>
      <c r="D888" s="1">
        <v>4966439</v>
      </c>
      <c r="E888" t="s">
        <v>1655</v>
      </c>
    </row>
    <row r="889" spans="1:5">
      <c r="A889" t="s">
        <v>1386</v>
      </c>
      <c r="B889" t="s">
        <v>312</v>
      </c>
      <c r="C889" s="1" t="s">
        <v>1355</v>
      </c>
      <c r="D889" s="1">
        <v>4000000</v>
      </c>
      <c r="E889" t="s">
        <v>1655</v>
      </c>
    </row>
    <row r="890" spans="1:5">
      <c r="A890" t="s">
        <v>1386</v>
      </c>
      <c r="B890" t="s">
        <v>312</v>
      </c>
      <c r="C890" s="1" t="s">
        <v>1355</v>
      </c>
      <c r="D890" s="1">
        <v>2316860</v>
      </c>
      <c r="E890" t="s">
        <v>1655</v>
      </c>
    </row>
    <row r="891" spans="1:5">
      <c r="A891" t="s">
        <v>1155</v>
      </c>
      <c r="B891" t="s">
        <v>312</v>
      </c>
      <c r="C891" t="s">
        <v>1355</v>
      </c>
      <c r="D891" s="1">
        <v>1517119</v>
      </c>
      <c r="E891" t="s">
        <v>1655</v>
      </c>
    </row>
    <row r="892" spans="1:5">
      <c r="A892" t="s">
        <v>1155</v>
      </c>
      <c r="B892" t="s">
        <v>312</v>
      </c>
      <c r="C892" t="s">
        <v>1355</v>
      </c>
      <c r="D892" s="1">
        <v>1110885</v>
      </c>
      <c r="E892" t="s">
        <v>1655</v>
      </c>
    </row>
    <row r="893" spans="1:5">
      <c r="A893" t="s">
        <v>1386</v>
      </c>
      <c r="B893" t="s">
        <v>312</v>
      </c>
      <c r="C893" s="1" t="s">
        <v>1355</v>
      </c>
      <c r="D893" s="1">
        <v>832000</v>
      </c>
      <c r="E893" t="s">
        <v>1655</v>
      </c>
    </row>
    <row r="894" spans="1:5">
      <c r="A894" t="s">
        <v>1155</v>
      </c>
      <c r="B894" t="s">
        <v>312</v>
      </c>
      <c r="C894" t="s">
        <v>1355</v>
      </c>
      <c r="D894" s="1">
        <v>645427</v>
      </c>
      <c r="E894" t="s">
        <v>1655</v>
      </c>
    </row>
    <row r="895" spans="1:5">
      <c r="A895" t="s">
        <v>1155</v>
      </c>
      <c r="B895" t="s">
        <v>312</v>
      </c>
      <c r="C895" t="s">
        <v>1355</v>
      </c>
      <c r="D895" s="1">
        <v>560291</v>
      </c>
      <c r="E895" t="s">
        <v>1655</v>
      </c>
    </row>
    <row r="896" spans="1:5">
      <c r="A896" t="s">
        <v>1155</v>
      </c>
      <c r="B896" t="s">
        <v>312</v>
      </c>
      <c r="C896" t="s">
        <v>1355</v>
      </c>
      <c r="D896" s="1">
        <v>500000</v>
      </c>
      <c r="E896" t="s">
        <v>1655</v>
      </c>
    </row>
    <row r="897" spans="1:5">
      <c r="A897" t="s">
        <v>1386</v>
      </c>
      <c r="B897" t="s">
        <v>312</v>
      </c>
      <c r="C897" s="1" t="s">
        <v>1355</v>
      </c>
      <c r="D897" s="1">
        <v>500000</v>
      </c>
      <c r="E897" t="s">
        <v>1655</v>
      </c>
    </row>
    <row r="898" spans="1:5">
      <c r="A898" t="s">
        <v>1155</v>
      </c>
      <c r="B898" t="s">
        <v>312</v>
      </c>
      <c r="C898" t="s">
        <v>1355</v>
      </c>
      <c r="D898" s="1">
        <v>435429</v>
      </c>
      <c r="E898" t="s">
        <v>1655</v>
      </c>
    </row>
    <row r="899" spans="1:5">
      <c r="A899" t="s">
        <v>1155</v>
      </c>
      <c r="B899" t="s">
        <v>312</v>
      </c>
      <c r="C899" t="s">
        <v>1355</v>
      </c>
      <c r="D899" s="1">
        <v>400000</v>
      </c>
      <c r="E899" t="s">
        <v>1655</v>
      </c>
    </row>
    <row r="900" spans="1:5">
      <c r="A900" t="s">
        <v>1155</v>
      </c>
      <c r="B900" t="s">
        <v>312</v>
      </c>
      <c r="C900" t="s">
        <v>1355</v>
      </c>
      <c r="D900" s="1">
        <v>279980</v>
      </c>
      <c r="E900" t="s">
        <v>1655</v>
      </c>
    </row>
    <row r="901" spans="1:5">
      <c r="A901" t="s">
        <v>1155</v>
      </c>
      <c r="B901" t="s">
        <v>312</v>
      </c>
      <c r="C901" t="s">
        <v>1355</v>
      </c>
      <c r="D901" s="1">
        <v>249000</v>
      </c>
      <c r="E901" t="s">
        <v>1655</v>
      </c>
    </row>
    <row r="902" spans="1:5">
      <c r="A902" t="s">
        <v>1155</v>
      </c>
      <c r="B902" t="s">
        <v>312</v>
      </c>
      <c r="C902" t="s">
        <v>1355</v>
      </c>
      <c r="D902" s="1">
        <v>238292</v>
      </c>
      <c r="E902" t="s">
        <v>1655</v>
      </c>
    </row>
    <row r="903" spans="1:5">
      <c r="A903" t="s">
        <v>1155</v>
      </c>
      <c r="B903" t="s">
        <v>312</v>
      </c>
      <c r="C903" t="s">
        <v>1355</v>
      </c>
      <c r="D903" s="1">
        <v>199732</v>
      </c>
      <c r="E903" t="s">
        <v>1655</v>
      </c>
    </row>
    <row r="904" spans="1:5">
      <c r="A904" t="s">
        <v>1155</v>
      </c>
      <c r="B904" t="s">
        <v>312</v>
      </c>
      <c r="C904" t="s">
        <v>1355</v>
      </c>
      <c r="D904" s="1">
        <v>192000</v>
      </c>
      <c r="E904" t="s">
        <v>1655</v>
      </c>
    </row>
    <row r="905" spans="1:5">
      <c r="A905" t="s">
        <v>1386</v>
      </c>
      <c r="B905" t="s">
        <v>312</v>
      </c>
      <c r="C905" s="1" t="s">
        <v>1355</v>
      </c>
      <c r="D905" s="1">
        <v>125000</v>
      </c>
      <c r="E905" t="s">
        <v>1655</v>
      </c>
    </row>
    <row r="906" spans="1:5">
      <c r="A906" t="s">
        <v>1155</v>
      </c>
      <c r="B906" t="s">
        <v>312</v>
      </c>
      <c r="C906" t="s">
        <v>1355</v>
      </c>
      <c r="D906" s="1">
        <v>112988</v>
      </c>
      <c r="E906" t="s">
        <v>1655</v>
      </c>
    </row>
    <row r="907" spans="1:5">
      <c r="A907" t="s">
        <v>1155</v>
      </c>
      <c r="B907" t="s">
        <v>312</v>
      </c>
      <c r="C907" t="s">
        <v>1355</v>
      </c>
      <c r="D907" s="1">
        <v>112972</v>
      </c>
      <c r="E907" t="s">
        <v>1655</v>
      </c>
    </row>
    <row r="908" spans="1:5">
      <c r="A908" t="s">
        <v>1155</v>
      </c>
      <c r="B908" t="s">
        <v>312</v>
      </c>
      <c r="C908" t="s">
        <v>1355</v>
      </c>
      <c r="D908" s="1">
        <v>97000</v>
      </c>
      <c r="E908" t="s">
        <v>1655</v>
      </c>
    </row>
    <row r="909" spans="1:5">
      <c r="A909" t="s">
        <v>1155</v>
      </c>
      <c r="B909" t="s">
        <v>312</v>
      </c>
      <c r="C909" t="s">
        <v>1355</v>
      </c>
      <c r="D909" s="1">
        <v>88250</v>
      </c>
      <c r="E909" t="s">
        <v>1655</v>
      </c>
    </row>
    <row r="910" spans="1:5">
      <c r="A910" t="s">
        <v>1155</v>
      </c>
      <c r="B910" t="s">
        <v>312</v>
      </c>
      <c r="C910" t="s">
        <v>1355</v>
      </c>
      <c r="D910" s="1">
        <v>86000</v>
      </c>
      <c r="E910" t="s">
        <v>1655</v>
      </c>
    </row>
    <row r="911" spans="1:5">
      <c r="A911" t="s">
        <v>1155</v>
      </c>
      <c r="B911" t="s">
        <v>312</v>
      </c>
      <c r="C911" t="s">
        <v>1355</v>
      </c>
      <c r="D911" s="1">
        <v>63092</v>
      </c>
      <c r="E911" t="s">
        <v>1655</v>
      </c>
    </row>
    <row r="912" spans="1:5">
      <c r="A912" t="s">
        <v>1155</v>
      </c>
      <c r="B912" t="s">
        <v>312</v>
      </c>
      <c r="C912" t="s">
        <v>1355</v>
      </c>
      <c r="D912" s="1">
        <v>56107</v>
      </c>
      <c r="E912" t="s">
        <v>1655</v>
      </c>
    </row>
    <row r="913" spans="1:5">
      <c r="A913" t="s">
        <v>1386</v>
      </c>
      <c r="B913" t="s">
        <v>312</v>
      </c>
      <c r="C913" s="1" t="s">
        <v>1355</v>
      </c>
      <c r="D913" s="1">
        <v>40000</v>
      </c>
      <c r="E913" t="s">
        <v>1655</v>
      </c>
    </row>
    <row r="914" spans="1:5">
      <c r="A914" t="s">
        <v>1155</v>
      </c>
      <c r="B914" t="s">
        <v>312</v>
      </c>
      <c r="C914" t="s">
        <v>1355</v>
      </c>
      <c r="D914" s="1">
        <v>28000</v>
      </c>
      <c r="E914" t="s">
        <v>1655</v>
      </c>
    </row>
    <row r="915" spans="1:5">
      <c r="A915" t="s">
        <v>1155</v>
      </c>
      <c r="B915" t="s">
        <v>312</v>
      </c>
      <c r="C915" t="s">
        <v>1355</v>
      </c>
      <c r="D915" s="1">
        <v>20000</v>
      </c>
      <c r="E915" t="s">
        <v>1655</v>
      </c>
    </row>
    <row r="916" spans="1:5">
      <c r="A916" t="s">
        <v>1155</v>
      </c>
      <c r="B916" t="s">
        <v>312</v>
      </c>
      <c r="C916" t="s">
        <v>1355</v>
      </c>
      <c r="D916" s="1">
        <v>20000</v>
      </c>
      <c r="E916" t="s">
        <v>1655</v>
      </c>
    </row>
    <row r="917" spans="1:5">
      <c r="A917" t="s">
        <v>1155</v>
      </c>
      <c r="B917" t="s">
        <v>312</v>
      </c>
      <c r="C917" t="s">
        <v>1355</v>
      </c>
      <c r="D917" s="1">
        <v>20000</v>
      </c>
      <c r="E917" t="s">
        <v>1655</v>
      </c>
    </row>
    <row r="918" spans="1:5">
      <c r="A918" t="s">
        <v>1155</v>
      </c>
      <c r="B918" t="s">
        <v>312</v>
      </c>
      <c r="C918" t="s">
        <v>1355</v>
      </c>
      <c r="D918" s="1">
        <v>18110</v>
      </c>
      <c r="E918" t="s">
        <v>1655</v>
      </c>
    </row>
    <row r="919" spans="1:5">
      <c r="A919" t="s">
        <v>1155</v>
      </c>
      <c r="B919" t="s">
        <v>312</v>
      </c>
      <c r="C919" t="s">
        <v>1355</v>
      </c>
      <c r="D919" s="1">
        <v>17880</v>
      </c>
      <c r="E919" t="s">
        <v>1655</v>
      </c>
    </row>
    <row r="920" spans="1:5">
      <c r="A920" t="s">
        <v>1386</v>
      </c>
      <c r="B920" t="s">
        <v>312</v>
      </c>
      <c r="C920" s="1" t="s">
        <v>1355</v>
      </c>
      <c r="D920" s="1">
        <v>16708</v>
      </c>
      <c r="E920" t="s">
        <v>1655</v>
      </c>
    </row>
    <row r="921" spans="1:5">
      <c r="A921" t="s">
        <v>1155</v>
      </c>
      <c r="B921" t="s">
        <v>312</v>
      </c>
      <c r="C921" t="s">
        <v>1355</v>
      </c>
      <c r="D921" s="1">
        <v>13813</v>
      </c>
      <c r="E921" t="s">
        <v>1655</v>
      </c>
    </row>
    <row r="922" spans="1:5">
      <c r="A922" t="s">
        <v>1155</v>
      </c>
      <c r="B922" t="s">
        <v>312</v>
      </c>
      <c r="C922" t="s">
        <v>1355</v>
      </c>
      <c r="D922" s="1">
        <v>9100</v>
      </c>
      <c r="E922" t="s">
        <v>1655</v>
      </c>
    </row>
    <row r="923" spans="1:5">
      <c r="A923" t="s">
        <v>1155</v>
      </c>
      <c r="B923" t="s">
        <v>312</v>
      </c>
      <c r="C923" t="s">
        <v>1355</v>
      </c>
      <c r="D923" s="1">
        <v>8000</v>
      </c>
      <c r="E923" t="s">
        <v>1655</v>
      </c>
    </row>
    <row r="924" spans="1:5">
      <c r="A924" t="s">
        <v>1155</v>
      </c>
      <c r="B924" t="s">
        <v>312</v>
      </c>
      <c r="C924" t="s">
        <v>1355</v>
      </c>
      <c r="D924" s="1">
        <v>7938</v>
      </c>
      <c r="E924" t="s">
        <v>1655</v>
      </c>
    </row>
    <row r="925" spans="1:5">
      <c r="A925" t="s">
        <v>1155</v>
      </c>
      <c r="B925" t="s">
        <v>312</v>
      </c>
      <c r="C925" t="s">
        <v>1355</v>
      </c>
      <c r="D925" s="1">
        <v>4001</v>
      </c>
      <c r="E925" t="s">
        <v>1655</v>
      </c>
    </row>
    <row r="926" spans="1:5">
      <c r="A926" t="s">
        <v>1386</v>
      </c>
      <c r="B926" t="s">
        <v>312</v>
      </c>
      <c r="C926" s="1" t="s">
        <v>1355</v>
      </c>
      <c r="D926" s="1">
        <v>2993</v>
      </c>
      <c r="E926" t="s">
        <v>1655</v>
      </c>
    </row>
    <row r="927" spans="1:5">
      <c r="A927" t="s">
        <v>1155</v>
      </c>
      <c r="B927" t="s">
        <v>312</v>
      </c>
      <c r="C927" t="s">
        <v>1355</v>
      </c>
      <c r="D927" s="1">
        <v>1494</v>
      </c>
      <c r="E927" t="s">
        <v>1655</v>
      </c>
    </row>
    <row r="928" spans="1:5">
      <c r="A928" t="s">
        <v>1155</v>
      </c>
      <c r="B928" t="s">
        <v>312</v>
      </c>
      <c r="C928" t="s">
        <v>1355</v>
      </c>
      <c r="D928" s="1">
        <v>1312</v>
      </c>
      <c r="E928" t="s">
        <v>1655</v>
      </c>
    </row>
    <row r="929" spans="1:5">
      <c r="A929" t="s">
        <v>1155</v>
      </c>
      <c r="B929" t="s">
        <v>312</v>
      </c>
      <c r="C929" t="s">
        <v>1355</v>
      </c>
      <c r="D929" s="1">
        <v>1220</v>
      </c>
      <c r="E929" t="s">
        <v>1655</v>
      </c>
    </row>
    <row r="930" spans="1:5">
      <c r="A930" t="s">
        <v>1386</v>
      </c>
      <c r="B930" t="s">
        <v>155</v>
      </c>
      <c r="C930" s="1" t="s">
        <v>1165</v>
      </c>
      <c r="D930" s="1">
        <v>45005055</v>
      </c>
      <c r="E930" t="s">
        <v>1655</v>
      </c>
    </row>
    <row r="931" spans="1:5">
      <c r="A931" t="s">
        <v>1351</v>
      </c>
      <c r="B931" t="s">
        <v>155</v>
      </c>
      <c r="C931" s="1" t="s">
        <v>1165</v>
      </c>
      <c r="D931" s="1">
        <v>37133003</v>
      </c>
      <c r="E931" t="s">
        <v>1655</v>
      </c>
    </row>
    <row r="932" spans="1:5">
      <c r="A932" t="s">
        <v>1351</v>
      </c>
      <c r="B932" t="s">
        <v>155</v>
      </c>
      <c r="C932" s="1" t="s">
        <v>1165</v>
      </c>
      <c r="D932" s="1">
        <v>34012599</v>
      </c>
      <c r="E932" t="s">
        <v>1655</v>
      </c>
    </row>
    <row r="933" spans="1:5">
      <c r="A933" t="s">
        <v>1351</v>
      </c>
      <c r="B933" t="s">
        <v>155</v>
      </c>
      <c r="C933" s="1" t="s">
        <v>1165</v>
      </c>
      <c r="D933" s="1">
        <v>24703510</v>
      </c>
      <c r="E933" t="s">
        <v>1655</v>
      </c>
    </row>
    <row r="934" spans="1:5">
      <c r="A934" t="s">
        <v>1351</v>
      </c>
      <c r="B934" t="s">
        <v>155</v>
      </c>
      <c r="C934" s="1" t="s">
        <v>1165</v>
      </c>
      <c r="D934" s="1">
        <v>21006579</v>
      </c>
      <c r="E934" t="s">
        <v>1655</v>
      </c>
    </row>
    <row r="935" spans="1:5">
      <c r="A935" t="s">
        <v>1152</v>
      </c>
      <c r="B935" t="s">
        <v>155</v>
      </c>
      <c r="C935" s="1" t="s">
        <v>1165</v>
      </c>
      <c r="D935" s="1">
        <v>20790354</v>
      </c>
      <c r="E935" t="s">
        <v>1655</v>
      </c>
    </row>
    <row r="936" spans="1:5">
      <c r="A936" t="s">
        <v>1155</v>
      </c>
      <c r="B936" t="s">
        <v>155</v>
      </c>
      <c r="C936" s="1" t="s">
        <v>1165</v>
      </c>
      <c r="D936" s="1">
        <v>14659391</v>
      </c>
      <c r="E936" t="s">
        <v>1655</v>
      </c>
    </row>
    <row r="937" spans="1:5">
      <c r="A937" t="s">
        <v>1351</v>
      </c>
      <c r="B937" t="s">
        <v>155</v>
      </c>
      <c r="C937" s="1" t="s">
        <v>1165</v>
      </c>
      <c r="D937" s="1">
        <v>13029965</v>
      </c>
      <c r="E937" t="s">
        <v>1655</v>
      </c>
    </row>
    <row r="938" spans="1:5">
      <c r="A938" t="s">
        <v>1351</v>
      </c>
      <c r="B938" t="s">
        <v>155</v>
      </c>
      <c r="C938" s="1" t="s">
        <v>1165</v>
      </c>
      <c r="D938" s="1">
        <v>13013762</v>
      </c>
      <c r="E938" t="s">
        <v>1655</v>
      </c>
    </row>
    <row r="939" spans="1:5">
      <c r="A939" t="s">
        <v>1152</v>
      </c>
      <c r="B939" t="s">
        <v>155</v>
      </c>
      <c r="C939" s="1" t="s">
        <v>1165</v>
      </c>
      <c r="D939" s="1">
        <v>12329159</v>
      </c>
      <c r="E939" t="s">
        <v>1655</v>
      </c>
    </row>
    <row r="940" spans="1:5">
      <c r="A940" t="s">
        <v>1351</v>
      </c>
      <c r="B940" t="s">
        <v>155</v>
      </c>
      <c r="C940" s="1" t="s">
        <v>1165</v>
      </c>
      <c r="D940" s="1">
        <v>11519820</v>
      </c>
      <c r="E940" t="s">
        <v>1655</v>
      </c>
    </row>
    <row r="941" spans="1:5">
      <c r="A941" t="s">
        <v>1351</v>
      </c>
      <c r="B941" t="s">
        <v>155</v>
      </c>
      <c r="C941" s="1" t="s">
        <v>1165</v>
      </c>
      <c r="D941" s="1">
        <v>9766037</v>
      </c>
      <c r="E941" t="s">
        <v>1655</v>
      </c>
    </row>
    <row r="942" spans="1:5">
      <c r="A942" t="s">
        <v>1351</v>
      </c>
      <c r="B942" t="s">
        <v>155</v>
      </c>
      <c r="C942" s="1" t="s">
        <v>1165</v>
      </c>
      <c r="D942" s="1">
        <v>9527609</v>
      </c>
      <c r="E942" t="s">
        <v>1655</v>
      </c>
    </row>
    <row r="943" spans="1:5">
      <c r="A943" t="s">
        <v>1152</v>
      </c>
      <c r="B943" t="s">
        <v>155</v>
      </c>
      <c r="C943" s="1" t="s">
        <v>1165</v>
      </c>
      <c r="D943" s="1">
        <v>9484761</v>
      </c>
      <c r="E943" t="s">
        <v>1655</v>
      </c>
    </row>
    <row r="944" spans="1:5">
      <c r="A944" t="s">
        <v>1351</v>
      </c>
      <c r="B944" t="s">
        <v>155</v>
      </c>
      <c r="C944" s="1" t="s">
        <v>1165</v>
      </c>
      <c r="D944" s="1">
        <v>9469950</v>
      </c>
      <c r="E944" t="s">
        <v>1655</v>
      </c>
    </row>
    <row r="945" spans="1:5">
      <c r="A945" t="s">
        <v>1152</v>
      </c>
      <c r="B945" t="s">
        <v>155</v>
      </c>
      <c r="C945" s="1" t="s">
        <v>1165</v>
      </c>
      <c r="D945" s="1">
        <v>8235027</v>
      </c>
      <c r="E945" t="s">
        <v>1655</v>
      </c>
    </row>
    <row r="946" spans="1:5">
      <c r="A946" t="s">
        <v>1351</v>
      </c>
      <c r="B946" t="s">
        <v>155</v>
      </c>
      <c r="C946" s="1" t="s">
        <v>1165</v>
      </c>
      <c r="D946" s="1">
        <v>7275365</v>
      </c>
      <c r="E946" t="s">
        <v>1655</v>
      </c>
    </row>
    <row r="947" spans="1:5">
      <c r="A947" t="s">
        <v>1155</v>
      </c>
      <c r="B947" t="s">
        <v>155</v>
      </c>
      <c r="C947" s="1" t="s">
        <v>1165</v>
      </c>
      <c r="D947" s="1">
        <v>5804601</v>
      </c>
      <c r="E947" t="s">
        <v>1655</v>
      </c>
    </row>
    <row r="948" spans="1:5">
      <c r="A948" t="s">
        <v>1152</v>
      </c>
      <c r="B948" t="s">
        <v>155</v>
      </c>
      <c r="C948" s="1" t="s">
        <v>1165</v>
      </c>
      <c r="D948" s="1">
        <v>5717547</v>
      </c>
      <c r="E948" t="s">
        <v>1655</v>
      </c>
    </row>
    <row r="949" spans="1:5">
      <c r="A949" t="s">
        <v>1155</v>
      </c>
      <c r="B949" t="s">
        <v>155</v>
      </c>
      <c r="C949" s="1" t="s">
        <v>1165</v>
      </c>
      <c r="D949" s="1">
        <v>4789915</v>
      </c>
      <c r="E949" t="s">
        <v>1655</v>
      </c>
    </row>
    <row r="950" spans="1:5">
      <c r="A950" t="s">
        <v>1152</v>
      </c>
      <c r="B950" t="s">
        <v>155</v>
      </c>
      <c r="C950" s="1" t="s">
        <v>1165</v>
      </c>
      <c r="D950" s="1">
        <v>4716554</v>
      </c>
      <c r="E950" t="s">
        <v>1655</v>
      </c>
    </row>
    <row r="951" spans="1:5">
      <c r="A951" t="s">
        <v>1152</v>
      </c>
      <c r="B951" t="s">
        <v>155</v>
      </c>
      <c r="C951" s="1" t="s">
        <v>1165</v>
      </c>
      <c r="D951" s="1">
        <v>4610668</v>
      </c>
      <c r="E951" t="s">
        <v>1655</v>
      </c>
    </row>
    <row r="952" spans="1:5">
      <c r="A952" t="s">
        <v>1155</v>
      </c>
      <c r="B952" t="s">
        <v>155</v>
      </c>
      <c r="C952" s="1" t="s">
        <v>1165</v>
      </c>
      <c r="D952" s="1">
        <v>4591418</v>
      </c>
      <c r="E952" t="s">
        <v>1655</v>
      </c>
    </row>
    <row r="953" spans="1:5">
      <c r="A953" t="s">
        <v>1152</v>
      </c>
      <c r="B953" t="s">
        <v>155</v>
      </c>
      <c r="C953" s="1" t="s">
        <v>1165</v>
      </c>
      <c r="D953" s="1">
        <v>4421641</v>
      </c>
      <c r="E953" t="s">
        <v>1655</v>
      </c>
    </row>
    <row r="954" spans="1:5">
      <c r="A954" t="s">
        <v>1351</v>
      </c>
      <c r="B954" t="s">
        <v>155</v>
      </c>
      <c r="C954" s="1" t="s">
        <v>1165</v>
      </c>
      <c r="D954" s="1">
        <v>4338567</v>
      </c>
      <c r="E954" t="s">
        <v>1655</v>
      </c>
    </row>
    <row r="955" spans="1:5">
      <c r="A955" t="s">
        <v>1155</v>
      </c>
      <c r="B955" t="s">
        <v>155</v>
      </c>
      <c r="C955" s="1" t="s">
        <v>1165</v>
      </c>
      <c r="D955" s="1">
        <v>4168805</v>
      </c>
      <c r="E955" t="s">
        <v>1655</v>
      </c>
    </row>
    <row r="956" spans="1:5">
      <c r="A956" t="s">
        <v>1351</v>
      </c>
      <c r="B956" t="s">
        <v>155</v>
      </c>
      <c r="C956" s="1" t="s">
        <v>1165</v>
      </c>
      <c r="D956" s="1">
        <v>3915450</v>
      </c>
      <c r="E956" t="s">
        <v>1655</v>
      </c>
    </row>
    <row r="957" spans="1:5">
      <c r="A957" t="s">
        <v>1351</v>
      </c>
      <c r="B957" t="s">
        <v>155</v>
      </c>
      <c r="C957" s="1" t="s">
        <v>1165</v>
      </c>
      <c r="D957" s="1">
        <v>3577029</v>
      </c>
      <c r="E957" t="s">
        <v>1655</v>
      </c>
    </row>
    <row r="958" spans="1:5">
      <c r="A958" t="s">
        <v>1351</v>
      </c>
      <c r="B958" t="s">
        <v>155</v>
      </c>
      <c r="C958" s="1" t="s">
        <v>1165</v>
      </c>
      <c r="D958" s="1">
        <v>3575000</v>
      </c>
      <c r="E958" t="s">
        <v>1655</v>
      </c>
    </row>
    <row r="959" spans="1:5">
      <c r="A959" t="s">
        <v>1351</v>
      </c>
      <c r="B959" t="s">
        <v>155</v>
      </c>
      <c r="C959" s="1" t="s">
        <v>1165</v>
      </c>
      <c r="D959" s="1">
        <v>3412000</v>
      </c>
      <c r="E959" t="s">
        <v>1655</v>
      </c>
    </row>
    <row r="960" spans="1:5">
      <c r="A960" t="s">
        <v>1155</v>
      </c>
      <c r="B960" t="s">
        <v>155</v>
      </c>
      <c r="C960" s="1" t="s">
        <v>1165</v>
      </c>
      <c r="D960" s="1">
        <v>3173378</v>
      </c>
      <c r="E960" t="s">
        <v>1655</v>
      </c>
    </row>
    <row r="961" spans="1:5">
      <c r="A961" t="s">
        <v>1152</v>
      </c>
      <c r="B961" t="s">
        <v>155</v>
      </c>
      <c r="C961" s="1" t="s">
        <v>1165</v>
      </c>
      <c r="D961" s="1">
        <v>3151567</v>
      </c>
      <c r="E961" t="s">
        <v>1655</v>
      </c>
    </row>
    <row r="962" spans="1:5">
      <c r="A962" t="s">
        <v>1351</v>
      </c>
      <c r="B962" t="s">
        <v>155</v>
      </c>
      <c r="C962" s="1" t="s">
        <v>1165</v>
      </c>
      <c r="D962" s="1">
        <v>3099619</v>
      </c>
      <c r="E962" t="s">
        <v>1655</v>
      </c>
    </row>
    <row r="963" spans="1:5">
      <c r="A963" t="s">
        <v>1351</v>
      </c>
      <c r="B963" t="s">
        <v>155</v>
      </c>
      <c r="C963" s="1" t="s">
        <v>1165</v>
      </c>
      <c r="D963" s="1">
        <v>3053312</v>
      </c>
      <c r="E963" t="s">
        <v>1655</v>
      </c>
    </row>
    <row r="964" spans="1:5">
      <c r="A964" t="s">
        <v>1155</v>
      </c>
      <c r="B964" t="s">
        <v>155</v>
      </c>
      <c r="C964" s="1" t="s">
        <v>1165</v>
      </c>
      <c r="D964" s="1">
        <v>2876002</v>
      </c>
      <c r="E964" t="s">
        <v>1655</v>
      </c>
    </row>
    <row r="965" spans="1:5">
      <c r="A965" t="s">
        <v>1351</v>
      </c>
      <c r="B965" t="s">
        <v>155</v>
      </c>
      <c r="C965" s="1" t="s">
        <v>1165</v>
      </c>
      <c r="D965" s="1">
        <v>2869765</v>
      </c>
      <c r="E965" t="s">
        <v>1655</v>
      </c>
    </row>
    <row r="966" spans="1:5">
      <c r="A966" t="s">
        <v>1351</v>
      </c>
      <c r="B966" t="s">
        <v>155</v>
      </c>
      <c r="C966" s="1" t="s">
        <v>1165</v>
      </c>
      <c r="D966" s="1">
        <v>2834711</v>
      </c>
      <c r="E966" t="s">
        <v>1655</v>
      </c>
    </row>
    <row r="967" spans="1:5">
      <c r="A967" t="s">
        <v>1152</v>
      </c>
      <c r="B967" t="s">
        <v>155</v>
      </c>
      <c r="C967" s="1" t="s">
        <v>1165</v>
      </c>
      <c r="D967" s="1">
        <v>2676115</v>
      </c>
      <c r="E967" t="s">
        <v>1655</v>
      </c>
    </row>
    <row r="968" spans="1:5">
      <c r="A968" t="s">
        <v>1152</v>
      </c>
      <c r="B968" t="s">
        <v>155</v>
      </c>
      <c r="C968" s="1" t="s">
        <v>1165</v>
      </c>
      <c r="D968" s="1">
        <v>2446732</v>
      </c>
      <c r="E968" t="s">
        <v>1655</v>
      </c>
    </row>
    <row r="969" spans="1:5">
      <c r="A969" t="s">
        <v>1351</v>
      </c>
      <c r="B969" t="s">
        <v>155</v>
      </c>
      <c r="C969" s="1" t="s">
        <v>1165</v>
      </c>
      <c r="D969" s="1">
        <v>2127560</v>
      </c>
      <c r="E969" t="s">
        <v>1655</v>
      </c>
    </row>
    <row r="970" spans="1:5">
      <c r="A970" t="s">
        <v>1351</v>
      </c>
      <c r="B970" t="s">
        <v>155</v>
      </c>
      <c r="C970" s="1" t="s">
        <v>1165</v>
      </c>
      <c r="D970" s="1">
        <v>1903000</v>
      </c>
      <c r="E970" t="s">
        <v>1655</v>
      </c>
    </row>
    <row r="971" spans="1:5">
      <c r="A971" t="s">
        <v>1155</v>
      </c>
      <c r="B971" t="s">
        <v>155</v>
      </c>
      <c r="C971" s="1" t="s">
        <v>1165</v>
      </c>
      <c r="D971" s="1">
        <v>1853810</v>
      </c>
      <c r="E971" t="s">
        <v>1655</v>
      </c>
    </row>
    <row r="972" spans="1:5">
      <c r="A972" t="s">
        <v>1152</v>
      </c>
      <c r="B972" t="s">
        <v>155</v>
      </c>
      <c r="C972" s="1" t="s">
        <v>1165</v>
      </c>
      <c r="D972" s="1">
        <v>1796157</v>
      </c>
      <c r="E972" t="s">
        <v>1655</v>
      </c>
    </row>
    <row r="973" spans="1:5">
      <c r="A973" t="s">
        <v>1155</v>
      </c>
      <c r="B973" t="s">
        <v>155</v>
      </c>
      <c r="C973" s="1" t="s">
        <v>1165</v>
      </c>
      <c r="D973" s="1">
        <v>1590690</v>
      </c>
      <c r="E973" t="s">
        <v>1655</v>
      </c>
    </row>
    <row r="974" spans="1:5">
      <c r="A974" t="s">
        <v>1351</v>
      </c>
      <c r="B974" t="s">
        <v>155</v>
      </c>
      <c r="C974" s="1" t="s">
        <v>1165</v>
      </c>
      <c r="D974" s="1">
        <v>1518803</v>
      </c>
      <c r="E974" t="s">
        <v>1655</v>
      </c>
    </row>
    <row r="975" spans="1:5">
      <c r="A975" t="s">
        <v>1351</v>
      </c>
      <c r="B975" t="s">
        <v>155</v>
      </c>
      <c r="C975" s="1" t="s">
        <v>1165</v>
      </c>
      <c r="D975" s="1">
        <v>1485148</v>
      </c>
      <c r="E975" t="s">
        <v>1655</v>
      </c>
    </row>
    <row r="976" spans="1:5">
      <c r="A976" t="s">
        <v>1152</v>
      </c>
      <c r="B976" t="s">
        <v>155</v>
      </c>
      <c r="C976" s="1" t="s">
        <v>1165</v>
      </c>
      <c r="D976" s="1">
        <v>1405493</v>
      </c>
      <c r="E976" t="s">
        <v>1655</v>
      </c>
    </row>
    <row r="977" spans="1:5">
      <c r="A977" t="s">
        <v>1152</v>
      </c>
      <c r="B977" t="s">
        <v>155</v>
      </c>
      <c r="C977" s="1" t="s">
        <v>1165</v>
      </c>
      <c r="D977" s="1">
        <v>1248421</v>
      </c>
      <c r="E977" t="s">
        <v>1655</v>
      </c>
    </row>
    <row r="978" spans="1:5">
      <c r="A978" t="s">
        <v>1155</v>
      </c>
      <c r="B978" t="s">
        <v>155</v>
      </c>
      <c r="C978" s="1" t="s">
        <v>1165</v>
      </c>
      <c r="D978" s="1">
        <v>1240434</v>
      </c>
      <c r="E978" t="s">
        <v>1655</v>
      </c>
    </row>
    <row r="979" spans="1:5">
      <c r="A979" t="s">
        <v>1152</v>
      </c>
      <c r="B979" t="s">
        <v>155</v>
      </c>
      <c r="C979" s="1" t="s">
        <v>1165</v>
      </c>
      <c r="D979" s="1">
        <v>1192193</v>
      </c>
      <c r="E979" t="s">
        <v>1655</v>
      </c>
    </row>
    <row r="980" spans="1:5">
      <c r="A980" t="s">
        <v>1155</v>
      </c>
      <c r="B980" t="s">
        <v>155</v>
      </c>
      <c r="C980" s="1" t="s">
        <v>1165</v>
      </c>
      <c r="D980" s="1">
        <v>1039952</v>
      </c>
      <c r="E980" t="s">
        <v>1655</v>
      </c>
    </row>
    <row r="981" spans="1:5">
      <c r="A981" t="s">
        <v>1351</v>
      </c>
      <c r="B981" t="s">
        <v>155</v>
      </c>
      <c r="C981" s="1" t="s">
        <v>1165</v>
      </c>
      <c r="D981" s="1">
        <v>988354</v>
      </c>
      <c r="E981" t="s">
        <v>1655</v>
      </c>
    </row>
    <row r="982" spans="1:5">
      <c r="A982" t="s">
        <v>1152</v>
      </c>
      <c r="B982" t="s">
        <v>155</v>
      </c>
      <c r="C982" s="1" t="s">
        <v>1165</v>
      </c>
      <c r="D982" s="1">
        <v>973000</v>
      </c>
      <c r="E982" t="s">
        <v>1655</v>
      </c>
    </row>
    <row r="983" spans="1:5">
      <c r="A983" t="s">
        <v>1351</v>
      </c>
      <c r="B983" t="s">
        <v>155</v>
      </c>
      <c r="C983" s="1" t="s">
        <v>1165</v>
      </c>
      <c r="D983" s="1">
        <v>945817</v>
      </c>
      <c r="E983" t="s">
        <v>1655</v>
      </c>
    </row>
    <row r="984" spans="1:5">
      <c r="A984" t="s">
        <v>1155</v>
      </c>
      <c r="B984" t="s">
        <v>155</v>
      </c>
      <c r="C984" s="1" t="s">
        <v>1165</v>
      </c>
      <c r="D984" s="1">
        <v>939899</v>
      </c>
      <c r="E984" t="s">
        <v>1655</v>
      </c>
    </row>
    <row r="985" spans="1:5">
      <c r="A985" t="s">
        <v>1152</v>
      </c>
      <c r="B985" t="s">
        <v>155</v>
      </c>
      <c r="C985" s="1" t="s">
        <v>1165</v>
      </c>
      <c r="D985" s="1">
        <v>928579</v>
      </c>
      <c r="E985" t="s">
        <v>1655</v>
      </c>
    </row>
    <row r="986" spans="1:5">
      <c r="A986" t="s">
        <v>1152</v>
      </c>
      <c r="B986" t="s">
        <v>155</v>
      </c>
      <c r="C986" s="1" t="s">
        <v>1165</v>
      </c>
      <c r="D986" s="1">
        <v>925000</v>
      </c>
      <c r="E986" t="s">
        <v>1655</v>
      </c>
    </row>
    <row r="987" spans="1:5">
      <c r="A987" t="s">
        <v>1152</v>
      </c>
      <c r="B987" t="s">
        <v>155</v>
      </c>
      <c r="C987" s="1" t="s">
        <v>1165</v>
      </c>
      <c r="D987" s="1">
        <v>899600</v>
      </c>
      <c r="E987" t="s">
        <v>1655</v>
      </c>
    </row>
    <row r="988" spans="1:5">
      <c r="A988" t="s">
        <v>1155</v>
      </c>
      <c r="B988" t="s">
        <v>155</v>
      </c>
      <c r="C988" s="1" t="s">
        <v>1165</v>
      </c>
      <c r="D988" s="1">
        <v>896778</v>
      </c>
      <c r="E988" t="s">
        <v>1655</v>
      </c>
    </row>
    <row r="989" spans="1:5">
      <c r="A989" t="s">
        <v>1155</v>
      </c>
      <c r="B989" t="s">
        <v>155</v>
      </c>
      <c r="C989" s="1" t="s">
        <v>1165</v>
      </c>
      <c r="D989" s="1">
        <v>875330</v>
      </c>
      <c r="E989" t="s">
        <v>1655</v>
      </c>
    </row>
    <row r="990" spans="1:5">
      <c r="A990" t="s">
        <v>1351</v>
      </c>
      <c r="B990" t="s">
        <v>155</v>
      </c>
      <c r="C990" s="1" t="s">
        <v>1165</v>
      </c>
      <c r="D990" s="1">
        <v>825000</v>
      </c>
      <c r="E990" t="s">
        <v>1655</v>
      </c>
    </row>
    <row r="991" spans="1:5">
      <c r="A991" t="s">
        <v>1152</v>
      </c>
      <c r="B991" t="s">
        <v>155</v>
      </c>
      <c r="C991" s="1" t="s">
        <v>1165</v>
      </c>
      <c r="D991" s="1">
        <v>820000</v>
      </c>
      <c r="E991" t="s">
        <v>1655</v>
      </c>
    </row>
    <row r="992" spans="1:5">
      <c r="A992" t="s">
        <v>1152</v>
      </c>
      <c r="B992" t="s">
        <v>155</v>
      </c>
      <c r="C992" s="1" t="s">
        <v>1165</v>
      </c>
      <c r="D992" s="1">
        <v>775979</v>
      </c>
      <c r="E992" t="s">
        <v>1655</v>
      </c>
    </row>
    <row r="993" spans="1:5">
      <c r="A993" t="s">
        <v>1351</v>
      </c>
      <c r="B993" t="s">
        <v>155</v>
      </c>
      <c r="C993" s="1" t="s">
        <v>1165</v>
      </c>
      <c r="D993" s="1">
        <v>767566</v>
      </c>
      <c r="E993" t="s">
        <v>1655</v>
      </c>
    </row>
    <row r="994" spans="1:5">
      <c r="A994" t="s">
        <v>1351</v>
      </c>
      <c r="B994" t="s">
        <v>155</v>
      </c>
      <c r="C994" s="1" t="s">
        <v>1165</v>
      </c>
      <c r="D994" s="1">
        <v>735145</v>
      </c>
      <c r="E994" t="s">
        <v>1655</v>
      </c>
    </row>
    <row r="995" spans="1:5">
      <c r="A995" t="s">
        <v>1152</v>
      </c>
      <c r="B995" t="s">
        <v>155</v>
      </c>
      <c r="C995" s="1" t="s">
        <v>1165</v>
      </c>
      <c r="D995" s="1">
        <v>717791</v>
      </c>
      <c r="E995" t="s">
        <v>1655</v>
      </c>
    </row>
    <row r="996" spans="1:5">
      <c r="A996" t="s">
        <v>1152</v>
      </c>
      <c r="B996" t="s">
        <v>155</v>
      </c>
      <c r="C996" s="1" t="s">
        <v>1165</v>
      </c>
      <c r="D996" s="1">
        <v>700000</v>
      </c>
      <c r="E996" t="s">
        <v>1655</v>
      </c>
    </row>
    <row r="997" spans="1:5">
      <c r="A997" t="s">
        <v>1351</v>
      </c>
      <c r="B997" t="s">
        <v>155</v>
      </c>
      <c r="C997" s="1" t="s">
        <v>1165</v>
      </c>
      <c r="D997" s="1">
        <v>699037</v>
      </c>
      <c r="E997" t="s">
        <v>1655</v>
      </c>
    </row>
    <row r="998" spans="1:5">
      <c r="A998" t="s">
        <v>1155</v>
      </c>
      <c r="B998" t="s">
        <v>155</v>
      </c>
      <c r="C998" s="1" t="s">
        <v>1165</v>
      </c>
      <c r="D998" s="1">
        <v>670000</v>
      </c>
      <c r="E998" t="s">
        <v>1655</v>
      </c>
    </row>
    <row r="999" spans="1:5">
      <c r="A999" t="s">
        <v>1155</v>
      </c>
      <c r="B999" t="s">
        <v>155</v>
      </c>
      <c r="C999" s="1" t="s">
        <v>1165</v>
      </c>
      <c r="D999" s="1">
        <v>631000</v>
      </c>
      <c r="E999" t="s">
        <v>1655</v>
      </c>
    </row>
    <row r="1000" spans="1:5">
      <c r="A1000" t="s">
        <v>1351</v>
      </c>
      <c r="B1000" t="s">
        <v>155</v>
      </c>
      <c r="C1000" s="1" t="s">
        <v>1165</v>
      </c>
      <c r="D1000" s="1">
        <v>609234</v>
      </c>
      <c r="E1000" t="s">
        <v>1655</v>
      </c>
    </row>
    <row r="1001" spans="1:5">
      <c r="A1001" t="s">
        <v>1155</v>
      </c>
      <c r="B1001" t="s">
        <v>155</v>
      </c>
      <c r="C1001" s="1" t="s">
        <v>1165</v>
      </c>
      <c r="D1001" s="1">
        <v>608202</v>
      </c>
      <c r="E1001" t="s">
        <v>1655</v>
      </c>
    </row>
    <row r="1002" spans="1:5">
      <c r="A1002" t="s">
        <v>1351</v>
      </c>
      <c r="B1002" t="s">
        <v>155</v>
      </c>
      <c r="C1002" s="1" t="s">
        <v>1165</v>
      </c>
      <c r="D1002" s="1">
        <v>590000</v>
      </c>
      <c r="E1002" t="s">
        <v>1655</v>
      </c>
    </row>
    <row r="1003" spans="1:5">
      <c r="A1003" t="s">
        <v>1152</v>
      </c>
      <c r="B1003" t="s">
        <v>155</v>
      </c>
      <c r="C1003" s="1" t="s">
        <v>1165</v>
      </c>
      <c r="D1003" s="1">
        <v>587200</v>
      </c>
      <c r="E1003" t="s">
        <v>1655</v>
      </c>
    </row>
    <row r="1004" spans="1:5">
      <c r="A1004" t="s">
        <v>1351</v>
      </c>
      <c r="B1004" t="s">
        <v>155</v>
      </c>
      <c r="C1004" s="1" t="s">
        <v>1165</v>
      </c>
      <c r="D1004" s="1">
        <v>510000</v>
      </c>
      <c r="E1004" t="s">
        <v>1655</v>
      </c>
    </row>
    <row r="1005" spans="1:5">
      <c r="A1005" t="s">
        <v>1351</v>
      </c>
      <c r="B1005" t="s">
        <v>155</v>
      </c>
      <c r="C1005" s="1" t="s">
        <v>1165</v>
      </c>
      <c r="D1005" s="1">
        <v>470000</v>
      </c>
      <c r="E1005" t="s">
        <v>1655</v>
      </c>
    </row>
    <row r="1006" spans="1:5">
      <c r="A1006" t="s">
        <v>1152</v>
      </c>
      <c r="B1006" t="s">
        <v>155</v>
      </c>
      <c r="C1006" s="1" t="s">
        <v>1165</v>
      </c>
      <c r="D1006" s="1">
        <v>445780</v>
      </c>
      <c r="E1006" t="s">
        <v>1655</v>
      </c>
    </row>
    <row r="1007" spans="1:5">
      <c r="A1007" t="s">
        <v>1152</v>
      </c>
      <c r="B1007" t="s">
        <v>155</v>
      </c>
      <c r="C1007" s="1" t="s">
        <v>1165</v>
      </c>
      <c r="D1007" s="1">
        <v>443359</v>
      </c>
      <c r="E1007" t="s">
        <v>1655</v>
      </c>
    </row>
    <row r="1008" spans="1:5">
      <c r="A1008" t="s">
        <v>1152</v>
      </c>
      <c r="B1008" t="s">
        <v>155</v>
      </c>
      <c r="C1008" s="1" t="s">
        <v>1165</v>
      </c>
      <c r="D1008" s="1">
        <v>414788</v>
      </c>
      <c r="E1008" t="s">
        <v>1655</v>
      </c>
    </row>
    <row r="1009" spans="1:5">
      <c r="A1009" t="s">
        <v>1152</v>
      </c>
      <c r="B1009" t="s">
        <v>155</v>
      </c>
      <c r="C1009" s="1" t="s">
        <v>1165</v>
      </c>
      <c r="D1009" s="1">
        <v>395810</v>
      </c>
      <c r="E1009" t="s">
        <v>1655</v>
      </c>
    </row>
    <row r="1010" spans="1:5">
      <c r="A1010" t="s">
        <v>1351</v>
      </c>
      <c r="B1010" t="s">
        <v>155</v>
      </c>
      <c r="C1010" s="1" t="s">
        <v>1165</v>
      </c>
      <c r="D1010" s="1">
        <v>390750</v>
      </c>
      <c r="E1010" t="s">
        <v>1655</v>
      </c>
    </row>
    <row r="1011" spans="1:5">
      <c r="A1011" t="s">
        <v>1152</v>
      </c>
      <c r="B1011" t="s">
        <v>155</v>
      </c>
      <c r="C1011" s="1" t="s">
        <v>1165</v>
      </c>
      <c r="D1011" s="1">
        <v>381267</v>
      </c>
      <c r="E1011" t="s">
        <v>1655</v>
      </c>
    </row>
    <row r="1012" spans="1:5">
      <c r="A1012" t="s">
        <v>1351</v>
      </c>
      <c r="B1012" t="s">
        <v>155</v>
      </c>
      <c r="C1012" s="1" t="s">
        <v>1165</v>
      </c>
      <c r="D1012" s="1">
        <v>380308</v>
      </c>
      <c r="E1012" t="s">
        <v>1655</v>
      </c>
    </row>
    <row r="1013" spans="1:5">
      <c r="A1013" t="s">
        <v>1152</v>
      </c>
      <c r="B1013" t="s">
        <v>155</v>
      </c>
      <c r="C1013" s="1" t="s">
        <v>1165</v>
      </c>
      <c r="D1013" s="1">
        <v>380000</v>
      </c>
      <c r="E1013" t="s">
        <v>1655</v>
      </c>
    </row>
    <row r="1014" spans="1:5">
      <c r="A1014" t="s">
        <v>1351</v>
      </c>
      <c r="B1014" t="s">
        <v>155</v>
      </c>
      <c r="C1014" s="1" t="s">
        <v>1165</v>
      </c>
      <c r="D1014" s="1">
        <v>375000</v>
      </c>
      <c r="E1014" t="s">
        <v>1655</v>
      </c>
    </row>
    <row r="1015" spans="1:5">
      <c r="A1015" t="s">
        <v>1152</v>
      </c>
      <c r="B1015" t="s">
        <v>155</v>
      </c>
      <c r="C1015" s="1" t="s">
        <v>1165</v>
      </c>
      <c r="D1015" s="1">
        <v>363638</v>
      </c>
      <c r="E1015" t="s">
        <v>1655</v>
      </c>
    </row>
    <row r="1016" spans="1:5">
      <c r="A1016" t="s">
        <v>1351</v>
      </c>
      <c r="B1016" t="s">
        <v>155</v>
      </c>
      <c r="C1016" s="1" t="s">
        <v>1165</v>
      </c>
      <c r="D1016" s="1">
        <v>345492</v>
      </c>
      <c r="E1016" t="s">
        <v>1655</v>
      </c>
    </row>
    <row r="1017" spans="1:5">
      <c r="A1017" t="s">
        <v>1155</v>
      </c>
      <c r="B1017" t="s">
        <v>155</v>
      </c>
      <c r="C1017" s="1" t="s">
        <v>1165</v>
      </c>
      <c r="D1017" s="1">
        <v>343043</v>
      </c>
      <c r="E1017" t="s">
        <v>1655</v>
      </c>
    </row>
    <row r="1018" spans="1:5">
      <c r="A1018" t="s">
        <v>1152</v>
      </c>
      <c r="B1018" t="s">
        <v>155</v>
      </c>
      <c r="C1018" s="1" t="s">
        <v>1165</v>
      </c>
      <c r="D1018" s="1">
        <v>340191</v>
      </c>
      <c r="E1018" t="s">
        <v>1655</v>
      </c>
    </row>
    <row r="1019" spans="1:5">
      <c r="A1019" t="s">
        <v>1155</v>
      </c>
      <c r="B1019" t="s">
        <v>155</v>
      </c>
      <c r="C1019" s="1" t="s">
        <v>1165</v>
      </c>
      <c r="D1019" s="1">
        <v>340000</v>
      </c>
      <c r="E1019" t="s">
        <v>1655</v>
      </c>
    </row>
    <row r="1020" spans="1:5">
      <c r="A1020" t="s">
        <v>1152</v>
      </c>
      <c r="B1020" t="s">
        <v>155</v>
      </c>
      <c r="C1020" s="1" t="s">
        <v>1165</v>
      </c>
      <c r="D1020" s="1">
        <v>325006</v>
      </c>
      <c r="E1020" t="s">
        <v>1655</v>
      </c>
    </row>
    <row r="1021" spans="1:5">
      <c r="A1021" t="s">
        <v>1155</v>
      </c>
      <c r="B1021" t="s">
        <v>155</v>
      </c>
      <c r="C1021" s="1" t="s">
        <v>1165</v>
      </c>
      <c r="D1021" s="1">
        <v>300000</v>
      </c>
      <c r="E1021" t="s">
        <v>1655</v>
      </c>
    </row>
    <row r="1022" spans="1:5">
      <c r="A1022" t="s">
        <v>1155</v>
      </c>
      <c r="B1022" t="s">
        <v>155</v>
      </c>
      <c r="C1022" s="1" t="s">
        <v>1165</v>
      </c>
      <c r="D1022" s="1">
        <v>300000</v>
      </c>
      <c r="E1022" t="s">
        <v>1655</v>
      </c>
    </row>
    <row r="1023" spans="1:5">
      <c r="A1023" t="s">
        <v>1351</v>
      </c>
      <c r="B1023" t="s">
        <v>155</v>
      </c>
      <c r="C1023" s="1" t="s">
        <v>1165</v>
      </c>
      <c r="D1023" s="1">
        <v>290375</v>
      </c>
      <c r="E1023" t="s">
        <v>1655</v>
      </c>
    </row>
    <row r="1024" spans="1:5">
      <c r="A1024" t="s">
        <v>1152</v>
      </c>
      <c r="B1024" t="s">
        <v>155</v>
      </c>
      <c r="C1024" s="1" t="s">
        <v>1165</v>
      </c>
      <c r="D1024" s="1">
        <v>288201</v>
      </c>
      <c r="E1024" t="s">
        <v>1655</v>
      </c>
    </row>
    <row r="1025" spans="1:5">
      <c r="A1025" t="s">
        <v>1351</v>
      </c>
      <c r="B1025" t="s">
        <v>155</v>
      </c>
      <c r="C1025" s="1" t="s">
        <v>1165</v>
      </c>
      <c r="D1025" s="1">
        <v>258915</v>
      </c>
      <c r="E1025" t="s">
        <v>1655</v>
      </c>
    </row>
    <row r="1026" spans="1:5">
      <c r="A1026" t="s">
        <v>1351</v>
      </c>
      <c r="B1026" t="s">
        <v>155</v>
      </c>
      <c r="C1026" s="1" t="s">
        <v>1165</v>
      </c>
      <c r="D1026" s="1">
        <v>250407</v>
      </c>
      <c r="E1026" t="s">
        <v>1655</v>
      </c>
    </row>
    <row r="1027" spans="1:5">
      <c r="A1027" t="s">
        <v>1152</v>
      </c>
      <c r="B1027" t="s">
        <v>155</v>
      </c>
      <c r="C1027" s="1" t="s">
        <v>1165</v>
      </c>
      <c r="D1027" s="1">
        <v>230156</v>
      </c>
      <c r="E1027" t="s">
        <v>1655</v>
      </c>
    </row>
    <row r="1028" spans="1:5">
      <c r="A1028" t="s">
        <v>1152</v>
      </c>
      <c r="B1028" t="s">
        <v>155</v>
      </c>
      <c r="C1028" s="1" t="s">
        <v>1165</v>
      </c>
      <c r="D1028" s="1">
        <v>221131</v>
      </c>
      <c r="E1028" t="s">
        <v>1655</v>
      </c>
    </row>
    <row r="1029" spans="1:5">
      <c r="A1029" t="s">
        <v>1155</v>
      </c>
      <c r="B1029" t="s">
        <v>155</v>
      </c>
      <c r="C1029" s="1" t="s">
        <v>1165</v>
      </c>
      <c r="D1029" s="1">
        <v>219895</v>
      </c>
      <c r="E1029" t="s">
        <v>1655</v>
      </c>
    </row>
    <row r="1030" spans="1:5">
      <c r="A1030" t="s">
        <v>1152</v>
      </c>
      <c r="B1030" t="s">
        <v>155</v>
      </c>
      <c r="C1030" s="1" t="s">
        <v>1165</v>
      </c>
      <c r="D1030" s="1">
        <v>208480</v>
      </c>
      <c r="E1030" t="s">
        <v>1655</v>
      </c>
    </row>
    <row r="1031" spans="1:5">
      <c r="A1031" t="s">
        <v>1152</v>
      </c>
      <c r="B1031" t="s">
        <v>155</v>
      </c>
      <c r="C1031" s="1" t="s">
        <v>1165</v>
      </c>
      <c r="D1031" s="1">
        <v>207334</v>
      </c>
      <c r="E1031" t="s">
        <v>1655</v>
      </c>
    </row>
    <row r="1032" spans="1:5">
      <c r="A1032" t="s">
        <v>1152</v>
      </c>
      <c r="B1032" t="s">
        <v>155</v>
      </c>
      <c r="C1032" s="1" t="s">
        <v>1165</v>
      </c>
      <c r="D1032" s="1">
        <v>199670</v>
      </c>
      <c r="E1032" t="s">
        <v>1655</v>
      </c>
    </row>
    <row r="1033" spans="1:5">
      <c r="A1033" t="s">
        <v>1386</v>
      </c>
      <c r="B1033" t="s">
        <v>155</v>
      </c>
      <c r="C1033" s="1" t="s">
        <v>1165</v>
      </c>
      <c r="D1033" s="1">
        <v>199308</v>
      </c>
      <c r="E1033" t="s">
        <v>1655</v>
      </c>
    </row>
    <row r="1034" spans="1:5">
      <c r="A1034" t="s">
        <v>1351</v>
      </c>
      <c r="B1034" t="s">
        <v>155</v>
      </c>
      <c r="C1034" s="1" t="s">
        <v>1165</v>
      </c>
      <c r="D1034" s="1">
        <v>180502</v>
      </c>
      <c r="E1034" t="s">
        <v>1655</v>
      </c>
    </row>
    <row r="1035" spans="1:5">
      <c r="A1035" t="s">
        <v>1386</v>
      </c>
      <c r="B1035" t="s">
        <v>155</v>
      </c>
      <c r="C1035" s="1" t="s">
        <v>1165</v>
      </c>
      <c r="D1035" s="1">
        <v>175000</v>
      </c>
      <c r="E1035" t="s">
        <v>1655</v>
      </c>
    </row>
    <row r="1036" spans="1:5">
      <c r="A1036" t="s">
        <v>1152</v>
      </c>
      <c r="B1036" t="s">
        <v>155</v>
      </c>
      <c r="C1036" s="1" t="s">
        <v>1165</v>
      </c>
      <c r="D1036" s="1">
        <v>171104</v>
      </c>
      <c r="E1036" t="s">
        <v>1655</v>
      </c>
    </row>
    <row r="1037" spans="1:5">
      <c r="A1037" t="s">
        <v>1351</v>
      </c>
      <c r="B1037" t="s">
        <v>155</v>
      </c>
      <c r="C1037" s="1" t="s">
        <v>1165</v>
      </c>
      <c r="D1037" s="1">
        <v>168500</v>
      </c>
      <c r="E1037" t="s">
        <v>1655</v>
      </c>
    </row>
    <row r="1038" spans="1:5">
      <c r="A1038" t="s">
        <v>1152</v>
      </c>
      <c r="B1038" t="s">
        <v>155</v>
      </c>
      <c r="C1038" s="1" t="s">
        <v>1165</v>
      </c>
      <c r="D1038" s="1">
        <v>125257</v>
      </c>
      <c r="E1038" t="s">
        <v>1655</v>
      </c>
    </row>
    <row r="1039" spans="1:5">
      <c r="A1039" t="s">
        <v>1152</v>
      </c>
      <c r="B1039" t="s">
        <v>155</v>
      </c>
      <c r="C1039" s="1" t="s">
        <v>1165</v>
      </c>
      <c r="D1039" s="1">
        <v>123194</v>
      </c>
      <c r="E1039" t="s">
        <v>1655</v>
      </c>
    </row>
    <row r="1040" spans="1:5">
      <c r="A1040" t="s">
        <v>1152</v>
      </c>
      <c r="B1040" t="s">
        <v>155</v>
      </c>
      <c r="C1040" s="1" t="s">
        <v>1165</v>
      </c>
      <c r="D1040" s="1">
        <v>120000</v>
      </c>
      <c r="E1040" t="s">
        <v>1655</v>
      </c>
    </row>
    <row r="1041" spans="1:5">
      <c r="A1041" t="s">
        <v>1351</v>
      </c>
      <c r="B1041" t="s">
        <v>155</v>
      </c>
      <c r="C1041" s="1" t="s">
        <v>1165</v>
      </c>
      <c r="D1041" s="1">
        <v>115270</v>
      </c>
      <c r="E1041" t="s">
        <v>1655</v>
      </c>
    </row>
    <row r="1042" spans="1:5">
      <c r="A1042" t="s">
        <v>1152</v>
      </c>
      <c r="B1042" t="s">
        <v>155</v>
      </c>
      <c r="C1042" s="1" t="s">
        <v>1165</v>
      </c>
      <c r="D1042" s="1">
        <v>115000</v>
      </c>
      <c r="E1042" t="s">
        <v>1655</v>
      </c>
    </row>
    <row r="1043" spans="1:5">
      <c r="A1043" t="s">
        <v>1351</v>
      </c>
      <c r="B1043" t="s">
        <v>155</v>
      </c>
      <c r="C1043" s="1" t="s">
        <v>1165</v>
      </c>
      <c r="D1043" s="1">
        <v>110000</v>
      </c>
      <c r="E1043" t="s">
        <v>1655</v>
      </c>
    </row>
    <row r="1044" spans="1:5">
      <c r="A1044" t="s">
        <v>1351</v>
      </c>
      <c r="B1044" t="s">
        <v>155</v>
      </c>
      <c r="C1044" s="1" t="s">
        <v>1165</v>
      </c>
      <c r="D1044" s="1">
        <v>109849</v>
      </c>
      <c r="E1044" t="s">
        <v>1655</v>
      </c>
    </row>
    <row r="1045" spans="1:5">
      <c r="A1045" t="s">
        <v>1152</v>
      </c>
      <c r="B1045" t="s">
        <v>155</v>
      </c>
      <c r="C1045" s="1" t="s">
        <v>1165</v>
      </c>
      <c r="D1045" s="1">
        <v>107000</v>
      </c>
      <c r="E1045" t="s">
        <v>1655</v>
      </c>
    </row>
    <row r="1046" spans="1:5">
      <c r="A1046" t="s">
        <v>1152</v>
      </c>
      <c r="B1046" t="s">
        <v>155</v>
      </c>
      <c r="C1046" s="1" t="s">
        <v>1165</v>
      </c>
      <c r="D1046" s="1">
        <v>107000</v>
      </c>
      <c r="E1046" t="s">
        <v>1655</v>
      </c>
    </row>
    <row r="1047" spans="1:5">
      <c r="A1047" t="s">
        <v>1351</v>
      </c>
      <c r="B1047" t="s">
        <v>155</v>
      </c>
      <c r="C1047" s="1" t="s">
        <v>1165</v>
      </c>
      <c r="D1047" s="1">
        <v>106878</v>
      </c>
      <c r="E1047" t="s">
        <v>1655</v>
      </c>
    </row>
    <row r="1048" spans="1:5">
      <c r="A1048" t="s">
        <v>1152</v>
      </c>
      <c r="B1048" t="s">
        <v>155</v>
      </c>
      <c r="C1048" s="1" t="s">
        <v>1165</v>
      </c>
      <c r="D1048" s="1">
        <v>106808</v>
      </c>
      <c r="E1048" t="s">
        <v>1655</v>
      </c>
    </row>
    <row r="1049" spans="1:5">
      <c r="A1049" t="s">
        <v>1155</v>
      </c>
      <c r="B1049" t="s">
        <v>155</v>
      </c>
      <c r="C1049" s="1" t="s">
        <v>1165</v>
      </c>
      <c r="D1049" s="1">
        <v>100000</v>
      </c>
      <c r="E1049" t="s">
        <v>1655</v>
      </c>
    </row>
    <row r="1050" spans="1:5">
      <c r="A1050" t="s">
        <v>1351</v>
      </c>
      <c r="B1050" t="s">
        <v>155</v>
      </c>
      <c r="C1050" s="1" t="s">
        <v>1165</v>
      </c>
      <c r="D1050" s="1">
        <v>100000</v>
      </c>
      <c r="E1050" t="s">
        <v>1655</v>
      </c>
    </row>
    <row r="1051" spans="1:5">
      <c r="A1051" t="s">
        <v>1351</v>
      </c>
      <c r="B1051" t="s">
        <v>155</v>
      </c>
      <c r="C1051" s="1" t="s">
        <v>1165</v>
      </c>
      <c r="D1051" s="1">
        <v>98880</v>
      </c>
      <c r="E1051" t="s">
        <v>1655</v>
      </c>
    </row>
    <row r="1052" spans="1:5">
      <c r="A1052" t="s">
        <v>1351</v>
      </c>
      <c r="B1052" t="s">
        <v>155</v>
      </c>
      <c r="C1052" s="1" t="s">
        <v>1165</v>
      </c>
      <c r="D1052" s="1">
        <v>95600</v>
      </c>
      <c r="E1052" t="s">
        <v>1655</v>
      </c>
    </row>
    <row r="1053" spans="1:5">
      <c r="A1053" t="s">
        <v>1152</v>
      </c>
      <c r="B1053" t="s">
        <v>155</v>
      </c>
      <c r="C1053" s="1" t="s">
        <v>1165</v>
      </c>
      <c r="D1053" s="1">
        <v>91865</v>
      </c>
      <c r="E1053" t="s">
        <v>1655</v>
      </c>
    </row>
    <row r="1054" spans="1:5">
      <c r="A1054" t="s">
        <v>1152</v>
      </c>
      <c r="B1054" t="s">
        <v>155</v>
      </c>
      <c r="C1054" s="1" t="s">
        <v>1165</v>
      </c>
      <c r="D1054" s="1">
        <v>88627</v>
      </c>
      <c r="E1054" t="s">
        <v>1655</v>
      </c>
    </row>
    <row r="1055" spans="1:5">
      <c r="A1055" t="s">
        <v>1351</v>
      </c>
      <c r="B1055" t="s">
        <v>155</v>
      </c>
      <c r="C1055" s="1" t="s">
        <v>1165</v>
      </c>
      <c r="D1055" s="1">
        <v>88238</v>
      </c>
      <c r="E1055" t="s">
        <v>1655</v>
      </c>
    </row>
    <row r="1056" spans="1:5">
      <c r="A1056" t="s">
        <v>1386</v>
      </c>
      <c r="B1056" t="s">
        <v>155</v>
      </c>
      <c r="C1056" s="1" t="s">
        <v>1165</v>
      </c>
      <c r="D1056" s="1">
        <v>87357</v>
      </c>
      <c r="E1056" t="s">
        <v>1655</v>
      </c>
    </row>
    <row r="1057" spans="1:5">
      <c r="A1057" t="s">
        <v>1351</v>
      </c>
      <c r="B1057" t="s">
        <v>155</v>
      </c>
      <c r="C1057" s="1" t="s">
        <v>1165</v>
      </c>
      <c r="D1057" s="1">
        <v>85000</v>
      </c>
      <c r="E1057" t="s">
        <v>1655</v>
      </c>
    </row>
    <row r="1058" spans="1:5">
      <c r="A1058" t="s">
        <v>1351</v>
      </c>
      <c r="B1058" t="s">
        <v>155</v>
      </c>
      <c r="C1058" s="1" t="s">
        <v>1165</v>
      </c>
      <c r="D1058" s="1">
        <v>80700</v>
      </c>
      <c r="E1058" t="s">
        <v>1655</v>
      </c>
    </row>
    <row r="1059" spans="1:5">
      <c r="A1059" t="s">
        <v>1351</v>
      </c>
      <c r="B1059" t="s">
        <v>155</v>
      </c>
      <c r="C1059" s="1" t="s">
        <v>1165</v>
      </c>
      <c r="D1059" s="1">
        <v>78000</v>
      </c>
      <c r="E1059" t="s">
        <v>1655</v>
      </c>
    </row>
    <row r="1060" spans="1:5">
      <c r="A1060" t="s">
        <v>1351</v>
      </c>
      <c r="B1060" t="s">
        <v>155</v>
      </c>
      <c r="C1060" s="1" t="s">
        <v>1165</v>
      </c>
      <c r="D1060" s="1">
        <v>75800</v>
      </c>
      <c r="E1060" t="s">
        <v>1655</v>
      </c>
    </row>
    <row r="1061" spans="1:5">
      <c r="A1061" t="s">
        <v>1351</v>
      </c>
      <c r="B1061" t="s">
        <v>155</v>
      </c>
      <c r="C1061" s="1" t="s">
        <v>1165</v>
      </c>
      <c r="D1061" s="1">
        <v>71049</v>
      </c>
      <c r="E1061" t="s">
        <v>1655</v>
      </c>
    </row>
    <row r="1062" spans="1:5">
      <c r="A1062" t="s">
        <v>1386</v>
      </c>
      <c r="B1062" t="s">
        <v>155</v>
      </c>
      <c r="C1062" s="1" t="s">
        <v>1165</v>
      </c>
      <c r="D1062" s="1">
        <v>69901</v>
      </c>
      <c r="E1062" t="s">
        <v>1655</v>
      </c>
    </row>
    <row r="1063" spans="1:5">
      <c r="A1063" t="s">
        <v>1351</v>
      </c>
      <c r="B1063" t="s">
        <v>155</v>
      </c>
      <c r="C1063" s="1" t="s">
        <v>1165</v>
      </c>
      <c r="D1063" s="1">
        <v>69322</v>
      </c>
      <c r="E1063" t="s">
        <v>1655</v>
      </c>
    </row>
    <row r="1064" spans="1:5">
      <c r="A1064" t="s">
        <v>1152</v>
      </c>
      <c r="B1064" t="s">
        <v>155</v>
      </c>
      <c r="C1064" s="1" t="s">
        <v>1165</v>
      </c>
      <c r="D1064" s="1">
        <v>60000</v>
      </c>
      <c r="E1064" t="s">
        <v>1655</v>
      </c>
    </row>
    <row r="1065" spans="1:5">
      <c r="A1065" t="s">
        <v>1155</v>
      </c>
      <c r="B1065" t="s">
        <v>155</v>
      </c>
      <c r="C1065" s="1" t="s">
        <v>1165</v>
      </c>
      <c r="D1065" s="1">
        <v>56000</v>
      </c>
      <c r="E1065" t="s">
        <v>1655</v>
      </c>
    </row>
    <row r="1066" spans="1:5">
      <c r="A1066" t="s">
        <v>1351</v>
      </c>
      <c r="B1066" t="s">
        <v>155</v>
      </c>
      <c r="C1066" s="1" t="s">
        <v>1165</v>
      </c>
      <c r="D1066" s="1">
        <v>55000</v>
      </c>
      <c r="E1066" t="s">
        <v>1655</v>
      </c>
    </row>
    <row r="1067" spans="1:5">
      <c r="A1067" t="s">
        <v>1155</v>
      </c>
      <c r="B1067" t="s">
        <v>155</v>
      </c>
      <c r="C1067" s="1" t="s">
        <v>1165</v>
      </c>
      <c r="D1067" s="1">
        <v>53040</v>
      </c>
      <c r="E1067" t="s">
        <v>1655</v>
      </c>
    </row>
    <row r="1068" spans="1:5">
      <c r="A1068" t="s">
        <v>1152</v>
      </c>
      <c r="B1068" t="s">
        <v>155</v>
      </c>
      <c r="C1068" s="1" t="s">
        <v>1165</v>
      </c>
      <c r="D1068" s="1">
        <v>52722</v>
      </c>
      <c r="E1068" t="s">
        <v>1655</v>
      </c>
    </row>
    <row r="1069" spans="1:5">
      <c r="A1069" t="s">
        <v>1351</v>
      </c>
      <c r="B1069" t="s">
        <v>155</v>
      </c>
      <c r="C1069" s="1" t="s">
        <v>1165</v>
      </c>
      <c r="D1069" s="1">
        <v>49320</v>
      </c>
      <c r="E1069" t="s">
        <v>1655</v>
      </c>
    </row>
    <row r="1070" spans="1:5">
      <c r="A1070" t="s">
        <v>1351</v>
      </c>
      <c r="B1070" t="s">
        <v>155</v>
      </c>
      <c r="C1070" s="1" t="s">
        <v>1165</v>
      </c>
      <c r="D1070" s="1">
        <v>45489</v>
      </c>
      <c r="E1070" t="s">
        <v>1655</v>
      </c>
    </row>
    <row r="1071" spans="1:5">
      <c r="A1071" t="s">
        <v>1351</v>
      </c>
      <c r="B1071" t="s">
        <v>155</v>
      </c>
      <c r="C1071" s="1" t="s">
        <v>1165</v>
      </c>
      <c r="D1071" s="1">
        <v>45200</v>
      </c>
      <c r="E1071" t="s">
        <v>1655</v>
      </c>
    </row>
    <row r="1072" spans="1:5">
      <c r="A1072" t="s">
        <v>1351</v>
      </c>
      <c r="B1072" t="s">
        <v>155</v>
      </c>
      <c r="C1072" s="1" t="s">
        <v>1165</v>
      </c>
      <c r="D1072" s="1">
        <v>45140</v>
      </c>
      <c r="E1072" t="s">
        <v>1655</v>
      </c>
    </row>
    <row r="1073" spans="1:5">
      <c r="A1073" t="s">
        <v>1152</v>
      </c>
      <c r="B1073" t="s">
        <v>155</v>
      </c>
      <c r="C1073" s="1" t="s">
        <v>1165</v>
      </c>
      <c r="D1073" s="1">
        <v>45022</v>
      </c>
      <c r="E1073" t="s">
        <v>1655</v>
      </c>
    </row>
    <row r="1074" spans="1:5">
      <c r="A1074" t="s">
        <v>1351</v>
      </c>
      <c r="B1074" t="s">
        <v>155</v>
      </c>
      <c r="C1074" s="1" t="s">
        <v>1165</v>
      </c>
      <c r="D1074" s="1">
        <v>45000</v>
      </c>
      <c r="E1074" t="s">
        <v>1655</v>
      </c>
    </row>
    <row r="1075" spans="1:5">
      <c r="A1075" t="s">
        <v>1351</v>
      </c>
      <c r="B1075" t="s">
        <v>155</v>
      </c>
      <c r="C1075" s="1" t="s">
        <v>1165</v>
      </c>
      <c r="D1075" s="1">
        <v>43619</v>
      </c>
      <c r="E1075" t="s">
        <v>1655</v>
      </c>
    </row>
    <row r="1076" spans="1:5">
      <c r="A1076" t="s">
        <v>1152</v>
      </c>
      <c r="B1076" t="s">
        <v>155</v>
      </c>
      <c r="C1076" s="1" t="s">
        <v>1165</v>
      </c>
      <c r="D1076" s="1">
        <v>41064</v>
      </c>
      <c r="E1076" t="s">
        <v>1655</v>
      </c>
    </row>
    <row r="1077" spans="1:5">
      <c r="A1077" t="s">
        <v>1155</v>
      </c>
      <c r="B1077" t="s">
        <v>155</v>
      </c>
      <c r="C1077" s="1" t="s">
        <v>1165</v>
      </c>
      <c r="D1077" s="1">
        <v>39579</v>
      </c>
      <c r="E1077" t="s">
        <v>1655</v>
      </c>
    </row>
    <row r="1078" spans="1:5">
      <c r="A1078" t="s">
        <v>1351</v>
      </c>
      <c r="B1078" t="s">
        <v>155</v>
      </c>
      <c r="C1078" s="1" t="s">
        <v>1165</v>
      </c>
      <c r="D1078" s="1">
        <v>36557</v>
      </c>
      <c r="E1078" t="s">
        <v>1655</v>
      </c>
    </row>
    <row r="1079" spans="1:5">
      <c r="A1079" t="s">
        <v>1386</v>
      </c>
      <c r="B1079" t="s">
        <v>155</v>
      </c>
      <c r="C1079" s="1" t="s">
        <v>1165</v>
      </c>
      <c r="D1079" s="1">
        <v>36044</v>
      </c>
      <c r="E1079" t="s">
        <v>1655</v>
      </c>
    </row>
    <row r="1080" spans="1:5">
      <c r="A1080" t="s">
        <v>1152</v>
      </c>
      <c r="B1080" t="s">
        <v>155</v>
      </c>
      <c r="C1080" s="1" t="s">
        <v>1165</v>
      </c>
      <c r="D1080" s="1">
        <v>32771</v>
      </c>
      <c r="E1080" t="s">
        <v>1655</v>
      </c>
    </row>
    <row r="1081" spans="1:5">
      <c r="A1081" t="s">
        <v>1351</v>
      </c>
      <c r="B1081" t="s">
        <v>155</v>
      </c>
      <c r="C1081" s="1" t="s">
        <v>1165</v>
      </c>
      <c r="D1081" s="1">
        <v>32000</v>
      </c>
      <c r="E1081" t="s">
        <v>1655</v>
      </c>
    </row>
    <row r="1082" spans="1:5">
      <c r="A1082" t="s">
        <v>1351</v>
      </c>
      <c r="B1082" t="s">
        <v>155</v>
      </c>
      <c r="C1082" s="1" t="s">
        <v>1165</v>
      </c>
      <c r="D1082" s="1">
        <v>30000</v>
      </c>
      <c r="E1082" t="s">
        <v>1655</v>
      </c>
    </row>
    <row r="1083" spans="1:5">
      <c r="A1083" t="s">
        <v>1351</v>
      </c>
      <c r="B1083" t="s">
        <v>155</v>
      </c>
      <c r="C1083" s="1" t="s">
        <v>1165</v>
      </c>
      <c r="D1083" s="1">
        <v>30000</v>
      </c>
      <c r="E1083" t="s">
        <v>1655</v>
      </c>
    </row>
    <row r="1084" spans="1:5">
      <c r="A1084" t="s">
        <v>1152</v>
      </c>
      <c r="B1084" t="s">
        <v>155</v>
      </c>
      <c r="C1084" s="1" t="s">
        <v>1165</v>
      </c>
      <c r="D1084" s="1">
        <v>29890</v>
      </c>
      <c r="E1084" t="s">
        <v>1655</v>
      </c>
    </row>
    <row r="1085" spans="1:5">
      <c r="A1085" t="s">
        <v>1351</v>
      </c>
      <c r="B1085" t="s">
        <v>155</v>
      </c>
      <c r="C1085" s="1" t="s">
        <v>1165</v>
      </c>
      <c r="D1085" s="1">
        <v>29640</v>
      </c>
      <c r="E1085" t="s">
        <v>1655</v>
      </c>
    </row>
    <row r="1086" spans="1:5">
      <c r="A1086" t="s">
        <v>1155</v>
      </c>
      <c r="B1086" t="s">
        <v>155</v>
      </c>
      <c r="C1086" s="1" t="s">
        <v>1165</v>
      </c>
      <c r="D1086" s="1">
        <v>26645</v>
      </c>
      <c r="E1086" t="s">
        <v>1655</v>
      </c>
    </row>
    <row r="1087" spans="1:5">
      <c r="A1087" t="s">
        <v>1351</v>
      </c>
      <c r="B1087" t="s">
        <v>155</v>
      </c>
      <c r="C1087" s="1" t="s">
        <v>1165</v>
      </c>
      <c r="D1087" s="1">
        <v>25190</v>
      </c>
      <c r="E1087" t="s">
        <v>1655</v>
      </c>
    </row>
    <row r="1088" spans="1:5">
      <c r="A1088" t="s">
        <v>1152</v>
      </c>
      <c r="B1088" t="s">
        <v>155</v>
      </c>
      <c r="C1088" s="1" t="s">
        <v>1165</v>
      </c>
      <c r="D1088" s="1">
        <v>24253</v>
      </c>
      <c r="E1088" t="s">
        <v>1655</v>
      </c>
    </row>
    <row r="1089" spans="1:5">
      <c r="A1089" t="s">
        <v>1152</v>
      </c>
      <c r="B1089" t="s">
        <v>155</v>
      </c>
      <c r="C1089" s="1" t="s">
        <v>1165</v>
      </c>
      <c r="D1089" s="1">
        <v>22650</v>
      </c>
      <c r="E1089" t="s">
        <v>1655</v>
      </c>
    </row>
    <row r="1090" spans="1:5">
      <c r="A1090" t="s">
        <v>1351</v>
      </c>
      <c r="B1090" t="s">
        <v>155</v>
      </c>
      <c r="C1090" s="1" t="s">
        <v>1165</v>
      </c>
      <c r="D1090" s="1">
        <v>22516</v>
      </c>
      <c r="E1090" t="s">
        <v>1655</v>
      </c>
    </row>
    <row r="1091" spans="1:5">
      <c r="A1091" t="s">
        <v>1351</v>
      </c>
      <c r="B1091" t="s">
        <v>155</v>
      </c>
      <c r="C1091" s="1" t="s">
        <v>1165</v>
      </c>
      <c r="D1091" s="1">
        <v>22000</v>
      </c>
      <c r="E1091" t="s">
        <v>1655</v>
      </c>
    </row>
    <row r="1092" spans="1:5">
      <c r="A1092" t="s">
        <v>1152</v>
      </c>
      <c r="B1092" t="s">
        <v>155</v>
      </c>
      <c r="C1092" s="1" t="s">
        <v>1165</v>
      </c>
      <c r="D1092" s="1">
        <v>21593</v>
      </c>
      <c r="E1092" t="s">
        <v>1655</v>
      </c>
    </row>
    <row r="1093" spans="1:5">
      <c r="A1093" t="s">
        <v>1152</v>
      </c>
      <c r="B1093" t="s">
        <v>155</v>
      </c>
      <c r="C1093" s="1" t="s">
        <v>1165</v>
      </c>
      <c r="D1093" s="1">
        <v>21011</v>
      </c>
      <c r="E1093" t="s">
        <v>1655</v>
      </c>
    </row>
    <row r="1094" spans="1:5">
      <c r="A1094" t="s">
        <v>1152</v>
      </c>
      <c r="B1094" t="s">
        <v>155</v>
      </c>
      <c r="C1094" s="1" t="s">
        <v>1165</v>
      </c>
      <c r="D1094" s="1">
        <v>20650</v>
      </c>
      <c r="E1094" t="s">
        <v>1655</v>
      </c>
    </row>
    <row r="1095" spans="1:5">
      <c r="A1095" t="s">
        <v>1152</v>
      </c>
      <c r="B1095" t="s">
        <v>155</v>
      </c>
      <c r="C1095" s="1" t="s">
        <v>1165</v>
      </c>
      <c r="D1095" s="1">
        <v>20533</v>
      </c>
      <c r="E1095" t="s">
        <v>1655</v>
      </c>
    </row>
    <row r="1096" spans="1:5">
      <c r="A1096" t="s">
        <v>1351</v>
      </c>
      <c r="B1096" t="s">
        <v>155</v>
      </c>
      <c r="C1096" s="1" t="s">
        <v>1165</v>
      </c>
      <c r="D1096" s="1">
        <v>20000</v>
      </c>
      <c r="E1096" t="s">
        <v>1655</v>
      </c>
    </row>
    <row r="1097" spans="1:5">
      <c r="A1097" t="s">
        <v>1152</v>
      </c>
      <c r="B1097" t="s">
        <v>155</v>
      </c>
      <c r="C1097" s="1" t="s">
        <v>1165</v>
      </c>
      <c r="D1097" s="1">
        <v>19261</v>
      </c>
      <c r="E1097" t="s">
        <v>1655</v>
      </c>
    </row>
    <row r="1098" spans="1:5">
      <c r="A1098" t="s">
        <v>1155</v>
      </c>
      <c r="B1098" t="s">
        <v>155</v>
      </c>
      <c r="C1098" s="1" t="s">
        <v>1165</v>
      </c>
      <c r="D1098" s="1">
        <v>19035</v>
      </c>
      <c r="E1098" t="s">
        <v>1655</v>
      </c>
    </row>
    <row r="1099" spans="1:5">
      <c r="A1099" t="s">
        <v>1351</v>
      </c>
      <c r="B1099" t="s">
        <v>155</v>
      </c>
      <c r="C1099" s="1" t="s">
        <v>1165</v>
      </c>
      <c r="D1099" s="1">
        <v>16021</v>
      </c>
      <c r="E1099" t="s">
        <v>1655</v>
      </c>
    </row>
    <row r="1100" spans="1:5">
      <c r="A1100" t="s">
        <v>1152</v>
      </c>
      <c r="B1100" t="s">
        <v>155</v>
      </c>
      <c r="C1100" s="1" t="s">
        <v>1165</v>
      </c>
      <c r="D1100" s="1">
        <v>15026</v>
      </c>
      <c r="E1100" t="s">
        <v>1655</v>
      </c>
    </row>
    <row r="1101" spans="1:5">
      <c r="A1101" t="s">
        <v>1351</v>
      </c>
      <c r="B1101" t="s">
        <v>155</v>
      </c>
      <c r="C1101" s="1" t="s">
        <v>1165</v>
      </c>
      <c r="D1101" s="1">
        <v>15000</v>
      </c>
      <c r="E1101" t="s">
        <v>1655</v>
      </c>
    </row>
    <row r="1102" spans="1:5">
      <c r="A1102" t="s">
        <v>1155</v>
      </c>
      <c r="B1102" t="s">
        <v>155</v>
      </c>
      <c r="C1102" s="1" t="s">
        <v>1165</v>
      </c>
      <c r="D1102" s="1">
        <v>14485</v>
      </c>
      <c r="E1102" t="s">
        <v>1655</v>
      </c>
    </row>
    <row r="1103" spans="1:5">
      <c r="A1103" t="s">
        <v>1152</v>
      </c>
      <c r="B1103" t="s">
        <v>155</v>
      </c>
      <c r="C1103" s="1" t="s">
        <v>1165</v>
      </c>
      <c r="D1103" s="1">
        <v>13942</v>
      </c>
      <c r="E1103" t="s">
        <v>1655</v>
      </c>
    </row>
    <row r="1104" spans="1:5">
      <c r="A1104" t="s">
        <v>1152</v>
      </c>
      <c r="B1104" t="s">
        <v>155</v>
      </c>
      <c r="C1104" s="1" t="s">
        <v>1165</v>
      </c>
      <c r="D1104" s="1">
        <v>12126</v>
      </c>
      <c r="E1104" t="s">
        <v>1655</v>
      </c>
    </row>
    <row r="1105" spans="1:5">
      <c r="A1105" t="s">
        <v>1351</v>
      </c>
      <c r="B1105" t="s">
        <v>155</v>
      </c>
      <c r="C1105" s="1" t="s">
        <v>1165</v>
      </c>
      <c r="D1105" s="1">
        <v>11715</v>
      </c>
      <c r="E1105" t="s">
        <v>1655</v>
      </c>
    </row>
    <row r="1106" spans="1:5">
      <c r="A1106" t="s">
        <v>1351</v>
      </c>
      <c r="B1106" t="s">
        <v>155</v>
      </c>
      <c r="C1106" s="1" t="s">
        <v>1165</v>
      </c>
      <c r="D1106" s="1">
        <v>10000</v>
      </c>
      <c r="E1106" t="s">
        <v>1655</v>
      </c>
    </row>
    <row r="1107" spans="1:5">
      <c r="A1107" t="s">
        <v>1351</v>
      </c>
      <c r="B1107" t="s">
        <v>155</v>
      </c>
      <c r="C1107" s="1" t="s">
        <v>1165</v>
      </c>
      <c r="D1107" s="1">
        <v>10000</v>
      </c>
      <c r="E1107" t="s">
        <v>1655</v>
      </c>
    </row>
    <row r="1108" spans="1:5">
      <c r="A1108" t="s">
        <v>1351</v>
      </c>
      <c r="B1108" t="s">
        <v>155</v>
      </c>
      <c r="C1108" s="1" t="s">
        <v>1165</v>
      </c>
      <c r="D1108" s="1">
        <v>9505</v>
      </c>
      <c r="E1108" t="s">
        <v>1655</v>
      </c>
    </row>
    <row r="1109" spans="1:5">
      <c r="A1109" t="s">
        <v>1155</v>
      </c>
      <c r="B1109" t="s">
        <v>155</v>
      </c>
      <c r="C1109" s="1" t="s">
        <v>1165</v>
      </c>
      <c r="D1109" s="1">
        <v>9441</v>
      </c>
      <c r="E1109" t="s">
        <v>1655</v>
      </c>
    </row>
    <row r="1110" spans="1:5">
      <c r="A1110" t="s">
        <v>1351</v>
      </c>
      <c r="B1110" t="s">
        <v>155</v>
      </c>
      <c r="C1110" s="1" t="s">
        <v>1165</v>
      </c>
      <c r="D1110" s="1">
        <v>9325</v>
      </c>
      <c r="E1110" t="s">
        <v>1655</v>
      </c>
    </row>
    <row r="1111" spans="1:5">
      <c r="A1111" t="s">
        <v>1351</v>
      </c>
      <c r="B1111" t="s">
        <v>155</v>
      </c>
      <c r="C1111" s="1" t="s">
        <v>1165</v>
      </c>
      <c r="D1111" s="1">
        <v>9000</v>
      </c>
      <c r="E1111" t="s">
        <v>1655</v>
      </c>
    </row>
    <row r="1112" spans="1:5">
      <c r="A1112" t="s">
        <v>1351</v>
      </c>
      <c r="B1112" t="s">
        <v>155</v>
      </c>
      <c r="C1112" s="1" t="s">
        <v>1165</v>
      </c>
      <c r="D1112" s="1">
        <v>7850</v>
      </c>
      <c r="E1112" t="s">
        <v>1655</v>
      </c>
    </row>
    <row r="1113" spans="1:5">
      <c r="A1113" t="s">
        <v>1152</v>
      </c>
      <c r="B1113" t="s">
        <v>155</v>
      </c>
      <c r="C1113" s="1" t="s">
        <v>1165</v>
      </c>
      <c r="D1113" s="1">
        <v>6800</v>
      </c>
      <c r="E1113" t="s">
        <v>1655</v>
      </c>
    </row>
    <row r="1114" spans="1:5">
      <c r="A1114" t="s">
        <v>1152</v>
      </c>
      <c r="B1114" t="s">
        <v>155</v>
      </c>
      <c r="C1114" s="1" t="s">
        <v>1165</v>
      </c>
      <c r="D1114" s="1">
        <v>6798</v>
      </c>
      <c r="E1114" t="s">
        <v>1655</v>
      </c>
    </row>
    <row r="1115" spans="1:5">
      <c r="A1115" t="s">
        <v>1351</v>
      </c>
      <c r="B1115" t="s">
        <v>155</v>
      </c>
      <c r="C1115" s="1" t="s">
        <v>1165</v>
      </c>
      <c r="D1115" s="1">
        <v>6750</v>
      </c>
      <c r="E1115" t="s">
        <v>1655</v>
      </c>
    </row>
    <row r="1116" spans="1:5">
      <c r="A1116" t="s">
        <v>1152</v>
      </c>
      <c r="B1116" t="s">
        <v>155</v>
      </c>
      <c r="C1116" s="1" t="s">
        <v>1165</v>
      </c>
      <c r="D1116" s="1">
        <v>6462</v>
      </c>
      <c r="E1116" t="s">
        <v>1655</v>
      </c>
    </row>
    <row r="1117" spans="1:5">
      <c r="A1117" t="s">
        <v>1152</v>
      </c>
      <c r="B1117" t="s">
        <v>155</v>
      </c>
      <c r="C1117" s="1" t="s">
        <v>1165</v>
      </c>
      <c r="D1117" s="1">
        <v>6231</v>
      </c>
      <c r="E1117" t="s">
        <v>1655</v>
      </c>
    </row>
    <row r="1118" spans="1:5">
      <c r="A1118" t="s">
        <v>1351</v>
      </c>
      <c r="B1118" t="s">
        <v>155</v>
      </c>
      <c r="C1118" s="1" t="s">
        <v>1165</v>
      </c>
      <c r="D1118" s="1">
        <v>5000</v>
      </c>
      <c r="E1118" t="s">
        <v>1655</v>
      </c>
    </row>
    <row r="1119" spans="1:5">
      <c r="A1119" t="s">
        <v>1351</v>
      </c>
      <c r="B1119" t="s">
        <v>155</v>
      </c>
      <c r="C1119" s="1" t="s">
        <v>1165</v>
      </c>
      <c r="D1119" s="1">
        <v>5000</v>
      </c>
      <c r="E1119" t="s">
        <v>1655</v>
      </c>
    </row>
    <row r="1120" spans="1:5">
      <c r="A1120" t="s">
        <v>1351</v>
      </c>
      <c r="B1120" t="s">
        <v>155</v>
      </c>
      <c r="C1120" s="1" t="s">
        <v>1165</v>
      </c>
      <c r="D1120" s="1">
        <v>4500</v>
      </c>
      <c r="E1120" t="s">
        <v>1655</v>
      </c>
    </row>
    <row r="1121" spans="1:5">
      <c r="A1121" t="s">
        <v>1351</v>
      </c>
      <c r="B1121" t="s">
        <v>155</v>
      </c>
      <c r="C1121" s="1" t="s">
        <v>1165</v>
      </c>
      <c r="D1121" s="1">
        <v>4201</v>
      </c>
      <c r="E1121" t="s">
        <v>1655</v>
      </c>
    </row>
    <row r="1122" spans="1:5">
      <c r="A1122" t="s">
        <v>1152</v>
      </c>
      <c r="B1122" t="s">
        <v>155</v>
      </c>
      <c r="C1122" s="1" t="s">
        <v>1165</v>
      </c>
      <c r="D1122" s="1">
        <v>3800</v>
      </c>
      <c r="E1122" t="s">
        <v>1655</v>
      </c>
    </row>
    <row r="1123" spans="1:5">
      <c r="A1123" t="s">
        <v>1351</v>
      </c>
      <c r="B1123" t="s">
        <v>155</v>
      </c>
      <c r="C1123" s="1" t="s">
        <v>1165</v>
      </c>
      <c r="D1123" s="1">
        <v>3275</v>
      </c>
      <c r="E1123" t="s">
        <v>1655</v>
      </c>
    </row>
    <row r="1124" spans="1:5">
      <c r="A1124" t="s">
        <v>1155</v>
      </c>
      <c r="B1124" t="s">
        <v>155</v>
      </c>
      <c r="C1124" s="1" t="s">
        <v>1165</v>
      </c>
      <c r="D1124" s="1">
        <v>2936</v>
      </c>
      <c r="E1124" t="s">
        <v>1655</v>
      </c>
    </row>
    <row r="1125" spans="1:5">
      <c r="A1125" t="s">
        <v>1351</v>
      </c>
      <c r="B1125" t="s">
        <v>155</v>
      </c>
      <c r="C1125" s="1" t="s">
        <v>1165</v>
      </c>
      <c r="D1125" s="1">
        <v>2700</v>
      </c>
      <c r="E1125" t="s">
        <v>1655</v>
      </c>
    </row>
    <row r="1126" spans="1:5">
      <c r="A1126" t="s">
        <v>1152</v>
      </c>
      <c r="B1126" t="s">
        <v>155</v>
      </c>
      <c r="C1126" s="1" t="s">
        <v>1165</v>
      </c>
      <c r="D1126" s="1">
        <v>2500</v>
      </c>
      <c r="E1126" t="s">
        <v>1655</v>
      </c>
    </row>
    <row r="1127" spans="1:5">
      <c r="A1127" t="s">
        <v>1152</v>
      </c>
      <c r="B1127" t="s">
        <v>155</v>
      </c>
      <c r="C1127" s="1" t="s">
        <v>1165</v>
      </c>
      <c r="D1127" s="1">
        <v>2093</v>
      </c>
      <c r="E1127" t="s">
        <v>1655</v>
      </c>
    </row>
    <row r="1128" spans="1:5">
      <c r="A1128" t="s">
        <v>1351</v>
      </c>
      <c r="B1128" t="s">
        <v>155</v>
      </c>
      <c r="C1128" s="1" t="s">
        <v>1165</v>
      </c>
      <c r="D1128" s="1">
        <v>2000</v>
      </c>
      <c r="E1128" t="s">
        <v>1655</v>
      </c>
    </row>
    <row r="1129" spans="1:5">
      <c r="A1129" t="s">
        <v>1351</v>
      </c>
      <c r="B1129" t="s">
        <v>155</v>
      </c>
      <c r="C1129" s="1" t="s">
        <v>1165</v>
      </c>
      <c r="D1129" s="1">
        <v>2000</v>
      </c>
      <c r="E1129" t="s">
        <v>1655</v>
      </c>
    </row>
    <row r="1130" spans="1:5">
      <c r="A1130" t="s">
        <v>1351</v>
      </c>
      <c r="B1130" t="s">
        <v>155</v>
      </c>
      <c r="C1130" s="1" t="s">
        <v>1165</v>
      </c>
      <c r="D1130" s="1">
        <v>2000</v>
      </c>
      <c r="E1130" t="s">
        <v>1655</v>
      </c>
    </row>
    <row r="1131" spans="1:5">
      <c r="A1131" t="s">
        <v>1351</v>
      </c>
      <c r="B1131" t="s">
        <v>155</v>
      </c>
      <c r="C1131" s="1" t="s">
        <v>1165</v>
      </c>
      <c r="D1131" s="1">
        <v>1570</v>
      </c>
      <c r="E1131" t="s">
        <v>1655</v>
      </c>
    </row>
    <row r="1132" spans="1:5">
      <c r="A1132" t="s">
        <v>1351</v>
      </c>
      <c r="B1132" t="s">
        <v>155</v>
      </c>
      <c r="C1132" s="1" t="s">
        <v>1165</v>
      </c>
      <c r="D1132" s="1">
        <v>1500</v>
      </c>
      <c r="E1132" t="s">
        <v>1655</v>
      </c>
    </row>
    <row r="1133" spans="1:5">
      <c r="A1133" t="s">
        <v>1351</v>
      </c>
      <c r="B1133" t="s">
        <v>155</v>
      </c>
      <c r="C1133" s="1" t="s">
        <v>1165</v>
      </c>
      <c r="D1133" s="1">
        <v>1440</v>
      </c>
      <c r="E1133" t="s">
        <v>1655</v>
      </c>
    </row>
    <row r="1134" spans="1:5">
      <c r="A1134" t="s">
        <v>1351</v>
      </c>
      <c r="B1134" t="s">
        <v>155</v>
      </c>
      <c r="C1134" s="1" t="s">
        <v>1165</v>
      </c>
      <c r="D1134" s="1">
        <v>1200</v>
      </c>
      <c r="E1134" t="s">
        <v>1655</v>
      </c>
    </row>
    <row r="1135" spans="1:5">
      <c r="A1135" t="s">
        <v>1351</v>
      </c>
      <c r="B1135" t="s">
        <v>155</v>
      </c>
      <c r="C1135" s="1" t="s">
        <v>1165</v>
      </c>
      <c r="D1135" s="1">
        <v>1000</v>
      </c>
      <c r="E1135" t="s">
        <v>1655</v>
      </c>
    </row>
    <row r="1136" spans="1:5">
      <c r="A1136" t="s">
        <v>1152</v>
      </c>
      <c r="B1136" t="s">
        <v>155</v>
      </c>
      <c r="C1136" t="s">
        <v>1165</v>
      </c>
      <c r="D1136">
        <v>955</v>
      </c>
      <c r="E1136" t="s">
        <v>1655</v>
      </c>
    </row>
    <row r="1137" spans="1:5">
      <c r="A1137" t="s">
        <v>1351</v>
      </c>
      <c r="B1137" t="s">
        <v>155</v>
      </c>
      <c r="C1137" t="s">
        <v>1165</v>
      </c>
      <c r="D1137">
        <v>900</v>
      </c>
      <c r="E1137" t="s">
        <v>1655</v>
      </c>
    </row>
    <row r="1138" spans="1:5">
      <c r="A1138" t="s">
        <v>1152</v>
      </c>
      <c r="B1138" t="s">
        <v>155</v>
      </c>
      <c r="C1138" t="s">
        <v>1165</v>
      </c>
      <c r="D1138">
        <v>820</v>
      </c>
      <c r="E1138" t="s">
        <v>1655</v>
      </c>
    </row>
    <row r="1139" spans="1:5">
      <c r="A1139" t="s">
        <v>1351</v>
      </c>
      <c r="B1139" t="s">
        <v>155</v>
      </c>
      <c r="C1139" t="s">
        <v>1165</v>
      </c>
      <c r="D1139">
        <v>425</v>
      </c>
      <c r="E1139" t="s">
        <v>1655</v>
      </c>
    </row>
    <row r="1140" spans="1:5">
      <c r="A1140" t="s">
        <v>1351</v>
      </c>
      <c r="B1140" t="s">
        <v>155</v>
      </c>
      <c r="C1140" t="s">
        <v>1165</v>
      </c>
      <c r="D1140">
        <v>100</v>
      </c>
      <c r="E1140" t="s">
        <v>1655</v>
      </c>
    </row>
    <row r="1141" spans="1:5">
      <c r="A1141" t="s">
        <v>1155</v>
      </c>
      <c r="B1141" t="s">
        <v>103</v>
      </c>
      <c r="C1141" t="s">
        <v>1389</v>
      </c>
      <c r="D1141" s="1">
        <v>9618339</v>
      </c>
      <c r="E1141" t="s">
        <v>1655</v>
      </c>
    </row>
    <row r="1142" spans="1:5">
      <c r="A1142" t="s">
        <v>1155</v>
      </c>
      <c r="B1142" t="s">
        <v>103</v>
      </c>
      <c r="C1142" t="s">
        <v>1389</v>
      </c>
      <c r="D1142" s="1">
        <v>8139469</v>
      </c>
      <c r="E1142" t="s">
        <v>1655</v>
      </c>
    </row>
    <row r="1143" spans="1:5">
      <c r="A1143" t="s">
        <v>1155</v>
      </c>
      <c r="B1143" t="s">
        <v>103</v>
      </c>
      <c r="C1143" t="s">
        <v>1389</v>
      </c>
      <c r="D1143" s="1">
        <v>6180967</v>
      </c>
      <c r="E1143" t="s">
        <v>1655</v>
      </c>
    </row>
    <row r="1144" spans="1:5">
      <c r="A1144" t="s">
        <v>1155</v>
      </c>
      <c r="B1144" t="s">
        <v>103</v>
      </c>
      <c r="C1144" t="s">
        <v>1389</v>
      </c>
      <c r="D1144" s="1">
        <v>5130000</v>
      </c>
      <c r="E1144" t="s">
        <v>1655</v>
      </c>
    </row>
    <row r="1145" spans="1:5">
      <c r="A1145" t="s">
        <v>1155</v>
      </c>
      <c r="B1145" t="s">
        <v>103</v>
      </c>
      <c r="C1145" t="s">
        <v>1389</v>
      </c>
      <c r="D1145" s="1">
        <v>2500000</v>
      </c>
      <c r="E1145" t="s">
        <v>1655</v>
      </c>
    </row>
    <row r="1146" spans="1:5">
      <c r="A1146" t="s">
        <v>1155</v>
      </c>
      <c r="B1146" t="s">
        <v>103</v>
      </c>
      <c r="C1146" t="s">
        <v>1389</v>
      </c>
      <c r="D1146" s="1">
        <v>2400741</v>
      </c>
      <c r="E1146" t="s">
        <v>1655</v>
      </c>
    </row>
    <row r="1147" spans="1:5">
      <c r="A1147" t="s">
        <v>1155</v>
      </c>
      <c r="B1147" t="s">
        <v>103</v>
      </c>
      <c r="C1147" t="s">
        <v>1389</v>
      </c>
      <c r="D1147" s="1">
        <v>2325000</v>
      </c>
      <c r="E1147" t="s">
        <v>1655</v>
      </c>
    </row>
    <row r="1148" spans="1:5">
      <c r="A1148" t="s">
        <v>1155</v>
      </c>
      <c r="B1148" t="s">
        <v>103</v>
      </c>
      <c r="C1148" t="s">
        <v>1389</v>
      </c>
      <c r="D1148" s="1">
        <v>1465500</v>
      </c>
      <c r="E1148" t="s">
        <v>1655</v>
      </c>
    </row>
    <row r="1149" spans="1:5">
      <c r="A1149" t="s">
        <v>1386</v>
      </c>
      <c r="B1149" t="s">
        <v>103</v>
      </c>
      <c r="C1149" t="s">
        <v>1389</v>
      </c>
      <c r="D1149" s="1">
        <v>1000000</v>
      </c>
      <c r="E1149" t="s">
        <v>1655</v>
      </c>
    </row>
    <row r="1150" spans="1:5">
      <c r="A1150" t="s">
        <v>1155</v>
      </c>
      <c r="B1150" t="s">
        <v>103</v>
      </c>
      <c r="C1150" t="s">
        <v>1389</v>
      </c>
      <c r="D1150" s="1">
        <v>853720</v>
      </c>
      <c r="E1150" t="s">
        <v>1655</v>
      </c>
    </row>
    <row r="1151" spans="1:5">
      <c r="A1151" t="s">
        <v>1386</v>
      </c>
      <c r="B1151" t="s">
        <v>103</v>
      </c>
      <c r="C1151" t="s">
        <v>1389</v>
      </c>
      <c r="D1151" s="1">
        <v>500000</v>
      </c>
      <c r="E1151" t="s">
        <v>1655</v>
      </c>
    </row>
    <row r="1152" spans="1:5">
      <c r="A1152" t="s">
        <v>1386</v>
      </c>
      <c r="B1152" t="s">
        <v>103</v>
      </c>
      <c r="C1152" t="s">
        <v>1389</v>
      </c>
      <c r="D1152" s="1">
        <v>500000</v>
      </c>
      <c r="E1152" t="s">
        <v>1655</v>
      </c>
    </row>
    <row r="1153" spans="1:5">
      <c r="A1153" t="s">
        <v>1155</v>
      </c>
      <c r="B1153" t="s">
        <v>103</v>
      </c>
      <c r="C1153" t="s">
        <v>1389</v>
      </c>
      <c r="D1153" s="1">
        <v>464750</v>
      </c>
      <c r="E1153" t="s">
        <v>1655</v>
      </c>
    </row>
    <row r="1154" spans="1:5">
      <c r="A1154" t="s">
        <v>1386</v>
      </c>
      <c r="B1154" t="s">
        <v>103</v>
      </c>
      <c r="C1154" t="s">
        <v>1389</v>
      </c>
      <c r="D1154" s="1">
        <v>400000</v>
      </c>
      <c r="E1154" t="s">
        <v>1655</v>
      </c>
    </row>
    <row r="1155" spans="1:5">
      <c r="A1155" t="s">
        <v>1386</v>
      </c>
      <c r="B1155" t="s">
        <v>103</v>
      </c>
      <c r="C1155" t="s">
        <v>1389</v>
      </c>
      <c r="D1155" s="1">
        <v>300000</v>
      </c>
      <c r="E1155" t="s">
        <v>1655</v>
      </c>
    </row>
    <row r="1156" spans="1:5">
      <c r="A1156" t="s">
        <v>1386</v>
      </c>
      <c r="B1156" t="s">
        <v>103</v>
      </c>
      <c r="C1156" t="s">
        <v>1389</v>
      </c>
      <c r="D1156" s="1">
        <v>207000</v>
      </c>
      <c r="E1156" t="s">
        <v>1655</v>
      </c>
    </row>
    <row r="1157" spans="1:5">
      <c r="A1157" t="s">
        <v>1155</v>
      </c>
      <c r="B1157" t="s">
        <v>103</v>
      </c>
      <c r="C1157" t="s">
        <v>1389</v>
      </c>
      <c r="D1157" s="1">
        <v>200000</v>
      </c>
      <c r="E1157" t="s">
        <v>1655</v>
      </c>
    </row>
    <row r="1158" spans="1:5">
      <c r="A1158" t="s">
        <v>1155</v>
      </c>
      <c r="B1158" t="s">
        <v>103</v>
      </c>
      <c r="C1158" t="s">
        <v>1389</v>
      </c>
      <c r="D1158" s="1">
        <v>189000</v>
      </c>
      <c r="E1158" t="s">
        <v>1655</v>
      </c>
    </row>
    <row r="1159" spans="1:5">
      <c r="A1159" t="s">
        <v>1386</v>
      </c>
      <c r="B1159" t="s">
        <v>103</v>
      </c>
      <c r="C1159" t="s">
        <v>1389</v>
      </c>
      <c r="D1159" s="1">
        <v>177000</v>
      </c>
      <c r="E1159" t="s">
        <v>1655</v>
      </c>
    </row>
    <row r="1160" spans="1:5">
      <c r="A1160" t="s">
        <v>1386</v>
      </c>
      <c r="B1160" t="s">
        <v>103</v>
      </c>
      <c r="C1160" t="s">
        <v>1389</v>
      </c>
      <c r="D1160" s="1">
        <v>163000</v>
      </c>
      <c r="E1160" t="s">
        <v>1655</v>
      </c>
    </row>
    <row r="1161" spans="1:5">
      <c r="A1161" t="s">
        <v>1386</v>
      </c>
      <c r="B1161" t="s">
        <v>103</v>
      </c>
      <c r="C1161" t="s">
        <v>1389</v>
      </c>
      <c r="D1161" s="1">
        <v>108000</v>
      </c>
      <c r="E1161" t="s">
        <v>1655</v>
      </c>
    </row>
    <row r="1162" spans="1:5">
      <c r="A1162" t="s">
        <v>1155</v>
      </c>
      <c r="B1162" t="s">
        <v>103</v>
      </c>
      <c r="C1162" t="s">
        <v>1389</v>
      </c>
      <c r="D1162" s="1">
        <v>100000</v>
      </c>
      <c r="E1162" t="s">
        <v>1655</v>
      </c>
    </row>
    <row r="1163" spans="1:5">
      <c r="A1163" t="s">
        <v>1386</v>
      </c>
      <c r="B1163" t="s">
        <v>103</v>
      </c>
      <c r="C1163" t="s">
        <v>1389</v>
      </c>
      <c r="D1163" s="1">
        <v>100000</v>
      </c>
      <c r="E1163" t="s">
        <v>1655</v>
      </c>
    </row>
    <row r="1164" spans="1:5">
      <c r="A1164" t="s">
        <v>1155</v>
      </c>
      <c r="B1164" t="s">
        <v>103</v>
      </c>
      <c r="C1164" t="s">
        <v>1389</v>
      </c>
      <c r="D1164" s="1">
        <v>96550</v>
      </c>
      <c r="E1164" t="s">
        <v>1655</v>
      </c>
    </row>
    <row r="1165" spans="1:5">
      <c r="A1165" t="s">
        <v>1155</v>
      </c>
      <c r="B1165" t="s">
        <v>103</v>
      </c>
      <c r="C1165" t="s">
        <v>1389</v>
      </c>
      <c r="D1165" s="1">
        <v>80000</v>
      </c>
      <c r="E1165" t="s">
        <v>1655</v>
      </c>
    </row>
    <row r="1166" spans="1:5">
      <c r="A1166" t="s">
        <v>1155</v>
      </c>
      <c r="B1166" t="s">
        <v>103</v>
      </c>
      <c r="C1166" t="s">
        <v>1389</v>
      </c>
      <c r="D1166" s="1">
        <v>50000</v>
      </c>
      <c r="E1166" t="s">
        <v>1655</v>
      </c>
    </row>
    <row r="1167" spans="1:5">
      <c r="A1167" t="s">
        <v>1155</v>
      </c>
      <c r="B1167" t="s">
        <v>103</v>
      </c>
      <c r="C1167" t="s">
        <v>1389</v>
      </c>
      <c r="D1167" s="1">
        <v>48600</v>
      </c>
      <c r="E1167" t="s">
        <v>1655</v>
      </c>
    </row>
    <row r="1168" spans="1:5">
      <c r="A1168" t="s">
        <v>1155</v>
      </c>
      <c r="B1168" t="s">
        <v>103</v>
      </c>
      <c r="C1168" t="s">
        <v>1389</v>
      </c>
      <c r="D1168" s="1">
        <v>45200</v>
      </c>
      <c r="E1168" t="s">
        <v>1655</v>
      </c>
    </row>
    <row r="1169" spans="1:5">
      <c r="A1169" t="s">
        <v>1155</v>
      </c>
      <c r="B1169" t="s">
        <v>103</v>
      </c>
      <c r="C1169" t="s">
        <v>1389</v>
      </c>
      <c r="D1169" s="1">
        <v>45000</v>
      </c>
      <c r="E1169" t="s">
        <v>1655</v>
      </c>
    </row>
    <row r="1170" spans="1:5">
      <c r="A1170" t="s">
        <v>1155</v>
      </c>
      <c r="B1170" t="s">
        <v>103</v>
      </c>
      <c r="C1170" t="s">
        <v>1389</v>
      </c>
      <c r="D1170" s="1">
        <v>45000</v>
      </c>
      <c r="E1170" t="s">
        <v>1655</v>
      </c>
    </row>
    <row r="1171" spans="1:5">
      <c r="A1171" t="s">
        <v>1155</v>
      </c>
      <c r="B1171" t="s">
        <v>103</v>
      </c>
      <c r="C1171" t="s">
        <v>1389</v>
      </c>
      <c r="D1171" s="1">
        <v>45000</v>
      </c>
      <c r="E1171" t="s">
        <v>1655</v>
      </c>
    </row>
    <row r="1172" spans="1:5">
      <c r="A1172" t="s">
        <v>1155</v>
      </c>
      <c r="B1172" t="s">
        <v>103</v>
      </c>
      <c r="C1172" t="s">
        <v>1389</v>
      </c>
      <c r="D1172" s="1">
        <v>39500</v>
      </c>
      <c r="E1172" t="s">
        <v>1655</v>
      </c>
    </row>
    <row r="1173" spans="1:5">
      <c r="A1173" t="s">
        <v>1155</v>
      </c>
      <c r="B1173" t="s">
        <v>103</v>
      </c>
      <c r="C1173" t="s">
        <v>1389</v>
      </c>
      <c r="D1173" s="1">
        <v>32766</v>
      </c>
      <c r="E1173" t="s">
        <v>1655</v>
      </c>
    </row>
    <row r="1174" spans="1:5">
      <c r="A1174" t="s">
        <v>1155</v>
      </c>
      <c r="B1174" t="s">
        <v>103</v>
      </c>
      <c r="C1174" t="s">
        <v>1389</v>
      </c>
      <c r="D1174" s="1">
        <v>31524</v>
      </c>
      <c r="E1174" t="s">
        <v>1655</v>
      </c>
    </row>
    <row r="1175" spans="1:5">
      <c r="A1175" t="s">
        <v>1386</v>
      </c>
      <c r="B1175" t="s">
        <v>103</v>
      </c>
      <c r="C1175" t="s">
        <v>1389</v>
      </c>
      <c r="D1175" s="1">
        <v>30000</v>
      </c>
      <c r="E1175" t="s">
        <v>1655</v>
      </c>
    </row>
    <row r="1176" spans="1:5">
      <c r="A1176" t="s">
        <v>1155</v>
      </c>
      <c r="B1176" t="s">
        <v>103</v>
      </c>
      <c r="C1176" t="s">
        <v>1389</v>
      </c>
      <c r="D1176" s="1">
        <v>25000</v>
      </c>
      <c r="E1176" t="s">
        <v>1655</v>
      </c>
    </row>
    <row r="1177" spans="1:5">
      <c r="A1177" t="s">
        <v>1155</v>
      </c>
      <c r="B1177" t="s">
        <v>103</v>
      </c>
      <c r="C1177" t="s">
        <v>1389</v>
      </c>
      <c r="D1177" s="1">
        <v>12180</v>
      </c>
      <c r="E1177" t="s">
        <v>1655</v>
      </c>
    </row>
    <row r="1178" spans="1:5">
      <c r="A1178" t="s">
        <v>1155</v>
      </c>
      <c r="B1178" t="s">
        <v>103</v>
      </c>
      <c r="C1178" t="s">
        <v>1389</v>
      </c>
      <c r="D1178" s="1">
        <v>12000</v>
      </c>
      <c r="E1178" t="s">
        <v>1655</v>
      </c>
    </row>
    <row r="1179" spans="1:5">
      <c r="A1179" t="s">
        <v>1155</v>
      </c>
      <c r="B1179" t="s">
        <v>103</v>
      </c>
      <c r="C1179" t="s">
        <v>1389</v>
      </c>
      <c r="D1179" s="1">
        <v>10000</v>
      </c>
      <c r="E1179" t="s">
        <v>1655</v>
      </c>
    </row>
    <row r="1180" spans="1:5">
      <c r="A1180" t="s">
        <v>1155</v>
      </c>
      <c r="B1180" t="s">
        <v>103</v>
      </c>
      <c r="C1180" t="s">
        <v>1389</v>
      </c>
      <c r="D1180" s="1">
        <v>6000</v>
      </c>
      <c r="E1180" t="s">
        <v>1655</v>
      </c>
    </row>
    <row r="1181" spans="1:5">
      <c r="A1181" t="s">
        <v>1386</v>
      </c>
      <c r="B1181" t="s">
        <v>103</v>
      </c>
      <c r="C1181" t="s">
        <v>1389</v>
      </c>
      <c r="D1181" s="1">
        <v>6000</v>
      </c>
      <c r="E1181" t="s">
        <v>1655</v>
      </c>
    </row>
    <row r="1182" spans="1:5">
      <c r="A1182" t="s">
        <v>1155</v>
      </c>
      <c r="B1182" t="s">
        <v>103</v>
      </c>
      <c r="C1182" t="s">
        <v>1389</v>
      </c>
      <c r="D1182" s="1">
        <v>5200</v>
      </c>
      <c r="E1182" t="s">
        <v>1655</v>
      </c>
    </row>
    <row r="1183" spans="1:5">
      <c r="A1183" t="s">
        <v>1155</v>
      </c>
      <c r="B1183" t="s">
        <v>103</v>
      </c>
      <c r="C1183" t="s">
        <v>1389</v>
      </c>
      <c r="D1183" s="1">
        <v>5000</v>
      </c>
      <c r="E1183" t="s">
        <v>1655</v>
      </c>
    </row>
    <row r="1184" spans="1:5">
      <c r="A1184" t="s">
        <v>1155</v>
      </c>
      <c r="B1184" t="s">
        <v>103</v>
      </c>
      <c r="C1184" t="s">
        <v>1389</v>
      </c>
      <c r="D1184" s="1">
        <v>4500</v>
      </c>
      <c r="E1184" t="s">
        <v>1655</v>
      </c>
    </row>
    <row r="1185" spans="1:5">
      <c r="A1185" t="s">
        <v>1386</v>
      </c>
      <c r="B1185" t="s">
        <v>190</v>
      </c>
      <c r="C1185" s="1" t="s">
        <v>1183</v>
      </c>
      <c r="D1185" s="1">
        <v>109317423</v>
      </c>
      <c r="E1185" t="s">
        <v>1655</v>
      </c>
    </row>
    <row r="1186" spans="1:5">
      <c r="A1186" t="s">
        <v>1386</v>
      </c>
      <c r="B1186" t="s">
        <v>190</v>
      </c>
      <c r="C1186" s="1" t="s">
        <v>1183</v>
      </c>
      <c r="D1186" s="1">
        <v>98953822</v>
      </c>
      <c r="E1186" t="s">
        <v>1655</v>
      </c>
    </row>
    <row r="1187" spans="1:5">
      <c r="A1187" t="s">
        <v>1386</v>
      </c>
      <c r="B1187" t="s">
        <v>190</v>
      </c>
      <c r="C1187" s="1" t="s">
        <v>1183</v>
      </c>
      <c r="D1187" s="1">
        <v>78068426</v>
      </c>
      <c r="E1187" t="s">
        <v>1655</v>
      </c>
    </row>
    <row r="1188" spans="1:5">
      <c r="A1188" t="s">
        <v>1386</v>
      </c>
      <c r="B1188" t="s">
        <v>190</v>
      </c>
      <c r="C1188" s="1" t="s">
        <v>1183</v>
      </c>
      <c r="D1188" s="1">
        <v>37886265</v>
      </c>
      <c r="E1188" t="s">
        <v>1655</v>
      </c>
    </row>
    <row r="1189" spans="1:5">
      <c r="A1189" t="s">
        <v>1386</v>
      </c>
      <c r="B1189" t="s">
        <v>190</v>
      </c>
      <c r="C1189" s="1" t="s">
        <v>1183</v>
      </c>
      <c r="D1189" s="1">
        <v>23094270</v>
      </c>
      <c r="E1189" t="s">
        <v>1655</v>
      </c>
    </row>
    <row r="1190" spans="1:5">
      <c r="A1190" t="s">
        <v>1351</v>
      </c>
      <c r="B1190" t="s">
        <v>190</v>
      </c>
      <c r="C1190" s="1" t="s">
        <v>1183</v>
      </c>
      <c r="D1190" s="1">
        <v>20215635</v>
      </c>
      <c r="E1190" t="s">
        <v>1655</v>
      </c>
    </row>
    <row r="1191" spans="1:5">
      <c r="A1191" t="s">
        <v>1386</v>
      </c>
      <c r="B1191" t="s">
        <v>190</v>
      </c>
      <c r="C1191" s="1" t="s">
        <v>1183</v>
      </c>
      <c r="D1191" s="1">
        <v>17632162</v>
      </c>
      <c r="E1191" t="s">
        <v>1655</v>
      </c>
    </row>
    <row r="1192" spans="1:5">
      <c r="A1192" t="s">
        <v>1351</v>
      </c>
      <c r="B1192" t="s">
        <v>190</v>
      </c>
      <c r="C1192" s="1" t="s">
        <v>1183</v>
      </c>
      <c r="D1192" s="1">
        <v>15917176</v>
      </c>
      <c r="E1192" t="s">
        <v>1655</v>
      </c>
    </row>
    <row r="1193" spans="1:5">
      <c r="A1193" t="s">
        <v>1351</v>
      </c>
      <c r="B1193" t="s">
        <v>190</v>
      </c>
      <c r="C1193" s="1" t="s">
        <v>1183</v>
      </c>
      <c r="D1193" s="1">
        <v>15075000</v>
      </c>
      <c r="E1193" t="s">
        <v>1655</v>
      </c>
    </row>
    <row r="1194" spans="1:5">
      <c r="A1194" t="s">
        <v>1386</v>
      </c>
      <c r="B1194" t="s">
        <v>190</v>
      </c>
      <c r="C1194" s="1" t="s">
        <v>1183</v>
      </c>
      <c r="D1194" s="1">
        <v>13378994</v>
      </c>
      <c r="E1194" t="s">
        <v>1655</v>
      </c>
    </row>
    <row r="1195" spans="1:5">
      <c r="A1195" t="s">
        <v>1386</v>
      </c>
      <c r="B1195" t="s">
        <v>190</v>
      </c>
      <c r="C1195" s="1" t="s">
        <v>1183</v>
      </c>
      <c r="D1195" s="1">
        <v>13313861</v>
      </c>
      <c r="E1195" t="s">
        <v>1655</v>
      </c>
    </row>
    <row r="1196" spans="1:5">
      <c r="A1196" t="s">
        <v>1386</v>
      </c>
      <c r="B1196" t="s">
        <v>190</v>
      </c>
      <c r="C1196" s="1" t="s">
        <v>1183</v>
      </c>
      <c r="D1196" s="1">
        <v>11841970</v>
      </c>
      <c r="E1196" t="s">
        <v>1655</v>
      </c>
    </row>
    <row r="1197" spans="1:5">
      <c r="A1197" t="s">
        <v>1386</v>
      </c>
      <c r="B1197" t="s">
        <v>190</v>
      </c>
      <c r="C1197" s="1" t="s">
        <v>1183</v>
      </c>
      <c r="D1197" s="1">
        <v>8894140</v>
      </c>
      <c r="E1197" t="s">
        <v>1655</v>
      </c>
    </row>
    <row r="1198" spans="1:5">
      <c r="A1198" t="s">
        <v>1351</v>
      </c>
      <c r="B1198" t="s">
        <v>190</v>
      </c>
      <c r="C1198" s="1" t="s">
        <v>1183</v>
      </c>
      <c r="D1198" s="1">
        <v>8802466</v>
      </c>
      <c r="E1198" t="s">
        <v>1655</v>
      </c>
    </row>
    <row r="1199" spans="1:5">
      <c r="A1199" t="s">
        <v>1351</v>
      </c>
      <c r="B1199" t="s">
        <v>190</v>
      </c>
      <c r="C1199" s="1" t="s">
        <v>1183</v>
      </c>
      <c r="D1199" s="1">
        <v>8643069</v>
      </c>
      <c r="E1199" t="s">
        <v>1655</v>
      </c>
    </row>
    <row r="1200" spans="1:5">
      <c r="A1200" t="s">
        <v>1386</v>
      </c>
      <c r="B1200" t="s">
        <v>190</v>
      </c>
      <c r="C1200" s="1" t="s">
        <v>1183</v>
      </c>
      <c r="D1200" s="1">
        <v>8500000</v>
      </c>
      <c r="E1200" t="s">
        <v>1655</v>
      </c>
    </row>
    <row r="1201" spans="1:5">
      <c r="A1201" t="s">
        <v>1386</v>
      </c>
      <c r="B1201" t="s">
        <v>190</v>
      </c>
      <c r="C1201" s="1" t="s">
        <v>1183</v>
      </c>
      <c r="D1201" s="1">
        <v>7974103</v>
      </c>
      <c r="E1201" t="s">
        <v>1655</v>
      </c>
    </row>
    <row r="1202" spans="1:5">
      <c r="A1202" t="s">
        <v>1351</v>
      </c>
      <c r="B1202" t="s">
        <v>190</v>
      </c>
      <c r="C1202" s="1" t="s">
        <v>1183</v>
      </c>
      <c r="D1202" s="1">
        <v>7414700</v>
      </c>
      <c r="E1202" t="s">
        <v>1655</v>
      </c>
    </row>
    <row r="1203" spans="1:5">
      <c r="A1203" t="s">
        <v>1386</v>
      </c>
      <c r="B1203" t="s">
        <v>190</v>
      </c>
      <c r="C1203" s="1" t="s">
        <v>1183</v>
      </c>
      <c r="D1203" s="1">
        <v>7148584</v>
      </c>
      <c r="E1203" t="s">
        <v>1655</v>
      </c>
    </row>
    <row r="1204" spans="1:5">
      <c r="A1204" t="s">
        <v>1351</v>
      </c>
      <c r="B1204" t="s">
        <v>190</v>
      </c>
      <c r="C1204" s="1" t="s">
        <v>1183</v>
      </c>
      <c r="D1204" s="1">
        <v>6594025</v>
      </c>
      <c r="E1204" t="s">
        <v>1655</v>
      </c>
    </row>
    <row r="1205" spans="1:5">
      <c r="A1205" t="s">
        <v>1386</v>
      </c>
      <c r="B1205" t="s">
        <v>190</v>
      </c>
      <c r="C1205" s="1" t="s">
        <v>1183</v>
      </c>
      <c r="D1205" s="1">
        <v>6208848</v>
      </c>
      <c r="E1205" t="s">
        <v>1655</v>
      </c>
    </row>
    <row r="1206" spans="1:5">
      <c r="A1206" t="s">
        <v>1386</v>
      </c>
      <c r="B1206" t="s">
        <v>190</v>
      </c>
      <c r="C1206" s="1" t="s">
        <v>1183</v>
      </c>
      <c r="D1206" s="1">
        <v>6186282</v>
      </c>
      <c r="E1206" t="s">
        <v>1655</v>
      </c>
    </row>
    <row r="1207" spans="1:5">
      <c r="A1207" t="s">
        <v>1386</v>
      </c>
      <c r="B1207" t="s">
        <v>190</v>
      </c>
      <c r="C1207" s="1" t="s">
        <v>1183</v>
      </c>
      <c r="D1207" s="1">
        <v>5964980</v>
      </c>
      <c r="E1207" t="s">
        <v>1655</v>
      </c>
    </row>
    <row r="1208" spans="1:5">
      <c r="A1208" t="s">
        <v>1386</v>
      </c>
      <c r="B1208" t="s">
        <v>190</v>
      </c>
      <c r="C1208" s="1" t="s">
        <v>1183</v>
      </c>
      <c r="D1208" s="1">
        <v>5468113</v>
      </c>
      <c r="E1208" t="s">
        <v>1655</v>
      </c>
    </row>
    <row r="1209" spans="1:5">
      <c r="A1209" t="s">
        <v>1155</v>
      </c>
      <c r="B1209" t="s">
        <v>190</v>
      </c>
      <c r="C1209" s="1" t="s">
        <v>1183</v>
      </c>
      <c r="D1209" s="1">
        <v>5138000</v>
      </c>
      <c r="E1209" t="s">
        <v>1655</v>
      </c>
    </row>
    <row r="1210" spans="1:5">
      <c r="A1210" t="s">
        <v>1386</v>
      </c>
      <c r="B1210" t="s">
        <v>190</v>
      </c>
      <c r="C1210" s="1" t="s">
        <v>1183</v>
      </c>
      <c r="D1210" s="1">
        <v>4933689</v>
      </c>
      <c r="E1210" t="s">
        <v>1655</v>
      </c>
    </row>
    <row r="1211" spans="1:5">
      <c r="A1211" t="s">
        <v>1386</v>
      </c>
      <c r="B1211" t="s">
        <v>190</v>
      </c>
      <c r="C1211" s="1" t="s">
        <v>1183</v>
      </c>
      <c r="D1211" s="1">
        <v>4500000</v>
      </c>
      <c r="E1211" t="s">
        <v>1655</v>
      </c>
    </row>
    <row r="1212" spans="1:5">
      <c r="A1212" t="s">
        <v>1386</v>
      </c>
      <c r="B1212" t="s">
        <v>190</v>
      </c>
      <c r="C1212" s="1" t="s">
        <v>1183</v>
      </c>
      <c r="D1212" s="1">
        <v>4300000</v>
      </c>
      <c r="E1212" t="s">
        <v>1655</v>
      </c>
    </row>
    <row r="1213" spans="1:5">
      <c r="A1213" t="s">
        <v>1386</v>
      </c>
      <c r="B1213" t="s">
        <v>190</v>
      </c>
      <c r="C1213" s="1" t="s">
        <v>1183</v>
      </c>
      <c r="D1213" s="1">
        <v>4198914</v>
      </c>
      <c r="E1213" t="s">
        <v>1655</v>
      </c>
    </row>
    <row r="1214" spans="1:5">
      <c r="A1214" t="s">
        <v>1386</v>
      </c>
      <c r="B1214" t="s">
        <v>190</v>
      </c>
      <c r="C1214" s="1" t="s">
        <v>1183</v>
      </c>
      <c r="D1214" s="1">
        <v>4166608</v>
      </c>
      <c r="E1214" t="s">
        <v>1655</v>
      </c>
    </row>
    <row r="1215" spans="1:5">
      <c r="A1215" t="s">
        <v>1386</v>
      </c>
      <c r="B1215" t="s">
        <v>190</v>
      </c>
      <c r="C1215" s="1" t="s">
        <v>1183</v>
      </c>
      <c r="D1215" s="1">
        <v>4121283</v>
      </c>
      <c r="E1215" t="s">
        <v>1655</v>
      </c>
    </row>
    <row r="1216" spans="1:5">
      <c r="A1216" t="s">
        <v>1386</v>
      </c>
      <c r="B1216" t="s">
        <v>190</v>
      </c>
      <c r="C1216" s="1" t="s">
        <v>1183</v>
      </c>
      <c r="D1216" s="1">
        <v>3482640</v>
      </c>
      <c r="E1216" t="s">
        <v>1655</v>
      </c>
    </row>
    <row r="1217" spans="1:5">
      <c r="A1217" t="s">
        <v>1386</v>
      </c>
      <c r="B1217" t="s">
        <v>190</v>
      </c>
      <c r="C1217" s="1" t="s">
        <v>1183</v>
      </c>
      <c r="D1217" s="1">
        <v>3250000</v>
      </c>
      <c r="E1217" t="s">
        <v>1655</v>
      </c>
    </row>
    <row r="1218" spans="1:5">
      <c r="A1218" t="s">
        <v>1155</v>
      </c>
      <c r="B1218" t="s">
        <v>190</v>
      </c>
      <c r="C1218" s="1" t="s">
        <v>1183</v>
      </c>
      <c r="D1218" s="1">
        <v>3155000</v>
      </c>
      <c r="E1218" t="s">
        <v>1655</v>
      </c>
    </row>
    <row r="1219" spans="1:5">
      <c r="A1219" t="s">
        <v>1386</v>
      </c>
      <c r="B1219" t="s">
        <v>190</v>
      </c>
      <c r="C1219" s="1" t="s">
        <v>1183</v>
      </c>
      <c r="D1219" s="1">
        <v>3117911</v>
      </c>
      <c r="E1219" t="s">
        <v>1655</v>
      </c>
    </row>
    <row r="1220" spans="1:5">
      <c r="A1220" t="s">
        <v>1386</v>
      </c>
      <c r="B1220" t="s">
        <v>190</v>
      </c>
      <c r="C1220" s="1" t="s">
        <v>1183</v>
      </c>
      <c r="D1220" s="1">
        <v>3000000</v>
      </c>
      <c r="E1220" t="s">
        <v>1655</v>
      </c>
    </row>
    <row r="1221" spans="1:5">
      <c r="A1221" t="s">
        <v>1386</v>
      </c>
      <c r="B1221" t="s">
        <v>190</v>
      </c>
      <c r="C1221" s="1" t="s">
        <v>1183</v>
      </c>
      <c r="D1221" s="1">
        <v>2994286</v>
      </c>
      <c r="E1221" t="s">
        <v>1655</v>
      </c>
    </row>
    <row r="1222" spans="1:5">
      <c r="A1222" t="s">
        <v>1386</v>
      </c>
      <c r="B1222" t="s">
        <v>190</v>
      </c>
      <c r="C1222" s="1" t="s">
        <v>1183</v>
      </c>
      <c r="D1222" s="1">
        <v>2931854</v>
      </c>
      <c r="E1222" t="s">
        <v>1655</v>
      </c>
    </row>
    <row r="1223" spans="1:5">
      <c r="A1223" t="s">
        <v>1386</v>
      </c>
      <c r="B1223" t="s">
        <v>190</v>
      </c>
      <c r="C1223" s="1" t="s">
        <v>1183</v>
      </c>
      <c r="D1223" s="1">
        <v>2903227</v>
      </c>
      <c r="E1223" t="s">
        <v>1655</v>
      </c>
    </row>
    <row r="1224" spans="1:5">
      <c r="A1224" t="s">
        <v>1386</v>
      </c>
      <c r="B1224" t="s">
        <v>190</v>
      </c>
      <c r="C1224" s="1" t="s">
        <v>1183</v>
      </c>
      <c r="D1224" s="1">
        <v>2843691</v>
      </c>
      <c r="E1224" t="s">
        <v>1655</v>
      </c>
    </row>
    <row r="1225" spans="1:5">
      <c r="A1225" t="s">
        <v>1386</v>
      </c>
      <c r="B1225" t="s">
        <v>190</v>
      </c>
      <c r="C1225" s="1" t="s">
        <v>1183</v>
      </c>
      <c r="D1225" s="1">
        <v>2662000</v>
      </c>
      <c r="E1225" t="s">
        <v>1655</v>
      </c>
    </row>
    <row r="1226" spans="1:5">
      <c r="A1226" t="s">
        <v>1386</v>
      </c>
      <c r="B1226" t="s">
        <v>190</v>
      </c>
      <c r="C1226" s="1" t="s">
        <v>1183</v>
      </c>
      <c r="D1226" s="1">
        <v>2500000</v>
      </c>
      <c r="E1226" t="s">
        <v>1655</v>
      </c>
    </row>
    <row r="1227" spans="1:5">
      <c r="A1227" t="s">
        <v>1386</v>
      </c>
      <c r="B1227" t="s">
        <v>190</v>
      </c>
      <c r="C1227" s="1" t="s">
        <v>1183</v>
      </c>
      <c r="D1227" s="1">
        <v>2456597</v>
      </c>
      <c r="E1227" t="s">
        <v>1655</v>
      </c>
    </row>
    <row r="1228" spans="1:5">
      <c r="A1228" t="s">
        <v>1386</v>
      </c>
      <c r="B1228" t="s">
        <v>190</v>
      </c>
      <c r="C1228" s="1" t="s">
        <v>1183</v>
      </c>
      <c r="D1228" s="1">
        <v>2280741</v>
      </c>
      <c r="E1228" t="s">
        <v>1655</v>
      </c>
    </row>
    <row r="1229" spans="1:5">
      <c r="A1229" t="s">
        <v>1386</v>
      </c>
      <c r="B1229" t="s">
        <v>190</v>
      </c>
      <c r="C1229" s="1" t="s">
        <v>1183</v>
      </c>
      <c r="D1229" s="1">
        <v>2063623</v>
      </c>
      <c r="E1229" t="s">
        <v>1655</v>
      </c>
    </row>
    <row r="1230" spans="1:5">
      <c r="A1230" t="s">
        <v>1386</v>
      </c>
      <c r="B1230" t="s">
        <v>190</v>
      </c>
      <c r="C1230" s="1" t="s">
        <v>1183</v>
      </c>
      <c r="D1230" s="1">
        <v>2055590</v>
      </c>
      <c r="E1230" t="s">
        <v>1655</v>
      </c>
    </row>
    <row r="1231" spans="1:5">
      <c r="A1231" t="s">
        <v>1386</v>
      </c>
      <c r="B1231" t="s">
        <v>190</v>
      </c>
      <c r="C1231" s="1" t="s">
        <v>1183</v>
      </c>
      <c r="D1231" s="1">
        <v>2000000</v>
      </c>
      <c r="E1231" t="s">
        <v>1655</v>
      </c>
    </row>
    <row r="1232" spans="1:5">
      <c r="A1232" t="s">
        <v>1386</v>
      </c>
      <c r="B1232" t="s">
        <v>190</v>
      </c>
      <c r="C1232" s="1" t="s">
        <v>1183</v>
      </c>
      <c r="D1232" s="1">
        <v>1907742</v>
      </c>
      <c r="E1232" t="s">
        <v>1655</v>
      </c>
    </row>
    <row r="1233" spans="1:5">
      <c r="A1233" t="s">
        <v>1386</v>
      </c>
      <c r="B1233" t="s">
        <v>190</v>
      </c>
      <c r="C1233" s="1" t="s">
        <v>1183</v>
      </c>
      <c r="D1233" s="1">
        <v>1906520</v>
      </c>
      <c r="E1233" t="s">
        <v>1655</v>
      </c>
    </row>
    <row r="1234" spans="1:5">
      <c r="A1234" t="s">
        <v>1386</v>
      </c>
      <c r="B1234" t="s">
        <v>190</v>
      </c>
      <c r="C1234" s="1" t="s">
        <v>1183</v>
      </c>
      <c r="D1234" s="1">
        <v>1886826</v>
      </c>
      <c r="E1234" t="s">
        <v>1655</v>
      </c>
    </row>
    <row r="1235" spans="1:5">
      <c r="A1235" t="s">
        <v>1386</v>
      </c>
      <c r="B1235" t="s">
        <v>190</v>
      </c>
      <c r="C1235" s="1" t="s">
        <v>1183</v>
      </c>
      <c r="D1235" s="1">
        <v>1850000</v>
      </c>
      <c r="E1235" t="s">
        <v>1655</v>
      </c>
    </row>
    <row r="1236" spans="1:5">
      <c r="A1236" t="s">
        <v>1386</v>
      </c>
      <c r="B1236" t="s">
        <v>190</v>
      </c>
      <c r="C1236" s="1" t="s">
        <v>1183</v>
      </c>
      <c r="D1236" s="1">
        <v>1840031</v>
      </c>
      <c r="E1236" t="s">
        <v>1655</v>
      </c>
    </row>
    <row r="1237" spans="1:5">
      <c r="A1237" t="s">
        <v>1386</v>
      </c>
      <c r="B1237" t="s">
        <v>190</v>
      </c>
      <c r="C1237" s="1" t="s">
        <v>1183</v>
      </c>
      <c r="D1237" s="1">
        <v>1813735</v>
      </c>
      <c r="E1237" t="s">
        <v>1655</v>
      </c>
    </row>
    <row r="1238" spans="1:5">
      <c r="A1238" t="s">
        <v>1386</v>
      </c>
      <c r="B1238" t="s">
        <v>190</v>
      </c>
      <c r="C1238" s="1" t="s">
        <v>1183</v>
      </c>
      <c r="D1238" s="1">
        <v>1813735</v>
      </c>
      <c r="E1238" t="s">
        <v>1655</v>
      </c>
    </row>
    <row r="1239" spans="1:5">
      <c r="A1239" t="s">
        <v>1351</v>
      </c>
      <c r="B1239" t="s">
        <v>190</v>
      </c>
      <c r="C1239" s="1" t="s">
        <v>1183</v>
      </c>
      <c r="D1239" s="1">
        <v>1796000</v>
      </c>
      <c r="E1239" t="s">
        <v>1655</v>
      </c>
    </row>
    <row r="1240" spans="1:5">
      <c r="A1240" t="s">
        <v>1386</v>
      </c>
      <c r="B1240" t="s">
        <v>190</v>
      </c>
      <c r="C1240" s="1" t="s">
        <v>1183</v>
      </c>
      <c r="D1240" s="1">
        <v>1632030</v>
      </c>
      <c r="E1240" t="s">
        <v>1655</v>
      </c>
    </row>
    <row r="1241" spans="1:5">
      <c r="A1241" t="s">
        <v>1155</v>
      </c>
      <c r="B1241" t="s">
        <v>190</v>
      </c>
      <c r="C1241" s="1" t="s">
        <v>1183</v>
      </c>
      <c r="D1241" s="1">
        <v>1551000</v>
      </c>
      <c r="E1241" t="s">
        <v>1655</v>
      </c>
    </row>
    <row r="1242" spans="1:5">
      <c r="A1242" t="s">
        <v>1351</v>
      </c>
      <c r="B1242" t="s">
        <v>190</v>
      </c>
      <c r="C1242" s="1" t="s">
        <v>1183</v>
      </c>
      <c r="D1242" s="1">
        <v>1550000</v>
      </c>
      <c r="E1242" t="s">
        <v>1655</v>
      </c>
    </row>
    <row r="1243" spans="1:5">
      <c r="A1243" t="s">
        <v>1351</v>
      </c>
      <c r="B1243" t="s">
        <v>190</v>
      </c>
      <c r="C1243" s="1" t="s">
        <v>1183</v>
      </c>
      <c r="D1243" s="1">
        <v>1540979</v>
      </c>
      <c r="E1243" t="s">
        <v>1655</v>
      </c>
    </row>
    <row r="1244" spans="1:5">
      <c r="A1244" t="s">
        <v>1386</v>
      </c>
      <c r="B1244" t="s">
        <v>190</v>
      </c>
      <c r="C1244" s="1" t="s">
        <v>1183</v>
      </c>
      <c r="D1244" s="1">
        <v>1516635</v>
      </c>
      <c r="E1244" t="s">
        <v>1655</v>
      </c>
    </row>
    <row r="1245" spans="1:5">
      <c r="A1245" t="s">
        <v>1386</v>
      </c>
      <c r="B1245" t="s">
        <v>190</v>
      </c>
      <c r="C1245" s="1" t="s">
        <v>1183</v>
      </c>
      <c r="D1245" s="1">
        <v>1475847</v>
      </c>
      <c r="E1245" t="s">
        <v>1655</v>
      </c>
    </row>
    <row r="1246" spans="1:5">
      <c r="A1246" t="s">
        <v>1386</v>
      </c>
      <c r="B1246" t="s">
        <v>190</v>
      </c>
      <c r="C1246" s="1" t="s">
        <v>1183</v>
      </c>
      <c r="D1246" s="1">
        <v>1475847</v>
      </c>
      <c r="E1246" t="s">
        <v>1655</v>
      </c>
    </row>
    <row r="1247" spans="1:5">
      <c r="A1247" t="s">
        <v>1351</v>
      </c>
      <c r="B1247" t="s">
        <v>190</v>
      </c>
      <c r="C1247" s="1" t="s">
        <v>1183</v>
      </c>
      <c r="D1247" s="1">
        <v>1350000</v>
      </c>
      <c r="E1247" t="s">
        <v>1655</v>
      </c>
    </row>
    <row r="1248" spans="1:5">
      <c r="A1248" t="s">
        <v>1386</v>
      </c>
      <c r="B1248" t="s">
        <v>190</v>
      </c>
      <c r="C1248" s="1" t="s">
        <v>1183</v>
      </c>
      <c r="D1248" s="1">
        <v>1337848</v>
      </c>
      <c r="E1248" t="s">
        <v>1655</v>
      </c>
    </row>
    <row r="1249" spans="1:5">
      <c r="A1249" t="s">
        <v>1386</v>
      </c>
      <c r="B1249" t="s">
        <v>190</v>
      </c>
      <c r="C1249" s="1" t="s">
        <v>1183</v>
      </c>
      <c r="D1249" s="1">
        <v>1272053</v>
      </c>
      <c r="E1249" t="s">
        <v>1655</v>
      </c>
    </row>
    <row r="1250" spans="1:5">
      <c r="A1250" t="s">
        <v>1386</v>
      </c>
      <c r="B1250" t="s">
        <v>190</v>
      </c>
      <c r="C1250" s="1" t="s">
        <v>1183</v>
      </c>
      <c r="D1250" s="1">
        <v>1200265</v>
      </c>
      <c r="E1250" t="s">
        <v>1655</v>
      </c>
    </row>
    <row r="1251" spans="1:5">
      <c r="A1251" t="s">
        <v>1386</v>
      </c>
      <c r="B1251" t="s">
        <v>190</v>
      </c>
      <c r="C1251" s="1" t="s">
        <v>1183</v>
      </c>
      <c r="D1251" s="1">
        <v>1200000</v>
      </c>
      <c r="E1251" t="s">
        <v>1655</v>
      </c>
    </row>
    <row r="1252" spans="1:5">
      <c r="A1252" t="s">
        <v>1386</v>
      </c>
      <c r="B1252" t="s">
        <v>190</v>
      </c>
      <c r="C1252" s="1" t="s">
        <v>1183</v>
      </c>
      <c r="D1252" s="1">
        <v>1127360</v>
      </c>
      <c r="E1252" t="s">
        <v>1655</v>
      </c>
    </row>
    <row r="1253" spans="1:5">
      <c r="A1253" t="s">
        <v>1351</v>
      </c>
      <c r="B1253" t="s">
        <v>190</v>
      </c>
      <c r="C1253" s="1" t="s">
        <v>1183</v>
      </c>
      <c r="D1253" s="1">
        <v>1050000</v>
      </c>
      <c r="E1253" t="s">
        <v>1655</v>
      </c>
    </row>
    <row r="1254" spans="1:5">
      <c r="A1254" t="s">
        <v>1386</v>
      </c>
      <c r="B1254" t="s">
        <v>190</v>
      </c>
      <c r="C1254" s="1" t="s">
        <v>1183</v>
      </c>
      <c r="D1254" s="1">
        <v>1020095</v>
      </c>
      <c r="E1254" t="s">
        <v>1655</v>
      </c>
    </row>
    <row r="1255" spans="1:5">
      <c r="A1255" t="s">
        <v>1386</v>
      </c>
      <c r="B1255" t="s">
        <v>190</v>
      </c>
      <c r="C1255" s="1" t="s">
        <v>1183</v>
      </c>
      <c r="D1255" s="1">
        <v>1006000</v>
      </c>
      <c r="E1255" t="s">
        <v>1655</v>
      </c>
    </row>
    <row r="1256" spans="1:5">
      <c r="A1256" t="s">
        <v>1386</v>
      </c>
      <c r="B1256" t="s">
        <v>190</v>
      </c>
      <c r="C1256" s="1" t="s">
        <v>1183</v>
      </c>
      <c r="D1256" s="1">
        <v>1000000</v>
      </c>
      <c r="E1256" t="s">
        <v>1655</v>
      </c>
    </row>
    <row r="1257" spans="1:5">
      <c r="A1257" t="s">
        <v>1351</v>
      </c>
      <c r="B1257" t="s">
        <v>190</v>
      </c>
      <c r="C1257" s="1" t="s">
        <v>1183</v>
      </c>
      <c r="D1257" s="1">
        <v>1000000</v>
      </c>
      <c r="E1257" t="s">
        <v>1655</v>
      </c>
    </row>
    <row r="1258" spans="1:5">
      <c r="A1258" t="s">
        <v>1386</v>
      </c>
      <c r="B1258" t="s">
        <v>190</v>
      </c>
      <c r="C1258" s="1" t="s">
        <v>1183</v>
      </c>
      <c r="D1258" s="1">
        <v>916120</v>
      </c>
      <c r="E1258" t="s">
        <v>1655</v>
      </c>
    </row>
    <row r="1259" spans="1:5">
      <c r="A1259" t="s">
        <v>1351</v>
      </c>
      <c r="B1259" t="s">
        <v>190</v>
      </c>
      <c r="C1259" s="1" t="s">
        <v>1183</v>
      </c>
      <c r="D1259" s="1">
        <v>850000</v>
      </c>
      <c r="E1259" t="s">
        <v>1655</v>
      </c>
    </row>
    <row r="1260" spans="1:5">
      <c r="A1260" t="s">
        <v>1386</v>
      </c>
      <c r="B1260" t="s">
        <v>190</v>
      </c>
      <c r="C1260" s="1" t="s">
        <v>1183</v>
      </c>
      <c r="D1260" s="1">
        <v>766000</v>
      </c>
      <c r="E1260" t="s">
        <v>1655</v>
      </c>
    </row>
    <row r="1261" spans="1:5">
      <c r="A1261" t="s">
        <v>1386</v>
      </c>
      <c r="B1261" t="s">
        <v>190</v>
      </c>
      <c r="C1261" s="1" t="s">
        <v>1183</v>
      </c>
      <c r="D1261" s="1">
        <v>738309</v>
      </c>
      <c r="E1261" t="s">
        <v>1655</v>
      </c>
    </row>
    <row r="1262" spans="1:5">
      <c r="A1262" t="s">
        <v>1386</v>
      </c>
      <c r="B1262" t="s">
        <v>190</v>
      </c>
      <c r="C1262" s="1" t="s">
        <v>1183</v>
      </c>
      <c r="D1262" s="1">
        <v>695562</v>
      </c>
      <c r="E1262" t="s">
        <v>1655</v>
      </c>
    </row>
    <row r="1263" spans="1:5">
      <c r="A1263" t="s">
        <v>1386</v>
      </c>
      <c r="B1263" t="s">
        <v>190</v>
      </c>
      <c r="C1263" s="1" t="s">
        <v>1183</v>
      </c>
      <c r="D1263" s="1">
        <v>630000</v>
      </c>
      <c r="E1263" t="s">
        <v>1655</v>
      </c>
    </row>
    <row r="1264" spans="1:5">
      <c r="A1264" t="s">
        <v>1386</v>
      </c>
      <c r="B1264" t="s">
        <v>190</v>
      </c>
      <c r="C1264" s="1" t="s">
        <v>1183</v>
      </c>
      <c r="D1264" s="1">
        <v>621822</v>
      </c>
      <c r="E1264" t="s">
        <v>1655</v>
      </c>
    </row>
    <row r="1265" spans="1:5">
      <c r="A1265" t="s">
        <v>1386</v>
      </c>
      <c r="B1265" t="s">
        <v>190</v>
      </c>
      <c r="C1265" s="1" t="s">
        <v>1183</v>
      </c>
      <c r="D1265" s="1">
        <v>607754</v>
      </c>
      <c r="E1265" t="s">
        <v>1655</v>
      </c>
    </row>
    <row r="1266" spans="1:5">
      <c r="A1266" t="s">
        <v>1386</v>
      </c>
      <c r="B1266" t="s">
        <v>190</v>
      </c>
      <c r="C1266" s="1" t="s">
        <v>1183</v>
      </c>
      <c r="D1266" s="1">
        <v>575718</v>
      </c>
      <c r="E1266" t="s">
        <v>1655</v>
      </c>
    </row>
    <row r="1267" spans="1:5">
      <c r="A1267" t="s">
        <v>1386</v>
      </c>
      <c r="B1267" t="s">
        <v>190</v>
      </c>
      <c r="C1267" s="1" t="s">
        <v>1183</v>
      </c>
      <c r="D1267" s="1">
        <v>550000</v>
      </c>
      <c r="E1267" t="s">
        <v>1655</v>
      </c>
    </row>
    <row r="1268" spans="1:5">
      <c r="A1268" t="s">
        <v>1386</v>
      </c>
      <c r="B1268" t="s">
        <v>190</v>
      </c>
      <c r="C1268" s="1" t="s">
        <v>1183</v>
      </c>
      <c r="D1268" s="1">
        <v>547046</v>
      </c>
      <c r="E1268" t="s">
        <v>1655</v>
      </c>
    </row>
    <row r="1269" spans="1:5">
      <c r="A1269" t="s">
        <v>1386</v>
      </c>
      <c r="B1269" t="s">
        <v>190</v>
      </c>
      <c r="C1269" s="1" t="s">
        <v>1183</v>
      </c>
      <c r="D1269" s="1">
        <v>541000</v>
      </c>
      <c r="E1269" t="s">
        <v>1655</v>
      </c>
    </row>
    <row r="1270" spans="1:5">
      <c r="A1270" t="s">
        <v>1386</v>
      </c>
      <c r="B1270" t="s">
        <v>190</v>
      </c>
      <c r="C1270" s="1" t="s">
        <v>1183</v>
      </c>
      <c r="D1270" s="1">
        <v>537803</v>
      </c>
      <c r="E1270" t="s">
        <v>1655</v>
      </c>
    </row>
    <row r="1271" spans="1:5">
      <c r="A1271" t="s">
        <v>1386</v>
      </c>
      <c r="B1271" t="s">
        <v>190</v>
      </c>
      <c r="C1271" s="1" t="s">
        <v>1183</v>
      </c>
      <c r="D1271" s="1">
        <v>536236</v>
      </c>
      <c r="E1271" t="s">
        <v>1655</v>
      </c>
    </row>
    <row r="1272" spans="1:5">
      <c r="A1272" t="s">
        <v>1386</v>
      </c>
      <c r="B1272" t="s">
        <v>190</v>
      </c>
      <c r="C1272" s="1" t="s">
        <v>1183</v>
      </c>
      <c r="D1272" s="1">
        <v>500000</v>
      </c>
      <c r="E1272" t="s">
        <v>1655</v>
      </c>
    </row>
    <row r="1273" spans="1:5">
      <c r="A1273" t="s">
        <v>1386</v>
      </c>
      <c r="B1273" t="s">
        <v>190</v>
      </c>
      <c r="C1273" s="1" t="s">
        <v>1183</v>
      </c>
      <c r="D1273" s="1">
        <v>500000</v>
      </c>
      <c r="E1273" t="s">
        <v>1655</v>
      </c>
    </row>
    <row r="1274" spans="1:5">
      <c r="A1274" t="s">
        <v>1386</v>
      </c>
      <c r="B1274" t="s">
        <v>190</v>
      </c>
      <c r="C1274" s="1" t="s">
        <v>1183</v>
      </c>
      <c r="D1274" s="1">
        <v>500000</v>
      </c>
      <c r="E1274" t="s">
        <v>1655</v>
      </c>
    </row>
    <row r="1275" spans="1:5">
      <c r="A1275" t="s">
        <v>1386</v>
      </c>
      <c r="B1275" t="s">
        <v>190</v>
      </c>
      <c r="C1275" s="1" t="s">
        <v>1183</v>
      </c>
      <c r="D1275" s="1">
        <v>500000</v>
      </c>
      <c r="E1275" t="s">
        <v>1655</v>
      </c>
    </row>
    <row r="1276" spans="1:5">
      <c r="A1276" t="s">
        <v>1351</v>
      </c>
      <c r="B1276" t="s">
        <v>190</v>
      </c>
      <c r="C1276" s="1" t="s">
        <v>1183</v>
      </c>
      <c r="D1276" s="1">
        <v>490000</v>
      </c>
      <c r="E1276" t="s">
        <v>1655</v>
      </c>
    </row>
    <row r="1277" spans="1:5">
      <c r="A1277" t="s">
        <v>1386</v>
      </c>
      <c r="B1277" t="s">
        <v>190</v>
      </c>
      <c r="C1277" s="1" t="s">
        <v>1183</v>
      </c>
      <c r="D1277" s="1">
        <v>460936</v>
      </c>
      <c r="E1277" t="s">
        <v>1655</v>
      </c>
    </row>
    <row r="1278" spans="1:5">
      <c r="A1278" t="s">
        <v>1386</v>
      </c>
      <c r="B1278" t="s">
        <v>190</v>
      </c>
      <c r="C1278" s="1" t="s">
        <v>1183</v>
      </c>
      <c r="D1278" s="1">
        <v>455000</v>
      </c>
      <c r="E1278" t="s">
        <v>1655</v>
      </c>
    </row>
    <row r="1279" spans="1:5">
      <c r="A1279" t="s">
        <v>1386</v>
      </c>
      <c r="B1279" t="s">
        <v>190</v>
      </c>
      <c r="C1279" s="1" t="s">
        <v>1183</v>
      </c>
      <c r="D1279" s="1">
        <v>451923</v>
      </c>
      <c r="E1279" t="s">
        <v>1655</v>
      </c>
    </row>
    <row r="1280" spans="1:5">
      <c r="A1280" t="s">
        <v>1386</v>
      </c>
      <c r="B1280" t="s">
        <v>190</v>
      </c>
      <c r="C1280" s="1" t="s">
        <v>1183</v>
      </c>
      <c r="D1280" s="1">
        <v>415687</v>
      </c>
      <c r="E1280" t="s">
        <v>1655</v>
      </c>
    </row>
    <row r="1281" spans="1:5">
      <c r="A1281" t="s">
        <v>1386</v>
      </c>
      <c r="B1281" t="s">
        <v>190</v>
      </c>
      <c r="C1281" s="1" t="s">
        <v>1183</v>
      </c>
      <c r="D1281" s="1">
        <v>395881</v>
      </c>
      <c r="E1281" t="s">
        <v>1655</v>
      </c>
    </row>
    <row r="1282" spans="1:5">
      <c r="A1282" t="s">
        <v>1386</v>
      </c>
      <c r="B1282" t="s">
        <v>190</v>
      </c>
      <c r="C1282" s="1" t="s">
        <v>1183</v>
      </c>
      <c r="D1282" s="1">
        <v>393981</v>
      </c>
      <c r="E1282" t="s">
        <v>1655</v>
      </c>
    </row>
    <row r="1283" spans="1:5">
      <c r="A1283" t="s">
        <v>1386</v>
      </c>
      <c r="B1283" t="s">
        <v>190</v>
      </c>
      <c r="C1283" s="1" t="s">
        <v>1183</v>
      </c>
      <c r="D1283" s="1">
        <v>381862</v>
      </c>
      <c r="E1283" t="s">
        <v>1655</v>
      </c>
    </row>
    <row r="1284" spans="1:5">
      <c r="A1284" t="s">
        <v>1386</v>
      </c>
      <c r="B1284" t="s">
        <v>190</v>
      </c>
      <c r="C1284" s="1" t="s">
        <v>1183</v>
      </c>
      <c r="D1284" s="1">
        <v>370000</v>
      </c>
      <c r="E1284" t="s">
        <v>1655</v>
      </c>
    </row>
    <row r="1285" spans="1:5">
      <c r="A1285" t="s">
        <v>1386</v>
      </c>
      <c r="B1285" t="s">
        <v>190</v>
      </c>
      <c r="C1285" s="1" t="s">
        <v>1183</v>
      </c>
      <c r="D1285" s="1">
        <v>354414</v>
      </c>
      <c r="E1285" t="s">
        <v>1655</v>
      </c>
    </row>
    <row r="1286" spans="1:5">
      <c r="A1286" t="s">
        <v>1386</v>
      </c>
      <c r="B1286" t="s">
        <v>190</v>
      </c>
      <c r="C1286" s="1" t="s">
        <v>1183</v>
      </c>
      <c r="D1286" s="1">
        <v>340065</v>
      </c>
      <c r="E1286" t="s">
        <v>1655</v>
      </c>
    </row>
    <row r="1287" spans="1:5">
      <c r="A1287" t="s">
        <v>1155</v>
      </c>
      <c r="B1287" t="s">
        <v>190</v>
      </c>
      <c r="C1287" s="1" t="s">
        <v>1183</v>
      </c>
      <c r="D1287" s="1">
        <v>340000</v>
      </c>
      <c r="E1287" t="s">
        <v>1655</v>
      </c>
    </row>
    <row r="1288" spans="1:5">
      <c r="A1288" t="s">
        <v>1386</v>
      </c>
      <c r="B1288" t="s">
        <v>190</v>
      </c>
      <c r="C1288" s="1" t="s">
        <v>1183</v>
      </c>
      <c r="D1288" s="1">
        <v>340000</v>
      </c>
      <c r="E1288" t="s">
        <v>1655</v>
      </c>
    </row>
    <row r="1289" spans="1:5">
      <c r="A1289" t="s">
        <v>1386</v>
      </c>
      <c r="B1289" t="s">
        <v>190</v>
      </c>
      <c r="C1289" s="1" t="s">
        <v>1183</v>
      </c>
      <c r="D1289" s="1">
        <v>320938</v>
      </c>
      <c r="E1289" t="s">
        <v>1655</v>
      </c>
    </row>
    <row r="1290" spans="1:5">
      <c r="A1290" t="s">
        <v>1386</v>
      </c>
      <c r="B1290" t="s">
        <v>190</v>
      </c>
      <c r="C1290" s="1" t="s">
        <v>1183</v>
      </c>
      <c r="D1290" s="1">
        <v>311762</v>
      </c>
      <c r="E1290" t="s">
        <v>1655</v>
      </c>
    </row>
    <row r="1291" spans="1:5">
      <c r="A1291" t="s">
        <v>1386</v>
      </c>
      <c r="B1291" t="s">
        <v>190</v>
      </c>
      <c r="C1291" s="1" t="s">
        <v>1183</v>
      </c>
      <c r="D1291" s="1">
        <v>304000</v>
      </c>
      <c r="E1291" t="s">
        <v>1655</v>
      </c>
    </row>
    <row r="1292" spans="1:5">
      <c r="A1292" t="s">
        <v>1386</v>
      </c>
      <c r="B1292" t="s">
        <v>190</v>
      </c>
      <c r="C1292" s="1" t="s">
        <v>1183</v>
      </c>
      <c r="D1292" s="1">
        <v>303024</v>
      </c>
      <c r="E1292" t="s">
        <v>1655</v>
      </c>
    </row>
    <row r="1293" spans="1:5">
      <c r="A1293" t="s">
        <v>1386</v>
      </c>
      <c r="B1293" t="s">
        <v>190</v>
      </c>
      <c r="C1293" s="1" t="s">
        <v>1183</v>
      </c>
      <c r="D1293" s="1">
        <v>300000</v>
      </c>
      <c r="E1293" t="s">
        <v>1655</v>
      </c>
    </row>
    <row r="1294" spans="1:5">
      <c r="A1294" t="s">
        <v>1386</v>
      </c>
      <c r="B1294" t="s">
        <v>190</v>
      </c>
      <c r="C1294" s="1" t="s">
        <v>1183</v>
      </c>
      <c r="D1294" s="1">
        <v>298005</v>
      </c>
      <c r="E1294" t="s">
        <v>1655</v>
      </c>
    </row>
    <row r="1295" spans="1:5">
      <c r="A1295" t="s">
        <v>1386</v>
      </c>
      <c r="B1295" t="s">
        <v>190</v>
      </c>
      <c r="C1295" s="1" t="s">
        <v>1183</v>
      </c>
      <c r="D1295" s="1">
        <v>285817</v>
      </c>
      <c r="E1295" t="s">
        <v>1655</v>
      </c>
    </row>
    <row r="1296" spans="1:5">
      <c r="A1296" t="s">
        <v>1386</v>
      </c>
      <c r="B1296" t="s">
        <v>190</v>
      </c>
      <c r="C1296" s="1" t="s">
        <v>1183</v>
      </c>
      <c r="D1296" s="1">
        <v>283708</v>
      </c>
      <c r="E1296" t="s">
        <v>1655</v>
      </c>
    </row>
    <row r="1297" spans="1:5">
      <c r="A1297" t="s">
        <v>1155</v>
      </c>
      <c r="B1297" t="s">
        <v>190</v>
      </c>
      <c r="C1297" s="1" t="s">
        <v>1183</v>
      </c>
      <c r="D1297" s="1">
        <v>283000</v>
      </c>
      <c r="E1297" t="s">
        <v>1655</v>
      </c>
    </row>
    <row r="1298" spans="1:5">
      <c r="A1298" t="s">
        <v>1386</v>
      </c>
      <c r="B1298" t="s">
        <v>190</v>
      </c>
      <c r="C1298" s="1" t="s">
        <v>1183</v>
      </c>
      <c r="D1298" s="1">
        <v>272360</v>
      </c>
      <c r="E1298" t="s">
        <v>1655</v>
      </c>
    </row>
    <row r="1299" spans="1:5">
      <c r="A1299" t="s">
        <v>1386</v>
      </c>
      <c r="B1299" t="s">
        <v>190</v>
      </c>
      <c r="C1299" s="1" t="s">
        <v>1183</v>
      </c>
      <c r="D1299" s="1">
        <v>261026</v>
      </c>
      <c r="E1299" t="s">
        <v>1655</v>
      </c>
    </row>
    <row r="1300" spans="1:5">
      <c r="A1300" t="s">
        <v>1386</v>
      </c>
      <c r="B1300" t="s">
        <v>190</v>
      </c>
      <c r="C1300" s="1" t="s">
        <v>1183</v>
      </c>
      <c r="D1300" s="1">
        <v>258427</v>
      </c>
      <c r="E1300" t="s">
        <v>1655</v>
      </c>
    </row>
    <row r="1301" spans="1:5">
      <c r="A1301" t="s">
        <v>1386</v>
      </c>
      <c r="B1301" t="s">
        <v>190</v>
      </c>
      <c r="C1301" s="1" t="s">
        <v>1183</v>
      </c>
      <c r="D1301" s="1">
        <v>252053</v>
      </c>
      <c r="E1301" t="s">
        <v>1655</v>
      </c>
    </row>
    <row r="1302" spans="1:5">
      <c r="A1302" t="s">
        <v>1386</v>
      </c>
      <c r="B1302" t="s">
        <v>190</v>
      </c>
      <c r="C1302" s="1" t="s">
        <v>1183</v>
      </c>
      <c r="D1302" s="1">
        <v>252053</v>
      </c>
      <c r="E1302" t="s">
        <v>1655</v>
      </c>
    </row>
    <row r="1303" spans="1:5">
      <c r="A1303" t="s">
        <v>1386</v>
      </c>
      <c r="B1303" t="s">
        <v>190</v>
      </c>
      <c r="C1303" s="1" t="s">
        <v>1183</v>
      </c>
      <c r="D1303" s="1">
        <v>250000</v>
      </c>
      <c r="E1303" t="s">
        <v>1655</v>
      </c>
    </row>
    <row r="1304" spans="1:5">
      <c r="A1304" t="s">
        <v>1386</v>
      </c>
      <c r="B1304" t="s">
        <v>190</v>
      </c>
      <c r="C1304" s="1" t="s">
        <v>1183</v>
      </c>
      <c r="D1304" s="1">
        <v>245000</v>
      </c>
      <c r="E1304" t="s">
        <v>1655</v>
      </c>
    </row>
    <row r="1305" spans="1:5">
      <c r="A1305" t="s">
        <v>1386</v>
      </c>
      <c r="B1305" t="s">
        <v>190</v>
      </c>
      <c r="C1305" s="1" t="s">
        <v>1183</v>
      </c>
      <c r="D1305" s="1">
        <v>241917</v>
      </c>
      <c r="E1305" t="s">
        <v>1655</v>
      </c>
    </row>
    <row r="1306" spans="1:5">
      <c r="A1306" t="s">
        <v>1386</v>
      </c>
      <c r="B1306" t="s">
        <v>190</v>
      </c>
      <c r="C1306" s="1" t="s">
        <v>1183</v>
      </c>
      <c r="D1306" s="1">
        <v>231466</v>
      </c>
      <c r="E1306" t="s">
        <v>1655</v>
      </c>
    </row>
    <row r="1307" spans="1:5">
      <c r="A1307" t="s">
        <v>1386</v>
      </c>
      <c r="B1307" t="s">
        <v>190</v>
      </c>
      <c r="C1307" s="1" t="s">
        <v>1183</v>
      </c>
      <c r="D1307" s="1">
        <v>226519</v>
      </c>
      <c r="E1307" t="s">
        <v>1655</v>
      </c>
    </row>
    <row r="1308" spans="1:5">
      <c r="A1308" t="s">
        <v>1386</v>
      </c>
      <c r="B1308" t="s">
        <v>190</v>
      </c>
      <c r="C1308" s="1" t="s">
        <v>1183</v>
      </c>
      <c r="D1308" s="1">
        <v>221669</v>
      </c>
      <c r="E1308" t="s">
        <v>1655</v>
      </c>
    </row>
    <row r="1309" spans="1:5">
      <c r="A1309" t="s">
        <v>1386</v>
      </c>
      <c r="B1309" t="s">
        <v>190</v>
      </c>
      <c r="C1309" s="1" t="s">
        <v>1183</v>
      </c>
      <c r="D1309" s="1">
        <v>220000</v>
      </c>
      <c r="E1309" t="s">
        <v>1655</v>
      </c>
    </row>
    <row r="1310" spans="1:5">
      <c r="A1310" t="s">
        <v>1386</v>
      </c>
      <c r="B1310" t="s">
        <v>190</v>
      </c>
      <c r="C1310" s="1" t="s">
        <v>1183</v>
      </c>
      <c r="D1310" s="1">
        <v>211091</v>
      </c>
      <c r="E1310" t="s">
        <v>1655</v>
      </c>
    </row>
    <row r="1311" spans="1:5">
      <c r="A1311" t="s">
        <v>1386</v>
      </c>
      <c r="B1311" t="s">
        <v>190</v>
      </c>
      <c r="C1311" s="1" t="s">
        <v>1183</v>
      </c>
      <c r="D1311" s="1">
        <v>209788</v>
      </c>
      <c r="E1311" t="s">
        <v>1655</v>
      </c>
    </row>
    <row r="1312" spans="1:5">
      <c r="A1312" t="s">
        <v>1386</v>
      </c>
      <c r="B1312" t="s">
        <v>190</v>
      </c>
      <c r="C1312" s="1" t="s">
        <v>1183</v>
      </c>
      <c r="D1312" s="1">
        <v>208001</v>
      </c>
      <c r="E1312" t="s">
        <v>1655</v>
      </c>
    </row>
    <row r="1313" spans="1:5">
      <c r="A1313" t="s">
        <v>1386</v>
      </c>
      <c r="B1313" t="s">
        <v>190</v>
      </c>
      <c r="C1313" s="1" t="s">
        <v>1183</v>
      </c>
      <c r="D1313" s="1">
        <v>204204</v>
      </c>
      <c r="E1313" t="s">
        <v>1655</v>
      </c>
    </row>
    <row r="1314" spans="1:5">
      <c r="A1314" t="s">
        <v>1386</v>
      </c>
      <c r="B1314" t="s">
        <v>190</v>
      </c>
      <c r="C1314" s="1" t="s">
        <v>1183</v>
      </c>
      <c r="D1314" s="1">
        <v>186000</v>
      </c>
      <c r="E1314" t="s">
        <v>1655</v>
      </c>
    </row>
    <row r="1315" spans="1:5">
      <c r="A1315" t="s">
        <v>1386</v>
      </c>
      <c r="B1315" t="s">
        <v>190</v>
      </c>
      <c r="C1315" s="1" t="s">
        <v>1183</v>
      </c>
      <c r="D1315" s="1">
        <v>185099</v>
      </c>
      <c r="E1315" t="s">
        <v>1655</v>
      </c>
    </row>
    <row r="1316" spans="1:5">
      <c r="A1316" t="s">
        <v>1386</v>
      </c>
      <c r="B1316" t="s">
        <v>190</v>
      </c>
      <c r="C1316" s="1" t="s">
        <v>1183</v>
      </c>
      <c r="D1316" s="1">
        <v>181000</v>
      </c>
      <c r="E1316" t="s">
        <v>1655</v>
      </c>
    </row>
    <row r="1317" spans="1:5">
      <c r="A1317" t="s">
        <v>1386</v>
      </c>
      <c r="B1317" t="s">
        <v>190</v>
      </c>
      <c r="C1317" s="1" t="s">
        <v>1183</v>
      </c>
      <c r="D1317" s="1">
        <v>172546</v>
      </c>
      <c r="E1317" t="s">
        <v>1655</v>
      </c>
    </row>
    <row r="1318" spans="1:5">
      <c r="A1318" t="s">
        <v>1386</v>
      </c>
      <c r="B1318" t="s">
        <v>190</v>
      </c>
      <c r="C1318" s="1" t="s">
        <v>1183</v>
      </c>
      <c r="D1318" s="1">
        <v>170000</v>
      </c>
      <c r="E1318" t="s">
        <v>1655</v>
      </c>
    </row>
    <row r="1319" spans="1:5">
      <c r="A1319" t="s">
        <v>1386</v>
      </c>
      <c r="B1319" t="s">
        <v>190</v>
      </c>
      <c r="C1319" s="1" t="s">
        <v>1183</v>
      </c>
      <c r="D1319" s="1">
        <v>164000</v>
      </c>
      <c r="E1319" t="s">
        <v>1655</v>
      </c>
    </row>
    <row r="1320" spans="1:5">
      <c r="A1320" t="s">
        <v>1386</v>
      </c>
      <c r="B1320" t="s">
        <v>190</v>
      </c>
      <c r="C1320" s="1" t="s">
        <v>1183</v>
      </c>
      <c r="D1320" s="1">
        <v>160144</v>
      </c>
      <c r="E1320" t="s">
        <v>1655</v>
      </c>
    </row>
    <row r="1321" spans="1:5">
      <c r="A1321" t="s">
        <v>1386</v>
      </c>
      <c r="B1321" t="s">
        <v>190</v>
      </c>
      <c r="C1321" s="1" t="s">
        <v>1183</v>
      </c>
      <c r="D1321" s="1">
        <v>156203</v>
      </c>
      <c r="E1321" t="s">
        <v>1655</v>
      </c>
    </row>
    <row r="1322" spans="1:5">
      <c r="A1322" t="s">
        <v>1351</v>
      </c>
      <c r="B1322" t="s">
        <v>190</v>
      </c>
      <c r="C1322" s="1" t="s">
        <v>1183</v>
      </c>
      <c r="D1322" s="1">
        <v>154105</v>
      </c>
      <c r="E1322" t="s">
        <v>1655</v>
      </c>
    </row>
    <row r="1323" spans="1:5">
      <c r="A1323" t="s">
        <v>1386</v>
      </c>
      <c r="B1323" t="s">
        <v>190</v>
      </c>
      <c r="C1323" s="1" t="s">
        <v>1183</v>
      </c>
      <c r="D1323" s="1">
        <v>152000</v>
      </c>
      <c r="E1323" t="s">
        <v>1655</v>
      </c>
    </row>
    <row r="1324" spans="1:5">
      <c r="A1324" t="s">
        <v>1386</v>
      </c>
      <c r="B1324" t="s">
        <v>190</v>
      </c>
      <c r="C1324" s="1" t="s">
        <v>1183</v>
      </c>
      <c r="D1324" s="1">
        <v>150000</v>
      </c>
      <c r="E1324" t="s">
        <v>1655</v>
      </c>
    </row>
    <row r="1325" spans="1:5">
      <c r="A1325" t="s">
        <v>1386</v>
      </c>
      <c r="B1325" t="s">
        <v>190</v>
      </c>
      <c r="C1325" s="1" t="s">
        <v>1183</v>
      </c>
      <c r="D1325" s="1">
        <v>145018</v>
      </c>
      <c r="E1325" t="s">
        <v>1655</v>
      </c>
    </row>
    <row r="1326" spans="1:5">
      <c r="A1326" t="s">
        <v>1386</v>
      </c>
      <c r="B1326" t="s">
        <v>190</v>
      </c>
      <c r="C1326" s="1" t="s">
        <v>1183</v>
      </c>
      <c r="D1326" s="1">
        <v>139000</v>
      </c>
      <c r="E1326" t="s">
        <v>1655</v>
      </c>
    </row>
    <row r="1327" spans="1:5">
      <c r="A1327" t="s">
        <v>1386</v>
      </c>
      <c r="B1327" t="s">
        <v>190</v>
      </c>
      <c r="C1327" s="1" t="s">
        <v>1183</v>
      </c>
      <c r="D1327" s="1">
        <v>137000</v>
      </c>
      <c r="E1327" t="s">
        <v>1655</v>
      </c>
    </row>
    <row r="1328" spans="1:5">
      <c r="A1328" t="s">
        <v>1386</v>
      </c>
      <c r="B1328" t="s">
        <v>190</v>
      </c>
      <c r="C1328" s="1" t="s">
        <v>1183</v>
      </c>
      <c r="D1328" s="1">
        <v>132452</v>
      </c>
      <c r="E1328" t="s">
        <v>1655</v>
      </c>
    </row>
    <row r="1329" spans="1:5">
      <c r="A1329" t="s">
        <v>1386</v>
      </c>
      <c r="B1329" t="s">
        <v>190</v>
      </c>
      <c r="C1329" s="1" t="s">
        <v>1183</v>
      </c>
      <c r="D1329" s="1">
        <v>130000</v>
      </c>
      <c r="E1329" t="s">
        <v>1655</v>
      </c>
    </row>
    <row r="1330" spans="1:5">
      <c r="A1330" t="s">
        <v>1386</v>
      </c>
      <c r="B1330" t="s">
        <v>190</v>
      </c>
      <c r="C1330" s="1" t="s">
        <v>1183</v>
      </c>
      <c r="D1330" s="1">
        <v>130000</v>
      </c>
      <c r="E1330" t="s">
        <v>1655</v>
      </c>
    </row>
    <row r="1331" spans="1:5">
      <c r="A1331" t="s">
        <v>1386</v>
      </c>
      <c r="B1331" t="s">
        <v>190</v>
      </c>
      <c r="C1331" s="1" t="s">
        <v>1183</v>
      </c>
      <c r="D1331" s="1">
        <v>130000</v>
      </c>
      <c r="E1331" t="s">
        <v>1655</v>
      </c>
    </row>
    <row r="1332" spans="1:5">
      <c r="A1332" t="s">
        <v>1386</v>
      </c>
      <c r="B1332" t="s">
        <v>190</v>
      </c>
      <c r="C1332" s="1" t="s">
        <v>1183</v>
      </c>
      <c r="D1332" s="1">
        <v>125264</v>
      </c>
      <c r="E1332" t="s">
        <v>1655</v>
      </c>
    </row>
    <row r="1333" spans="1:5">
      <c r="A1333" t="s">
        <v>1386</v>
      </c>
      <c r="B1333" t="s">
        <v>190</v>
      </c>
      <c r="C1333" s="1" t="s">
        <v>1183</v>
      </c>
      <c r="D1333" s="1">
        <v>123000</v>
      </c>
      <c r="E1333" t="s">
        <v>1655</v>
      </c>
    </row>
    <row r="1334" spans="1:5">
      <c r="A1334" t="s">
        <v>1386</v>
      </c>
      <c r="B1334" t="s">
        <v>190</v>
      </c>
      <c r="C1334" s="1" t="s">
        <v>1183</v>
      </c>
      <c r="D1334" s="1">
        <v>122000</v>
      </c>
      <c r="E1334" t="s">
        <v>1655</v>
      </c>
    </row>
    <row r="1335" spans="1:5">
      <c r="A1335" t="s">
        <v>1386</v>
      </c>
      <c r="B1335" t="s">
        <v>190</v>
      </c>
      <c r="C1335" s="1" t="s">
        <v>1183</v>
      </c>
      <c r="D1335" s="1">
        <v>121521</v>
      </c>
      <c r="E1335" t="s">
        <v>1655</v>
      </c>
    </row>
    <row r="1336" spans="1:5">
      <c r="A1336" t="s">
        <v>1386</v>
      </c>
      <c r="B1336" t="s">
        <v>190</v>
      </c>
      <c r="C1336" s="1" t="s">
        <v>1183</v>
      </c>
      <c r="D1336" s="1">
        <v>120000</v>
      </c>
      <c r="E1336" t="s">
        <v>1655</v>
      </c>
    </row>
    <row r="1337" spans="1:5">
      <c r="A1337" t="s">
        <v>1386</v>
      </c>
      <c r="B1337" t="s">
        <v>190</v>
      </c>
      <c r="C1337" s="1" t="s">
        <v>1183</v>
      </c>
      <c r="D1337" s="1">
        <v>114881</v>
      </c>
      <c r="E1337" t="s">
        <v>1655</v>
      </c>
    </row>
    <row r="1338" spans="1:5">
      <c r="A1338" t="s">
        <v>1386</v>
      </c>
      <c r="B1338" t="s">
        <v>190</v>
      </c>
      <c r="C1338" s="1" t="s">
        <v>1183</v>
      </c>
      <c r="D1338" s="1">
        <v>103802</v>
      </c>
      <c r="E1338" t="s">
        <v>1655</v>
      </c>
    </row>
    <row r="1339" spans="1:5">
      <c r="A1339" t="s">
        <v>1386</v>
      </c>
      <c r="B1339" t="s">
        <v>190</v>
      </c>
      <c r="C1339" s="1" t="s">
        <v>1183</v>
      </c>
      <c r="D1339" s="1">
        <v>100000</v>
      </c>
      <c r="E1339" t="s">
        <v>1655</v>
      </c>
    </row>
    <row r="1340" spans="1:5">
      <c r="A1340" t="s">
        <v>1386</v>
      </c>
      <c r="B1340" t="s">
        <v>190</v>
      </c>
      <c r="C1340" s="1" t="s">
        <v>1183</v>
      </c>
      <c r="D1340" s="1">
        <v>100000</v>
      </c>
      <c r="E1340" t="s">
        <v>1655</v>
      </c>
    </row>
    <row r="1341" spans="1:5">
      <c r="A1341" t="s">
        <v>1386</v>
      </c>
      <c r="B1341" t="s">
        <v>190</v>
      </c>
      <c r="C1341" s="1" t="s">
        <v>1183</v>
      </c>
      <c r="D1341" s="1">
        <v>94793</v>
      </c>
      <c r="E1341" t="s">
        <v>1655</v>
      </c>
    </row>
    <row r="1342" spans="1:5">
      <c r="A1342" t="s">
        <v>1386</v>
      </c>
      <c r="B1342" t="s">
        <v>190</v>
      </c>
      <c r="C1342" s="1" t="s">
        <v>1183</v>
      </c>
      <c r="D1342" s="1">
        <v>93000</v>
      </c>
      <c r="E1342" t="s">
        <v>1655</v>
      </c>
    </row>
    <row r="1343" spans="1:5">
      <c r="A1343" t="s">
        <v>1386</v>
      </c>
      <c r="B1343" t="s">
        <v>190</v>
      </c>
      <c r="C1343" s="1" t="s">
        <v>1183</v>
      </c>
      <c r="D1343" s="1">
        <v>91000</v>
      </c>
      <c r="E1343" t="s">
        <v>1655</v>
      </c>
    </row>
    <row r="1344" spans="1:5">
      <c r="A1344" t="s">
        <v>1386</v>
      </c>
      <c r="B1344" t="s">
        <v>190</v>
      </c>
      <c r="C1344" s="1" t="s">
        <v>1183</v>
      </c>
      <c r="D1344" s="1">
        <v>90000</v>
      </c>
      <c r="E1344" t="s">
        <v>1655</v>
      </c>
    </row>
    <row r="1345" spans="1:5">
      <c r="A1345" t="s">
        <v>1386</v>
      </c>
      <c r="B1345" t="s">
        <v>190</v>
      </c>
      <c r="C1345" s="1" t="s">
        <v>1183</v>
      </c>
      <c r="D1345" s="1">
        <v>87219</v>
      </c>
      <c r="E1345" t="s">
        <v>1655</v>
      </c>
    </row>
    <row r="1346" spans="1:5">
      <c r="A1346" t="s">
        <v>1386</v>
      </c>
      <c r="B1346" t="s">
        <v>190</v>
      </c>
      <c r="C1346" s="1" t="s">
        <v>1183</v>
      </c>
      <c r="D1346" s="1">
        <v>87219</v>
      </c>
      <c r="E1346" t="s">
        <v>1655</v>
      </c>
    </row>
    <row r="1347" spans="1:5">
      <c r="A1347" t="s">
        <v>1386</v>
      </c>
      <c r="B1347" t="s">
        <v>190</v>
      </c>
      <c r="C1347" s="1" t="s">
        <v>1183</v>
      </c>
      <c r="D1347" s="1">
        <v>83638</v>
      </c>
      <c r="E1347" t="s">
        <v>1655</v>
      </c>
    </row>
    <row r="1348" spans="1:5">
      <c r="A1348" t="s">
        <v>1386</v>
      </c>
      <c r="B1348" t="s">
        <v>190</v>
      </c>
      <c r="C1348" s="1" t="s">
        <v>1183</v>
      </c>
      <c r="D1348" s="1">
        <v>80545</v>
      </c>
      <c r="E1348" t="s">
        <v>1655</v>
      </c>
    </row>
    <row r="1349" spans="1:5">
      <c r="A1349" t="s">
        <v>1386</v>
      </c>
      <c r="B1349" t="s">
        <v>190</v>
      </c>
      <c r="C1349" s="1" t="s">
        <v>1183</v>
      </c>
      <c r="D1349" s="1">
        <v>75760</v>
      </c>
      <c r="E1349" t="s">
        <v>1655</v>
      </c>
    </row>
    <row r="1350" spans="1:5">
      <c r="A1350" t="s">
        <v>1386</v>
      </c>
      <c r="B1350" t="s">
        <v>190</v>
      </c>
      <c r="C1350" s="1" t="s">
        <v>1183</v>
      </c>
      <c r="D1350" s="1">
        <v>75000</v>
      </c>
      <c r="E1350" t="s">
        <v>1655</v>
      </c>
    </row>
    <row r="1351" spans="1:5">
      <c r="A1351" t="s">
        <v>1386</v>
      </c>
      <c r="B1351" t="s">
        <v>190</v>
      </c>
      <c r="C1351" s="1" t="s">
        <v>1183</v>
      </c>
      <c r="D1351" s="1">
        <v>73943</v>
      </c>
      <c r="E1351" t="s">
        <v>1655</v>
      </c>
    </row>
    <row r="1352" spans="1:5">
      <c r="A1352" t="s">
        <v>1386</v>
      </c>
      <c r="B1352" t="s">
        <v>190</v>
      </c>
      <c r="C1352" s="1" t="s">
        <v>1183</v>
      </c>
      <c r="D1352" s="1">
        <v>70000</v>
      </c>
      <c r="E1352" t="s">
        <v>1655</v>
      </c>
    </row>
    <row r="1353" spans="1:5">
      <c r="A1353" t="s">
        <v>1386</v>
      </c>
      <c r="B1353" t="s">
        <v>190</v>
      </c>
      <c r="C1353" s="1" t="s">
        <v>1183</v>
      </c>
      <c r="D1353" s="1">
        <v>68000</v>
      </c>
      <c r="E1353" t="s">
        <v>1655</v>
      </c>
    </row>
    <row r="1354" spans="1:5">
      <c r="A1354" t="s">
        <v>1386</v>
      </c>
      <c r="B1354" t="s">
        <v>190</v>
      </c>
      <c r="C1354" s="1" t="s">
        <v>1183</v>
      </c>
      <c r="D1354" s="1">
        <v>65000</v>
      </c>
      <c r="E1354" t="s">
        <v>1655</v>
      </c>
    </row>
    <row r="1355" spans="1:5">
      <c r="A1355" t="s">
        <v>1386</v>
      </c>
      <c r="B1355" t="s">
        <v>190</v>
      </c>
      <c r="C1355" s="1" t="s">
        <v>1183</v>
      </c>
      <c r="D1355" s="1">
        <v>62000</v>
      </c>
      <c r="E1355" t="s">
        <v>1655</v>
      </c>
    </row>
    <row r="1356" spans="1:5">
      <c r="A1356" t="s">
        <v>1386</v>
      </c>
      <c r="B1356" t="s">
        <v>190</v>
      </c>
      <c r="C1356" s="1" t="s">
        <v>1183</v>
      </c>
      <c r="D1356" s="1">
        <v>61436</v>
      </c>
      <c r="E1356" t="s">
        <v>1655</v>
      </c>
    </row>
    <row r="1357" spans="1:5">
      <c r="A1357" t="s">
        <v>1386</v>
      </c>
      <c r="B1357" t="s">
        <v>190</v>
      </c>
      <c r="C1357" s="1" t="s">
        <v>1183</v>
      </c>
      <c r="D1357" s="1">
        <v>60194</v>
      </c>
      <c r="E1357" t="s">
        <v>1655</v>
      </c>
    </row>
    <row r="1358" spans="1:5">
      <c r="A1358" t="s">
        <v>1386</v>
      </c>
      <c r="B1358" t="s">
        <v>190</v>
      </c>
      <c r="C1358" s="1" t="s">
        <v>1183</v>
      </c>
      <c r="D1358" s="1">
        <v>59940</v>
      </c>
      <c r="E1358" t="s">
        <v>1655</v>
      </c>
    </row>
    <row r="1359" spans="1:5">
      <c r="A1359" t="s">
        <v>1386</v>
      </c>
      <c r="B1359" t="s">
        <v>190</v>
      </c>
      <c r="C1359" s="1" t="s">
        <v>1183</v>
      </c>
      <c r="D1359" s="1">
        <v>56662</v>
      </c>
      <c r="E1359" t="s">
        <v>1655</v>
      </c>
    </row>
    <row r="1360" spans="1:5">
      <c r="A1360" t="s">
        <v>1386</v>
      </c>
      <c r="B1360" t="s">
        <v>190</v>
      </c>
      <c r="C1360" s="1" t="s">
        <v>1183</v>
      </c>
      <c r="D1360" s="1">
        <v>56236</v>
      </c>
      <c r="E1360" t="s">
        <v>1655</v>
      </c>
    </row>
    <row r="1361" spans="1:5">
      <c r="A1361" t="s">
        <v>1386</v>
      </c>
      <c r="B1361" t="s">
        <v>190</v>
      </c>
      <c r="C1361" s="1" t="s">
        <v>1183</v>
      </c>
      <c r="D1361" s="1">
        <v>53674</v>
      </c>
      <c r="E1361" t="s">
        <v>1655</v>
      </c>
    </row>
    <row r="1362" spans="1:5">
      <c r="A1362" t="s">
        <v>1386</v>
      </c>
      <c r="B1362" t="s">
        <v>190</v>
      </c>
      <c r="C1362" s="1" t="s">
        <v>1183</v>
      </c>
      <c r="D1362" s="1">
        <v>52500</v>
      </c>
      <c r="E1362" t="s">
        <v>1655</v>
      </c>
    </row>
    <row r="1363" spans="1:5">
      <c r="A1363" t="s">
        <v>1386</v>
      </c>
      <c r="B1363" t="s">
        <v>190</v>
      </c>
      <c r="C1363" s="1" t="s">
        <v>1183</v>
      </c>
      <c r="D1363" s="1">
        <v>50797</v>
      </c>
      <c r="E1363" t="s">
        <v>1655</v>
      </c>
    </row>
    <row r="1364" spans="1:5">
      <c r="A1364" t="s">
        <v>1386</v>
      </c>
      <c r="B1364" t="s">
        <v>190</v>
      </c>
      <c r="C1364" s="1" t="s">
        <v>1183</v>
      </c>
      <c r="D1364" s="1">
        <v>50379</v>
      </c>
      <c r="E1364" t="s">
        <v>1655</v>
      </c>
    </row>
    <row r="1365" spans="1:5">
      <c r="A1365" t="s">
        <v>1386</v>
      </c>
      <c r="B1365" t="s">
        <v>190</v>
      </c>
      <c r="C1365" s="1" t="s">
        <v>1183</v>
      </c>
      <c r="D1365" s="1">
        <v>50000</v>
      </c>
      <c r="E1365" t="s">
        <v>1655</v>
      </c>
    </row>
    <row r="1366" spans="1:5">
      <c r="A1366" t="s">
        <v>1386</v>
      </c>
      <c r="B1366" t="s">
        <v>190</v>
      </c>
      <c r="C1366" s="1" t="s">
        <v>1183</v>
      </c>
      <c r="D1366" s="1">
        <v>50000</v>
      </c>
      <c r="E1366" t="s">
        <v>1655</v>
      </c>
    </row>
    <row r="1367" spans="1:5">
      <c r="A1367" t="s">
        <v>1386</v>
      </c>
      <c r="B1367" t="s">
        <v>190</v>
      </c>
      <c r="C1367" s="1" t="s">
        <v>1183</v>
      </c>
      <c r="D1367" s="1">
        <v>50000</v>
      </c>
      <c r="E1367" t="s">
        <v>1655</v>
      </c>
    </row>
    <row r="1368" spans="1:5">
      <c r="A1368" t="s">
        <v>1386</v>
      </c>
      <c r="B1368" t="s">
        <v>190</v>
      </c>
      <c r="C1368" s="1" t="s">
        <v>1183</v>
      </c>
      <c r="D1368" s="1">
        <v>50000</v>
      </c>
      <c r="E1368" t="s">
        <v>1655</v>
      </c>
    </row>
    <row r="1369" spans="1:5">
      <c r="A1369" t="s">
        <v>1386</v>
      </c>
      <c r="B1369" t="s">
        <v>190</v>
      </c>
      <c r="C1369" s="1" t="s">
        <v>1183</v>
      </c>
      <c r="D1369" s="1">
        <v>50000</v>
      </c>
      <c r="E1369" t="s">
        <v>1655</v>
      </c>
    </row>
    <row r="1370" spans="1:5">
      <c r="A1370" t="s">
        <v>1386</v>
      </c>
      <c r="B1370" t="s">
        <v>190</v>
      </c>
      <c r="C1370" s="1" t="s">
        <v>1183</v>
      </c>
      <c r="D1370" s="1">
        <v>50000</v>
      </c>
      <c r="E1370" t="s">
        <v>1655</v>
      </c>
    </row>
    <row r="1371" spans="1:5">
      <c r="A1371" t="s">
        <v>1386</v>
      </c>
      <c r="B1371" t="s">
        <v>190</v>
      </c>
      <c r="C1371" s="1" t="s">
        <v>1183</v>
      </c>
      <c r="D1371" s="1">
        <v>49567</v>
      </c>
      <c r="E1371" t="s">
        <v>1655</v>
      </c>
    </row>
    <row r="1372" spans="1:5">
      <c r="A1372" t="s">
        <v>1386</v>
      </c>
      <c r="B1372" t="s">
        <v>190</v>
      </c>
      <c r="C1372" s="1" t="s">
        <v>1183</v>
      </c>
      <c r="D1372" s="1">
        <v>47789</v>
      </c>
      <c r="E1372" t="s">
        <v>1655</v>
      </c>
    </row>
    <row r="1373" spans="1:5">
      <c r="A1373" t="s">
        <v>1386</v>
      </c>
      <c r="B1373" t="s">
        <v>190</v>
      </c>
      <c r="C1373" s="1" t="s">
        <v>1183</v>
      </c>
      <c r="D1373" s="1">
        <v>46289</v>
      </c>
      <c r="E1373" t="s">
        <v>1655</v>
      </c>
    </row>
    <row r="1374" spans="1:5">
      <c r="A1374" t="s">
        <v>1351</v>
      </c>
      <c r="B1374" t="s">
        <v>190</v>
      </c>
      <c r="C1374" s="1" t="s">
        <v>1183</v>
      </c>
      <c r="D1374" s="1">
        <v>46220</v>
      </c>
      <c r="E1374" t="s">
        <v>1655</v>
      </c>
    </row>
    <row r="1375" spans="1:5">
      <c r="A1375" t="s">
        <v>1386</v>
      </c>
      <c r="B1375" t="s">
        <v>190</v>
      </c>
      <c r="C1375" s="1" t="s">
        <v>1183</v>
      </c>
      <c r="D1375" s="1">
        <v>45000</v>
      </c>
      <c r="E1375" t="s">
        <v>1655</v>
      </c>
    </row>
    <row r="1376" spans="1:5">
      <c r="A1376" t="s">
        <v>1386</v>
      </c>
      <c r="B1376" t="s">
        <v>190</v>
      </c>
      <c r="C1376" s="1" t="s">
        <v>1183</v>
      </c>
      <c r="D1376" s="1">
        <v>43359</v>
      </c>
      <c r="E1376" t="s">
        <v>1655</v>
      </c>
    </row>
    <row r="1377" spans="1:5">
      <c r="A1377" t="s">
        <v>1351</v>
      </c>
      <c r="B1377" t="s">
        <v>190</v>
      </c>
      <c r="C1377" s="1" t="s">
        <v>1183</v>
      </c>
      <c r="D1377" s="1">
        <v>42340</v>
      </c>
      <c r="E1377" t="s">
        <v>1655</v>
      </c>
    </row>
    <row r="1378" spans="1:5">
      <c r="A1378" t="s">
        <v>1386</v>
      </c>
      <c r="B1378" t="s">
        <v>190</v>
      </c>
      <c r="C1378" s="1" t="s">
        <v>1183</v>
      </c>
      <c r="D1378" s="1">
        <v>42000</v>
      </c>
      <c r="E1378" t="s">
        <v>1655</v>
      </c>
    </row>
    <row r="1379" spans="1:5">
      <c r="A1379" t="s">
        <v>1386</v>
      </c>
      <c r="B1379" t="s">
        <v>190</v>
      </c>
      <c r="C1379" s="1" t="s">
        <v>1183</v>
      </c>
      <c r="D1379" s="1">
        <v>40500</v>
      </c>
      <c r="E1379" t="s">
        <v>1655</v>
      </c>
    </row>
    <row r="1380" spans="1:5">
      <c r="A1380" t="s">
        <v>1351</v>
      </c>
      <c r="B1380" t="s">
        <v>190</v>
      </c>
      <c r="C1380" s="1" t="s">
        <v>1183</v>
      </c>
      <c r="D1380" s="1">
        <v>40000</v>
      </c>
      <c r="E1380" t="s">
        <v>1655</v>
      </c>
    </row>
    <row r="1381" spans="1:5">
      <c r="A1381" t="s">
        <v>1386</v>
      </c>
      <c r="B1381" t="s">
        <v>190</v>
      </c>
      <c r="C1381" s="1" t="s">
        <v>1183</v>
      </c>
      <c r="D1381" s="1">
        <v>39410</v>
      </c>
      <c r="E1381" t="s">
        <v>1655</v>
      </c>
    </row>
    <row r="1382" spans="1:5">
      <c r="A1382" t="s">
        <v>1386</v>
      </c>
      <c r="B1382" t="s">
        <v>190</v>
      </c>
      <c r="C1382" s="1" t="s">
        <v>1183</v>
      </c>
      <c r="D1382" s="1">
        <v>39410</v>
      </c>
      <c r="E1382" t="s">
        <v>1655</v>
      </c>
    </row>
    <row r="1383" spans="1:5">
      <c r="A1383" t="s">
        <v>1386</v>
      </c>
      <c r="B1383" t="s">
        <v>190</v>
      </c>
      <c r="C1383" s="1" t="s">
        <v>1183</v>
      </c>
      <c r="D1383" s="1">
        <v>37419</v>
      </c>
      <c r="E1383" t="s">
        <v>1655</v>
      </c>
    </row>
    <row r="1384" spans="1:5">
      <c r="A1384" t="s">
        <v>1386</v>
      </c>
      <c r="B1384" t="s">
        <v>190</v>
      </c>
      <c r="C1384" s="1" t="s">
        <v>1183</v>
      </c>
      <c r="D1384" s="1">
        <v>37000</v>
      </c>
      <c r="E1384" t="s">
        <v>1655</v>
      </c>
    </row>
    <row r="1385" spans="1:5">
      <c r="A1385" t="s">
        <v>1351</v>
      </c>
      <c r="B1385" t="s">
        <v>190</v>
      </c>
      <c r="C1385" s="1" t="s">
        <v>1183</v>
      </c>
      <c r="D1385" s="1">
        <v>37000</v>
      </c>
      <c r="E1385" t="s">
        <v>1655</v>
      </c>
    </row>
    <row r="1386" spans="1:5">
      <c r="A1386" t="s">
        <v>1386</v>
      </c>
      <c r="B1386" t="s">
        <v>190</v>
      </c>
      <c r="C1386" s="1" t="s">
        <v>1183</v>
      </c>
      <c r="D1386" s="1">
        <v>35000</v>
      </c>
      <c r="E1386" t="s">
        <v>1655</v>
      </c>
    </row>
    <row r="1387" spans="1:5">
      <c r="A1387" t="s">
        <v>1386</v>
      </c>
      <c r="B1387" t="s">
        <v>190</v>
      </c>
      <c r="C1387" s="1" t="s">
        <v>1183</v>
      </c>
      <c r="D1387" s="1">
        <v>35000</v>
      </c>
      <c r="E1387" t="s">
        <v>1655</v>
      </c>
    </row>
    <row r="1388" spans="1:5">
      <c r="A1388" t="s">
        <v>1351</v>
      </c>
      <c r="B1388" t="s">
        <v>190</v>
      </c>
      <c r="C1388" s="1" t="s">
        <v>1183</v>
      </c>
      <c r="D1388" s="1">
        <v>34698</v>
      </c>
      <c r="E1388" t="s">
        <v>1655</v>
      </c>
    </row>
    <row r="1389" spans="1:5">
      <c r="A1389" t="s">
        <v>1386</v>
      </c>
      <c r="B1389" t="s">
        <v>190</v>
      </c>
      <c r="C1389" s="1" t="s">
        <v>1183</v>
      </c>
      <c r="D1389" s="1">
        <v>34240</v>
      </c>
      <c r="E1389" t="s">
        <v>1655</v>
      </c>
    </row>
    <row r="1390" spans="1:5">
      <c r="A1390" t="s">
        <v>1386</v>
      </c>
      <c r="B1390" t="s">
        <v>190</v>
      </c>
      <c r="C1390" s="1" t="s">
        <v>1183</v>
      </c>
      <c r="D1390" s="1">
        <v>33500</v>
      </c>
      <c r="E1390" t="s">
        <v>1655</v>
      </c>
    </row>
    <row r="1391" spans="1:5">
      <c r="A1391" t="s">
        <v>1386</v>
      </c>
      <c r="B1391" t="s">
        <v>190</v>
      </c>
      <c r="C1391" s="1" t="s">
        <v>1183</v>
      </c>
      <c r="D1391" s="1">
        <v>30690</v>
      </c>
      <c r="E1391" t="s">
        <v>1655</v>
      </c>
    </row>
    <row r="1392" spans="1:5">
      <c r="A1392" t="s">
        <v>1351</v>
      </c>
      <c r="B1392" t="s">
        <v>190</v>
      </c>
      <c r="C1392" s="1" t="s">
        <v>1183</v>
      </c>
      <c r="D1392" s="1">
        <v>30000</v>
      </c>
      <c r="E1392" t="s">
        <v>1655</v>
      </c>
    </row>
    <row r="1393" spans="1:5">
      <c r="A1393" t="s">
        <v>1386</v>
      </c>
      <c r="B1393" t="s">
        <v>190</v>
      </c>
      <c r="C1393" s="1" t="s">
        <v>1183</v>
      </c>
      <c r="D1393" s="1">
        <v>28469</v>
      </c>
      <c r="E1393" t="s">
        <v>1655</v>
      </c>
    </row>
    <row r="1394" spans="1:5">
      <c r="A1394" t="s">
        <v>1386</v>
      </c>
      <c r="B1394" t="s">
        <v>190</v>
      </c>
      <c r="C1394" s="1" t="s">
        <v>1183</v>
      </c>
      <c r="D1394" s="1">
        <v>28000</v>
      </c>
      <c r="E1394" t="s">
        <v>1655</v>
      </c>
    </row>
    <row r="1395" spans="1:5">
      <c r="A1395" t="s">
        <v>1386</v>
      </c>
      <c r="B1395" t="s">
        <v>190</v>
      </c>
      <c r="C1395" s="1" t="s">
        <v>1183</v>
      </c>
      <c r="D1395" s="1">
        <v>27000</v>
      </c>
      <c r="E1395" t="s">
        <v>1655</v>
      </c>
    </row>
    <row r="1396" spans="1:5">
      <c r="A1396" t="s">
        <v>1386</v>
      </c>
      <c r="B1396" t="s">
        <v>190</v>
      </c>
      <c r="C1396" s="1" t="s">
        <v>1183</v>
      </c>
      <c r="D1396" s="1">
        <v>26819</v>
      </c>
      <c r="E1396" t="s">
        <v>1655</v>
      </c>
    </row>
    <row r="1397" spans="1:5">
      <c r="A1397" t="s">
        <v>1386</v>
      </c>
      <c r="B1397" t="s">
        <v>190</v>
      </c>
      <c r="C1397" s="1" t="s">
        <v>1183</v>
      </c>
      <c r="D1397" s="1">
        <v>26331</v>
      </c>
      <c r="E1397" t="s">
        <v>1655</v>
      </c>
    </row>
    <row r="1398" spans="1:5">
      <c r="A1398" t="s">
        <v>1386</v>
      </c>
      <c r="B1398" t="s">
        <v>190</v>
      </c>
      <c r="C1398" s="1" t="s">
        <v>1183</v>
      </c>
      <c r="D1398" s="1">
        <v>26000</v>
      </c>
      <c r="E1398" t="s">
        <v>1655</v>
      </c>
    </row>
    <row r="1399" spans="1:5">
      <c r="A1399" t="s">
        <v>1386</v>
      </c>
      <c r="B1399" t="s">
        <v>190</v>
      </c>
      <c r="C1399" s="1" t="s">
        <v>1183</v>
      </c>
      <c r="D1399" s="1">
        <v>25773</v>
      </c>
      <c r="E1399" t="s">
        <v>1655</v>
      </c>
    </row>
    <row r="1400" spans="1:5">
      <c r="A1400" t="s">
        <v>1386</v>
      </c>
      <c r="B1400" t="s">
        <v>190</v>
      </c>
      <c r="C1400" s="1" t="s">
        <v>1183</v>
      </c>
      <c r="D1400" s="1">
        <v>25366</v>
      </c>
      <c r="E1400" t="s">
        <v>1655</v>
      </c>
    </row>
    <row r="1401" spans="1:5">
      <c r="A1401" t="s">
        <v>1386</v>
      </c>
      <c r="B1401" t="s">
        <v>190</v>
      </c>
      <c r="C1401" s="1" t="s">
        <v>1183</v>
      </c>
      <c r="D1401" s="1">
        <v>25000</v>
      </c>
      <c r="E1401" t="s">
        <v>1655</v>
      </c>
    </row>
    <row r="1402" spans="1:5">
      <c r="A1402" t="s">
        <v>1386</v>
      </c>
      <c r="B1402" t="s">
        <v>190</v>
      </c>
      <c r="C1402" s="1" t="s">
        <v>1183</v>
      </c>
      <c r="D1402" s="1">
        <v>25000</v>
      </c>
      <c r="E1402" t="s">
        <v>1655</v>
      </c>
    </row>
    <row r="1403" spans="1:5">
      <c r="A1403" t="s">
        <v>1351</v>
      </c>
      <c r="B1403" t="s">
        <v>190</v>
      </c>
      <c r="C1403" s="1" t="s">
        <v>1183</v>
      </c>
      <c r="D1403" s="1">
        <v>25000</v>
      </c>
      <c r="E1403" t="s">
        <v>1655</v>
      </c>
    </row>
    <row r="1404" spans="1:5">
      <c r="A1404" t="s">
        <v>1386</v>
      </c>
      <c r="B1404" t="s">
        <v>190</v>
      </c>
      <c r="C1404" s="1" t="s">
        <v>1183</v>
      </c>
      <c r="D1404" s="1">
        <v>24304</v>
      </c>
      <c r="E1404" t="s">
        <v>1655</v>
      </c>
    </row>
    <row r="1405" spans="1:5">
      <c r="A1405" t="s">
        <v>1386</v>
      </c>
      <c r="B1405" t="s">
        <v>190</v>
      </c>
      <c r="C1405" s="1" t="s">
        <v>1183</v>
      </c>
      <c r="D1405" s="1">
        <v>24000</v>
      </c>
      <c r="E1405" t="s">
        <v>1655</v>
      </c>
    </row>
    <row r="1406" spans="1:5">
      <c r="A1406" t="s">
        <v>1386</v>
      </c>
      <c r="B1406" t="s">
        <v>190</v>
      </c>
      <c r="C1406" s="1" t="s">
        <v>1183</v>
      </c>
      <c r="D1406" s="1">
        <v>23520</v>
      </c>
      <c r="E1406" t="s">
        <v>1655</v>
      </c>
    </row>
    <row r="1407" spans="1:5">
      <c r="A1407" t="s">
        <v>1386</v>
      </c>
      <c r="B1407" t="s">
        <v>190</v>
      </c>
      <c r="C1407" s="1" t="s">
        <v>1183</v>
      </c>
      <c r="D1407" s="1">
        <v>23146</v>
      </c>
      <c r="E1407" t="s">
        <v>1655</v>
      </c>
    </row>
    <row r="1408" spans="1:5">
      <c r="A1408" t="s">
        <v>1386</v>
      </c>
      <c r="B1408" t="s">
        <v>190</v>
      </c>
      <c r="C1408" s="1" t="s">
        <v>1183</v>
      </c>
      <c r="D1408" s="1">
        <v>23000</v>
      </c>
      <c r="E1408" t="s">
        <v>1655</v>
      </c>
    </row>
    <row r="1409" spans="1:5">
      <c r="A1409" t="s">
        <v>1386</v>
      </c>
      <c r="B1409" t="s">
        <v>190</v>
      </c>
      <c r="C1409" s="1" t="s">
        <v>1183</v>
      </c>
      <c r="D1409" s="1">
        <v>22913</v>
      </c>
      <c r="E1409" t="s">
        <v>1655</v>
      </c>
    </row>
    <row r="1410" spans="1:5">
      <c r="A1410" t="s">
        <v>1386</v>
      </c>
      <c r="B1410" t="s">
        <v>190</v>
      </c>
      <c r="C1410" s="1" t="s">
        <v>1183</v>
      </c>
      <c r="D1410" s="1">
        <v>22625</v>
      </c>
      <c r="E1410" t="s">
        <v>1655</v>
      </c>
    </row>
    <row r="1411" spans="1:5">
      <c r="A1411" t="s">
        <v>1386</v>
      </c>
      <c r="B1411" t="s">
        <v>190</v>
      </c>
      <c r="C1411" s="1" t="s">
        <v>1183</v>
      </c>
      <c r="D1411" s="1">
        <v>22000</v>
      </c>
      <c r="E1411" t="s">
        <v>1655</v>
      </c>
    </row>
    <row r="1412" spans="1:5">
      <c r="A1412" t="s">
        <v>1386</v>
      </c>
      <c r="B1412" t="s">
        <v>190</v>
      </c>
      <c r="C1412" s="1" t="s">
        <v>1183</v>
      </c>
      <c r="D1412" s="1">
        <v>21965</v>
      </c>
      <c r="E1412" t="s">
        <v>1655</v>
      </c>
    </row>
    <row r="1413" spans="1:5">
      <c r="A1413" t="s">
        <v>1386</v>
      </c>
      <c r="B1413" t="s">
        <v>190</v>
      </c>
      <c r="C1413" s="1" t="s">
        <v>1183</v>
      </c>
      <c r="D1413" s="1">
        <v>21000</v>
      </c>
      <c r="E1413" t="s">
        <v>1655</v>
      </c>
    </row>
    <row r="1414" spans="1:5">
      <c r="A1414" t="s">
        <v>1386</v>
      </c>
      <c r="B1414" t="s">
        <v>190</v>
      </c>
      <c r="C1414" s="1" t="s">
        <v>1183</v>
      </c>
      <c r="D1414" s="1">
        <v>20892</v>
      </c>
      <c r="E1414" t="s">
        <v>1655</v>
      </c>
    </row>
    <row r="1415" spans="1:5">
      <c r="A1415" t="s">
        <v>1386</v>
      </c>
      <c r="B1415" t="s">
        <v>190</v>
      </c>
      <c r="C1415" s="1" t="s">
        <v>1183</v>
      </c>
      <c r="D1415" s="1">
        <v>20629</v>
      </c>
      <c r="E1415" t="s">
        <v>1655</v>
      </c>
    </row>
    <row r="1416" spans="1:5">
      <c r="A1416" t="s">
        <v>1386</v>
      </c>
      <c r="B1416" t="s">
        <v>190</v>
      </c>
      <c r="C1416" s="1" t="s">
        <v>1183</v>
      </c>
      <c r="D1416" s="1">
        <v>20000</v>
      </c>
      <c r="E1416" t="s">
        <v>1655</v>
      </c>
    </row>
    <row r="1417" spans="1:5">
      <c r="A1417" t="s">
        <v>1386</v>
      </c>
      <c r="B1417" t="s">
        <v>190</v>
      </c>
      <c r="C1417" s="1" t="s">
        <v>1183</v>
      </c>
      <c r="D1417" s="1">
        <v>20000</v>
      </c>
      <c r="E1417" t="s">
        <v>1655</v>
      </c>
    </row>
    <row r="1418" spans="1:5">
      <c r="A1418" t="s">
        <v>1351</v>
      </c>
      <c r="B1418" t="s">
        <v>190</v>
      </c>
      <c r="C1418" s="1" t="s">
        <v>1183</v>
      </c>
      <c r="D1418" s="1">
        <v>18490</v>
      </c>
      <c r="E1418" t="s">
        <v>1655</v>
      </c>
    </row>
    <row r="1419" spans="1:5">
      <c r="A1419" t="s">
        <v>1386</v>
      </c>
      <c r="B1419" t="s">
        <v>190</v>
      </c>
      <c r="C1419" s="1" t="s">
        <v>1183</v>
      </c>
      <c r="D1419" s="1">
        <v>17076</v>
      </c>
      <c r="E1419" t="s">
        <v>1655</v>
      </c>
    </row>
    <row r="1420" spans="1:5">
      <c r="A1420" t="s">
        <v>1386</v>
      </c>
      <c r="B1420" t="s">
        <v>190</v>
      </c>
      <c r="C1420" s="1" t="s">
        <v>1183</v>
      </c>
      <c r="D1420" s="1">
        <v>16876</v>
      </c>
      <c r="E1420" t="s">
        <v>1655</v>
      </c>
    </row>
    <row r="1421" spans="1:5">
      <c r="A1421" t="s">
        <v>1386</v>
      </c>
      <c r="B1421" t="s">
        <v>190</v>
      </c>
      <c r="C1421" s="1" t="s">
        <v>1183</v>
      </c>
      <c r="D1421" s="1">
        <v>16000</v>
      </c>
      <c r="E1421" t="s">
        <v>1655</v>
      </c>
    </row>
    <row r="1422" spans="1:5">
      <c r="A1422" t="s">
        <v>1386</v>
      </c>
      <c r="B1422" t="s">
        <v>190</v>
      </c>
      <c r="C1422" s="1" t="s">
        <v>1183</v>
      </c>
      <c r="D1422" s="1">
        <v>15000</v>
      </c>
      <c r="E1422" t="s">
        <v>1655</v>
      </c>
    </row>
    <row r="1423" spans="1:5">
      <c r="A1423" t="s">
        <v>1351</v>
      </c>
      <c r="B1423" t="s">
        <v>190</v>
      </c>
      <c r="C1423" s="1" t="s">
        <v>1183</v>
      </c>
      <c r="D1423" s="1">
        <v>14824</v>
      </c>
      <c r="E1423" t="s">
        <v>1655</v>
      </c>
    </row>
    <row r="1424" spans="1:5">
      <c r="A1424" t="s">
        <v>1386</v>
      </c>
      <c r="B1424" t="s">
        <v>190</v>
      </c>
      <c r="C1424" s="1" t="s">
        <v>1183</v>
      </c>
      <c r="D1424" s="1">
        <v>14763</v>
      </c>
      <c r="E1424" t="s">
        <v>1655</v>
      </c>
    </row>
    <row r="1425" spans="1:5">
      <c r="A1425" t="s">
        <v>1351</v>
      </c>
      <c r="B1425" t="s">
        <v>190</v>
      </c>
      <c r="C1425" s="1" t="s">
        <v>1183</v>
      </c>
      <c r="D1425" s="1">
        <v>14500</v>
      </c>
      <c r="E1425" t="s">
        <v>1655</v>
      </c>
    </row>
    <row r="1426" spans="1:5">
      <c r="A1426" t="s">
        <v>1386</v>
      </c>
      <c r="B1426" t="s">
        <v>190</v>
      </c>
      <c r="C1426" s="1" t="s">
        <v>1183</v>
      </c>
      <c r="D1426" s="1">
        <v>14257</v>
      </c>
      <c r="E1426" t="s">
        <v>1655</v>
      </c>
    </row>
    <row r="1427" spans="1:5">
      <c r="A1427" t="s">
        <v>1386</v>
      </c>
      <c r="B1427" t="s">
        <v>190</v>
      </c>
      <c r="C1427" s="1" t="s">
        <v>1183</v>
      </c>
      <c r="D1427" s="1">
        <v>13148</v>
      </c>
      <c r="E1427" t="s">
        <v>1655</v>
      </c>
    </row>
    <row r="1428" spans="1:5">
      <c r="A1428" t="s">
        <v>1386</v>
      </c>
      <c r="B1428" t="s">
        <v>190</v>
      </c>
      <c r="C1428" s="1" t="s">
        <v>1183</v>
      </c>
      <c r="D1428" s="1">
        <v>13000</v>
      </c>
      <c r="E1428" t="s">
        <v>1655</v>
      </c>
    </row>
    <row r="1429" spans="1:5">
      <c r="A1429" t="s">
        <v>1351</v>
      </c>
      <c r="B1429" t="s">
        <v>190</v>
      </c>
      <c r="C1429" s="1" t="s">
        <v>1183</v>
      </c>
      <c r="D1429" s="1">
        <v>13000</v>
      </c>
      <c r="E1429" t="s">
        <v>1655</v>
      </c>
    </row>
    <row r="1430" spans="1:5">
      <c r="A1430" t="s">
        <v>1386</v>
      </c>
      <c r="B1430" t="s">
        <v>190</v>
      </c>
      <c r="C1430" s="1" t="s">
        <v>1183</v>
      </c>
      <c r="D1430" s="1">
        <v>12803</v>
      </c>
      <c r="E1430" t="s">
        <v>1655</v>
      </c>
    </row>
    <row r="1431" spans="1:5">
      <c r="A1431" t="s">
        <v>1386</v>
      </c>
      <c r="B1431" t="s">
        <v>190</v>
      </c>
      <c r="C1431" s="1" t="s">
        <v>1183</v>
      </c>
      <c r="D1431" s="1">
        <v>12063</v>
      </c>
      <c r="E1431" t="s">
        <v>1655</v>
      </c>
    </row>
    <row r="1432" spans="1:5">
      <c r="A1432" t="s">
        <v>1386</v>
      </c>
      <c r="B1432" t="s">
        <v>190</v>
      </c>
      <c r="C1432" s="1" t="s">
        <v>1183</v>
      </c>
      <c r="D1432" s="1">
        <v>11645</v>
      </c>
      <c r="E1432" t="s">
        <v>1655</v>
      </c>
    </row>
    <row r="1433" spans="1:5">
      <c r="A1433" t="s">
        <v>1386</v>
      </c>
      <c r="B1433" t="s">
        <v>190</v>
      </c>
      <c r="C1433" s="1" t="s">
        <v>1183</v>
      </c>
      <c r="D1433" s="1">
        <v>11500</v>
      </c>
      <c r="E1433" t="s">
        <v>1655</v>
      </c>
    </row>
    <row r="1434" spans="1:5">
      <c r="A1434" t="s">
        <v>1351</v>
      </c>
      <c r="B1434" t="s">
        <v>190</v>
      </c>
      <c r="C1434" s="1" t="s">
        <v>1183</v>
      </c>
      <c r="D1434" s="1">
        <v>11399</v>
      </c>
      <c r="E1434" t="s">
        <v>1655</v>
      </c>
    </row>
    <row r="1435" spans="1:5">
      <c r="A1435" t="s">
        <v>1386</v>
      </c>
      <c r="B1435" t="s">
        <v>190</v>
      </c>
      <c r="C1435" s="1" t="s">
        <v>1183</v>
      </c>
      <c r="D1435" s="1">
        <v>10534</v>
      </c>
      <c r="E1435" t="s">
        <v>1655</v>
      </c>
    </row>
    <row r="1436" spans="1:5">
      <c r="A1436" t="s">
        <v>1386</v>
      </c>
      <c r="B1436" t="s">
        <v>190</v>
      </c>
      <c r="C1436" s="1" t="s">
        <v>1183</v>
      </c>
      <c r="D1436" s="1">
        <v>10500</v>
      </c>
      <c r="E1436" t="s">
        <v>1655</v>
      </c>
    </row>
    <row r="1437" spans="1:5">
      <c r="A1437" t="s">
        <v>1386</v>
      </c>
      <c r="B1437" t="s">
        <v>190</v>
      </c>
      <c r="C1437" s="1" t="s">
        <v>1183</v>
      </c>
      <c r="D1437" s="1">
        <v>10163</v>
      </c>
      <c r="E1437" t="s">
        <v>1655</v>
      </c>
    </row>
    <row r="1438" spans="1:5">
      <c r="A1438" t="s">
        <v>1386</v>
      </c>
      <c r="B1438" t="s">
        <v>190</v>
      </c>
      <c r="C1438" s="1" t="s">
        <v>1183</v>
      </c>
      <c r="D1438" s="1">
        <v>10116</v>
      </c>
      <c r="E1438" t="s">
        <v>1655</v>
      </c>
    </row>
    <row r="1439" spans="1:5">
      <c r="A1439" t="s">
        <v>1386</v>
      </c>
      <c r="B1439" t="s">
        <v>190</v>
      </c>
      <c r="C1439" s="1" t="s">
        <v>1183</v>
      </c>
      <c r="D1439" s="1">
        <v>10009</v>
      </c>
      <c r="E1439" t="s">
        <v>1655</v>
      </c>
    </row>
    <row r="1440" spans="1:5">
      <c r="A1440" t="s">
        <v>1386</v>
      </c>
      <c r="B1440" t="s">
        <v>190</v>
      </c>
      <c r="C1440" s="1" t="s">
        <v>1183</v>
      </c>
      <c r="D1440" s="1">
        <v>10000</v>
      </c>
      <c r="E1440" t="s">
        <v>1655</v>
      </c>
    </row>
    <row r="1441" spans="1:5">
      <c r="A1441" t="s">
        <v>1386</v>
      </c>
      <c r="B1441" t="s">
        <v>190</v>
      </c>
      <c r="C1441" s="1" t="s">
        <v>1183</v>
      </c>
      <c r="D1441" s="1">
        <v>10000</v>
      </c>
      <c r="E1441" t="s">
        <v>1655</v>
      </c>
    </row>
    <row r="1442" spans="1:5">
      <c r="A1442" t="s">
        <v>1386</v>
      </c>
      <c r="B1442" t="s">
        <v>190</v>
      </c>
      <c r="C1442" s="1" t="s">
        <v>1183</v>
      </c>
      <c r="D1442" s="1">
        <v>10000</v>
      </c>
      <c r="E1442" t="s">
        <v>1655</v>
      </c>
    </row>
    <row r="1443" spans="1:5">
      <c r="A1443" t="s">
        <v>1386</v>
      </c>
      <c r="B1443" t="s">
        <v>190</v>
      </c>
      <c r="C1443" s="1" t="s">
        <v>1183</v>
      </c>
      <c r="D1443" s="1">
        <v>10000</v>
      </c>
      <c r="E1443" t="s">
        <v>1655</v>
      </c>
    </row>
    <row r="1444" spans="1:5">
      <c r="A1444" t="s">
        <v>1386</v>
      </c>
      <c r="B1444" t="s">
        <v>190</v>
      </c>
      <c r="C1444" s="1" t="s">
        <v>1183</v>
      </c>
      <c r="D1444" s="1">
        <v>10000</v>
      </c>
      <c r="E1444" t="s">
        <v>1655</v>
      </c>
    </row>
    <row r="1445" spans="1:5">
      <c r="A1445" t="s">
        <v>1386</v>
      </c>
      <c r="B1445" t="s">
        <v>190</v>
      </c>
      <c r="C1445" s="1" t="s">
        <v>1183</v>
      </c>
      <c r="D1445" s="1">
        <v>10000</v>
      </c>
      <c r="E1445" t="s">
        <v>1655</v>
      </c>
    </row>
    <row r="1446" spans="1:5">
      <c r="A1446" t="s">
        <v>1386</v>
      </c>
      <c r="B1446" t="s">
        <v>190</v>
      </c>
      <c r="C1446" s="1" t="s">
        <v>1183</v>
      </c>
      <c r="D1446" s="1">
        <v>9872</v>
      </c>
      <c r="E1446" t="s">
        <v>1655</v>
      </c>
    </row>
    <row r="1447" spans="1:5">
      <c r="A1447" t="s">
        <v>1386</v>
      </c>
      <c r="B1447" t="s">
        <v>190</v>
      </c>
      <c r="C1447" s="1" t="s">
        <v>1183</v>
      </c>
      <c r="D1447" s="1">
        <v>9563</v>
      </c>
      <c r="E1447" t="s">
        <v>1655</v>
      </c>
    </row>
    <row r="1448" spans="1:5">
      <c r="A1448" t="s">
        <v>1386</v>
      </c>
      <c r="B1448" t="s">
        <v>190</v>
      </c>
      <c r="C1448" s="1" t="s">
        <v>1183</v>
      </c>
      <c r="D1448" s="1">
        <v>9399</v>
      </c>
      <c r="E1448" t="s">
        <v>1655</v>
      </c>
    </row>
    <row r="1449" spans="1:5">
      <c r="A1449" t="s">
        <v>1386</v>
      </c>
      <c r="B1449" t="s">
        <v>190</v>
      </c>
      <c r="C1449" s="1" t="s">
        <v>1183</v>
      </c>
      <c r="D1449" s="1">
        <v>9194</v>
      </c>
      <c r="E1449" t="s">
        <v>1655</v>
      </c>
    </row>
    <row r="1450" spans="1:5">
      <c r="A1450" t="s">
        <v>1386</v>
      </c>
      <c r="B1450" t="s">
        <v>190</v>
      </c>
      <c r="C1450" s="1" t="s">
        <v>1183</v>
      </c>
      <c r="D1450" s="1">
        <v>9087</v>
      </c>
      <c r="E1450" t="s">
        <v>1655</v>
      </c>
    </row>
    <row r="1451" spans="1:5">
      <c r="A1451" t="s">
        <v>1386</v>
      </c>
      <c r="B1451" t="s">
        <v>190</v>
      </c>
      <c r="C1451" s="1" t="s">
        <v>1183</v>
      </c>
      <c r="D1451" s="1">
        <v>9000</v>
      </c>
      <c r="E1451" t="s">
        <v>1655</v>
      </c>
    </row>
    <row r="1452" spans="1:5">
      <c r="A1452" t="s">
        <v>1351</v>
      </c>
      <c r="B1452" t="s">
        <v>190</v>
      </c>
      <c r="C1452" s="1" t="s">
        <v>1183</v>
      </c>
      <c r="D1452" s="1">
        <v>8200</v>
      </c>
      <c r="E1452" t="s">
        <v>1655</v>
      </c>
    </row>
    <row r="1453" spans="1:5">
      <c r="A1453" t="s">
        <v>1386</v>
      </c>
      <c r="B1453" t="s">
        <v>190</v>
      </c>
      <c r="C1453" s="1" t="s">
        <v>1183</v>
      </c>
      <c r="D1453" s="1">
        <v>8195</v>
      </c>
      <c r="E1453" t="s">
        <v>1655</v>
      </c>
    </row>
    <row r="1454" spans="1:5">
      <c r="A1454" t="s">
        <v>1386</v>
      </c>
      <c r="B1454" t="s">
        <v>190</v>
      </c>
      <c r="C1454" s="1" t="s">
        <v>1183</v>
      </c>
      <c r="D1454" s="1">
        <v>8195</v>
      </c>
      <c r="E1454" t="s">
        <v>1655</v>
      </c>
    </row>
    <row r="1455" spans="1:5">
      <c r="A1455" t="s">
        <v>1386</v>
      </c>
      <c r="B1455" t="s">
        <v>190</v>
      </c>
      <c r="C1455" s="1" t="s">
        <v>1183</v>
      </c>
      <c r="D1455" s="1">
        <v>8150</v>
      </c>
      <c r="E1455" t="s">
        <v>1655</v>
      </c>
    </row>
    <row r="1456" spans="1:5">
      <c r="A1456" t="s">
        <v>1386</v>
      </c>
      <c r="B1456" t="s">
        <v>190</v>
      </c>
      <c r="C1456" s="1" t="s">
        <v>1183</v>
      </c>
      <c r="D1456" s="1">
        <v>8000</v>
      </c>
      <c r="E1456" t="s">
        <v>1655</v>
      </c>
    </row>
    <row r="1457" spans="1:5">
      <c r="A1457" t="s">
        <v>1386</v>
      </c>
      <c r="B1457" t="s">
        <v>190</v>
      </c>
      <c r="C1457" s="1" t="s">
        <v>1183</v>
      </c>
      <c r="D1457" s="1">
        <v>8000</v>
      </c>
      <c r="E1457" t="s">
        <v>1655</v>
      </c>
    </row>
    <row r="1458" spans="1:5">
      <c r="A1458" t="s">
        <v>1386</v>
      </c>
      <c r="B1458" t="s">
        <v>190</v>
      </c>
      <c r="C1458" s="1" t="s">
        <v>1183</v>
      </c>
      <c r="D1458" s="1">
        <v>7500</v>
      </c>
      <c r="E1458" t="s">
        <v>1655</v>
      </c>
    </row>
    <row r="1459" spans="1:5">
      <c r="A1459" t="s">
        <v>1386</v>
      </c>
      <c r="B1459" t="s">
        <v>190</v>
      </c>
      <c r="C1459" s="1" t="s">
        <v>1183</v>
      </c>
      <c r="D1459" s="1">
        <v>7165</v>
      </c>
      <c r="E1459" t="s">
        <v>1655</v>
      </c>
    </row>
    <row r="1460" spans="1:5">
      <c r="A1460" t="s">
        <v>1386</v>
      </c>
      <c r="B1460" t="s">
        <v>190</v>
      </c>
      <c r="C1460" s="1" t="s">
        <v>1183</v>
      </c>
      <c r="D1460" s="1">
        <v>7124</v>
      </c>
      <c r="E1460" t="s">
        <v>1655</v>
      </c>
    </row>
    <row r="1461" spans="1:5">
      <c r="A1461" t="s">
        <v>1386</v>
      </c>
      <c r="B1461" t="s">
        <v>190</v>
      </c>
      <c r="C1461" s="1" t="s">
        <v>1183</v>
      </c>
      <c r="D1461" s="1">
        <v>7000</v>
      </c>
      <c r="E1461" t="s">
        <v>1655</v>
      </c>
    </row>
    <row r="1462" spans="1:5">
      <c r="A1462" t="s">
        <v>1386</v>
      </c>
      <c r="B1462" t="s">
        <v>190</v>
      </c>
      <c r="C1462" s="1" t="s">
        <v>1183</v>
      </c>
      <c r="D1462" s="1">
        <v>6778</v>
      </c>
      <c r="E1462" t="s">
        <v>1655</v>
      </c>
    </row>
    <row r="1463" spans="1:5">
      <c r="A1463" t="s">
        <v>1386</v>
      </c>
      <c r="B1463" t="s">
        <v>190</v>
      </c>
      <c r="C1463" s="1" t="s">
        <v>1183</v>
      </c>
      <c r="D1463" s="1">
        <v>5795</v>
      </c>
      <c r="E1463" t="s">
        <v>1655</v>
      </c>
    </row>
    <row r="1464" spans="1:5">
      <c r="A1464" t="s">
        <v>1386</v>
      </c>
      <c r="B1464" t="s">
        <v>190</v>
      </c>
      <c r="C1464" s="1" t="s">
        <v>1183</v>
      </c>
      <c r="D1464" s="1">
        <v>5093</v>
      </c>
      <c r="E1464" t="s">
        <v>1655</v>
      </c>
    </row>
    <row r="1465" spans="1:5">
      <c r="A1465" t="s">
        <v>1386</v>
      </c>
      <c r="B1465" t="s">
        <v>190</v>
      </c>
      <c r="C1465" s="1" t="s">
        <v>1183</v>
      </c>
      <c r="D1465" s="1">
        <v>5026</v>
      </c>
      <c r="E1465" t="s">
        <v>1655</v>
      </c>
    </row>
    <row r="1466" spans="1:5">
      <c r="A1466" t="s">
        <v>1386</v>
      </c>
      <c r="B1466" t="s">
        <v>190</v>
      </c>
      <c r="C1466" s="1" t="s">
        <v>1183</v>
      </c>
      <c r="D1466" s="1">
        <v>5000</v>
      </c>
      <c r="E1466" t="s">
        <v>1655</v>
      </c>
    </row>
    <row r="1467" spans="1:5">
      <c r="A1467" t="s">
        <v>1386</v>
      </c>
      <c r="B1467" t="s">
        <v>190</v>
      </c>
      <c r="C1467" s="1" t="s">
        <v>1183</v>
      </c>
      <c r="D1467" s="1">
        <v>5000</v>
      </c>
      <c r="E1467" t="s">
        <v>1655</v>
      </c>
    </row>
    <row r="1468" spans="1:5">
      <c r="A1468" t="s">
        <v>1386</v>
      </c>
      <c r="B1468" t="s">
        <v>190</v>
      </c>
      <c r="C1468" s="1" t="s">
        <v>1183</v>
      </c>
      <c r="D1468" s="1">
        <v>5000</v>
      </c>
      <c r="E1468" t="s">
        <v>1655</v>
      </c>
    </row>
    <row r="1469" spans="1:5">
      <c r="A1469" t="s">
        <v>1386</v>
      </c>
      <c r="B1469" t="s">
        <v>190</v>
      </c>
      <c r="C1469" s="1" t="s">
        <v>1183</v>
      </c>
      <c r="D1469" s="1">
        <v>5000</v>
      </c>
      <c r="E1469" t="s">
        <v>1655</v>
      </c>
    </row>
    <row r="1470" spans="1:5">
      <c r="A1470" t="s">
        <v>1386</v>
      </c>
      <c r="B1470" t="s">
        <v>190</v>
      </c>
      <c r="C1470" s="1" t="s">
        <v>1183</v>
      </c>
      <c r="D1470" s="1">
        <v>5000</v>
      </c>
      <c r="E1470" t="s">
        <v>1655</v>
      </c>
    </row>
    <row r="1471" spans="1:5">
      <c r="A1471" t="s">
        <v>1386</v>
      </c>
      <c r="B1471" t="s">
        <v>190</v>
      </c>
      <c r="C1471" s="1" t="s">
        <v>1183</v>
      </c>
      <c r="D1471" s="1">
        <v>5000</v>
      </c>
      <c r="E1471" t="s">
        <v>1655</v>
      </c>
    </row>
    <row r="1472" spans="1:5">
      <c r="A1472" t="s">
        <v>1386</v>
      </c>
      <c r="B1472" t="s">
        <v>190</v>
      </c>
      <c r="C1472" s="1" t="s">
        <v>1183</v>
      </c>
      <c r="D1472" s="1">
        <v>5000</v>
      </c>
      <c r="E1472" t="s">
        <v>1655</v>
      </c>
    </row>
    <row r="1473" spans="1:5">
      <c r="A1473" t="s">
        <v>1386</v>
      </c>
      <c r="B1473" t="s">
        <v>190</v>
      </c>
      <c r="C1473" s="1" t="s">
        <v>1183</v>
      </c>
      <c r="D1473" s="1">
        <v>5000</v>
      </c>
      <c r="E1473" t="s">
        <v>1655</v>
      </c>
    </row>
    <row r="1474" spans="1:5">
      <c r="A1474" t="s">
        <v>1386</v>
      </c>
      <c r="B1474" t="s">
        <v>190</v>
      </c>
      <c r="C1474" s="1" t="s">
        <v>1183</v>
      </c>
      <c r="D1474" s="1">
        <v>5000</v>
      </c>
      <c r="E1474" t="s">
        <v>1655</v>
      </c>
    </row>
    <row r="1475" spans="1:5">
      <c r="A1475" t="s">
        <v>1351</v>
      </c>
      <c r="B1475" t="s">
        <v>190</v>
      </c>
      <c r="C1475" s="1" t="s">
        <v>1183</v>
      </c>
      <c r="D1475" s="1">
        <v>5000</v>
      </c>
      <c r="E1475" t="s">
        <v>1655</v>
      </c>
    </row>
    <row r="1476" spans="1:5">
      <c r="A1476" t="s">
        <v>1386</v>
      </c>
      <c r="B1476" t="s">
        <v>190</v>
      </c>
      <c r="C1476" s="1" t="s">
        <v>1183</v>
      </c>
      <c r="D1476" s="1">
        <v>4988</v>
      </c>
      <c r="E1476" t="s">
        <v>1655</v>
      </c>
    </row>
    <row r="1477" spans="1:5">
      <c r="A1477" t="s">
        <v>1386</v>
      </c>
      <c r="B1477" t="s">
        <v>190</v>
      </c>
      <c r="C1477" s="1" t="s">
        <v>1183</v>
      </c>
      <c r="D1477" s="1">
        <v>4800</v>
      </c>
      <c r="E1477" t="s">
        <v>1655</v>
      </c>
    </row>
    <row r="1478" spans="1:5">
      <c r="A1478" t="s">
        <v>1386</v>
      </c>
      <c r="B1478" t="s">
        <v>190</v>
      </c>
      <c r="C1478" s="1" t="s">
        <v>1183</v>
      </c>
      <c r="D1478" s="1">
        <v>4800</v>
      </c>
      <c r="E1478" t="s">
        <v>1655</v>
      </c>
    </row>
    <row r="1479" spans="1:5">
      <c r="A1479" t="s">
        <v>1386</v>
      </c>
      <c r="B1479" t="s">
        <v>190</v>
      </c>
      <c r="C1479" s="1" t="s">
        <v>1183</v>
      </c>
      <c r="D1479" s="1">
        <v>4563</v>
      </c>
      <c r="E1479" t="s">
        <v>1655</v>
      </c>
    </row>
    <row r="1480" spans="1:5">
      <c r="A1480" t="s">
        <v>1386</v>
      </c>
      <c r="B1480" t="s">
        <v>190</v>
      </c>
      <c r="C1480" s="1" t="s">
        <v>1183</v>
      </c>
      <c r="D1480" s="1">
        <v>4500</v>
      </c>
      <c r="E1480" t="s">
        <v>1655</v>
      </c>
    </row>
    <row r="1481" spans="1:5">
      <c r="A1481" t="s">
        <v>1386</v>
      </c>
      <c r="B1481" t="s">
        <v>190</v>
      </c>
      <c r="C1481" s="1" t="s">
        <v>1183</v>
      </c>
      <c r="D1481" s="1">
        <v>4500</v>
      </c>
      <c r="E1481" t="s">
        <v>1655</v>
      </c>
    </row>
    <row r="1482" spans="1:5">
      <c r="A1482" t="s">
        <v>1386</v>
      </c>
      <c r="B1482" t="s">
        <v>190</v>
      </c>
      <c r="C1482" s="1" t="s">
        <v>1183</v>
      </c>
      <c r="D1482" s="1">
        <v>4494</v>
      </c>
      <c r="E1482" t="s">
        <v>1655</v>
      </c>
    </row>
    <row r="1483" spans="1:5">
      <c r="A1483" t="s">
        <v>1351</v>
      </c>
      <c r="B1483" t="s">
        <v>190</v>
      </c>
      <c r="C1483" s="1" t="s">
        <v>1183</v>
      </c>
      <c r="D1483" s="1">
        <v>4300</v>
      </c>
      <c r="E1483" t="s">
        <v>1655</v>
      </c>
    </row>
    <row r="1484" spans="1:5">
      <c r="A1484" t="s">
        <v>1386</v>
      </c>
      <c r="B1484" t="s">
        <v>190</v>
      </c>
      <c r="C1484" s="1" t="s">
        <v>1183</v>
      </c>
      <c r="D1484" s="1">
        <v>4241</v>
      </c>
      <c r="E1484" t="s">
        <v>1655</v>
      </c>
    </row>
    <row r="1485" spans="1:5">
      <c r="A1485" t="s">
        <v>1386</v>
      </c>
      <c r="B1485" t="s">
        <v>190</v>
      </c>
      <c r="C1485" s="1" t="s">
        <v>1183</v>
      </c>
      <c r="D1485" s="1">
        <v>4000</v>
      </c>
      <c r="E1485" t="s">
        <v>1655</v>
      </c>
    </row>
    <row r="1486" spans="1:5">
      <c r="A1486" t="s">
        <v>1386</v>
      </c>
      <c r="B1486" t="s">
        <v>190</v>
      </c>
      <c r="C1486" s="1" t="s">
        <v>1183</v>
      </c>
      <c r="D1486" s="1">
        <v>4000</v>
      </c>
      <c r="E1486" t="s">
        <v>1655</v>
      </c>
    </row>
    <row r="1487" spans="1:5">
      <c r="A1487" t="s">
        <v>1386</v>
      </c>
      <c r="B1487" t="s">
        <v>190</v>
      </c>
      <c r="C1487" s="1" t="s">
        <v>1183</v>
      </c>
      <c r="D1487" s="1">
        <v>3775</v>
      </c>
      <c r="E1487" t="s">
        <v>1655</v>
      </c>
    </row>
    <row r="1488" spans="1:5">
      <c r="A1488" t="s">
        <v>1386</v>
      </c>
      <c r="B1488" t="s">
        <v>190</v>
      </c>
      <c r="C1488" s="1" t="s">
        <v>1183</v>
      </c>
      <c r="D1488" s="1">
        <v>3534</v>
      </c>
      <c r="E1488" t="s">
        <v>1655</v>
      </c>
    </row>
    <row r="1489" spans="1:5">
      <c r="A1489" t="s">
        <v>1386</v>
      </c>
      <c r="B1489" t="s">
        <v>190</v>
      </c>
      <c r="C1489" s="1" t="s">
        <v>1183</v>
      </c>
      <c r="D1489" s="1">
        <v>3439</v>
      </c>
      <c r="E1489" t="s">
        <v>1655</v>
      </c>
    </row>
    <row r="1490" spans="1:5">
      <c r="A1490" t="s">
        <v>1386</v>
      </c>
      <c r="B1490" t="s">
        <v>190</v>
      </c>
      <c r="C1490" s="1" t="s">
        <v>1183</v>
      </c>
      <c r="D1490" s="1">
        <v>3285</v>
      </c>
      <c r="E1490" t="s">
        <v>1655</v>
      </c>
    </row>
    <row r="1491" spans="1:5">
      <c r="A1491" t="s">
        <v>1386</v>
      </c>
      <c r="B1491" t="s">
        <v>190</v>
      </c>
      <c r="C1491" s="1" t="s">
        <v>1183</v>
      </c>
      <c r="D1491" s="1">
        <v>3284</v>
      </c>
      <c r="E1491" t="s">
        <v>1655</v>
      </c>
    </row>
    <row r="1492" spans="1:5">
      <c r="A1492" t="s">
        <v>1386</v>
      </c>
      <c r="B1492" t="s">
        <v>190</v>
      </c>
      <c r="C1492" s="1" t="s">
        <v>1183</v>
      </c>
      <c r="D1492" s="1">
        <v>3101</v>
      </c>
      <c r="E1492" t="s">
        <v>1655</v>
      </c>
    </row>
    <row r="1493" spans="1:5">
      <c r="A1493" t="s">
        <v>1386</v>
      </c>
      <c r="B1493" t="s">
        <v>190</v>
      </c>
      <c r="C1493" s="1" t="s">
        <v>1183</v>
      </c>
      <c r="D1493" s="1">
        <v>3077</v>
      </c>
      <c r="E1493" t="s">
        <v>1655</v>
      </c>
    </row>
    <row r="1494" spans="1:5">
      <c r="A1494" t="s">
        <v>1386</v>
      </c>
      <c r="B1494" t="s">
        <v>190</v>
      </c>
      <c r="C1494" s="1" t="s">
        <v>1183</v>
      </c>
      <c r="D1494" s="1">
        <v>3000</v>
      </c>
      <c r="E1494" t="s">
        <v>1655</v>
      </c>
    </row>
    <row r="1495" spans="1:5">
      <c r="A1495" t="s">
        <v>1386</v>
      </c>
      <c r="B1495" t="s">
        <v>190</v>
      </c>
      <c r="C1495" s="1" t="s">
        <v>1183</v>
      </c>
      <c r="D1495" s="1">
        <v>3000</v>
      </c>
      <c r="E1495" t="s">
        <v>1655</v>
      </c>
    </row>
    <row r="1496" spans="1:5">
      <c r="A1496" t="s">
        <v>1386</v>
      </c>
      <c r="B1496" t="s">
        <v>190</v>
      </c>
      <c r="C1496" s="1" t="s">
        <v>1183</v>
      </c>
      <c r="D1496" s="1">
        <v>3000</v>
      </c>
      <c r="E1496" t="s">
        <v>1655</v>
      </c>
    </row>
    <row r="1497" spans="1:5">
      <c r="A1497" t="s">
        <v>1386</v>
      </c>
      <c r="B1497" t="s">
        <v>190</v>
      </c>
      <c r="C1497" s="1" t="s">
        <v>1183</v>
      </c>
      <c r="D1497" s="1">
        <v>2907</v>
      </c>
      <c r="E1497" t="s">
        <v>1655</v>
      </c>
    </row>
    <row r="1498" spans="1:5">
      <c r="A1498" t="s">
        <v>1386</v>
      </c>
      <c r="B1498" t="s">
        <v>190</v>
      </c>
      <c r="C1498" s="1" t="s">
        <v>1183</v>
      </c>
      <c r="D1498" s="1">
        <v>2800</v>
      </c>
      <c r="E1498" t="s">
        <v>1655</v>
      </c>
    </row>
    <row r="1499" spans="1:5">
      <c r="A1499" t="s">
        <v>1386</v>
      </c>
      <c r="B1499" t="s">
        <v>190</v>
      </c>
      <c r="C1499" s="1" t="s">
        <v>1183</v>
      </c>
      <c r="D1499" s="1">
        <v>2736</v>
      </c>
      <c r="E1499" t="s">
        <v>1655</v>
      </c>
    </row>
    <row r="1500" spans="1:5">
      <c r="A1500" t="s">
        <v>1386</v>
      </c>
      <c r="B1500" t="s">
        <v>190</v>
      </c>
      <c r="C1500" s="1" t="s">
        <v>1183</v>
      </c>
      <c r="D1500" s="1">
        <v>2635</v>
      </c>
      <c r="E1500" t="s">
        <v>1655</v>
      </c>
    </row>
    <row r="1501" spans="1:5">
      <c r="A1501" t="s">
        <v>1386</v>
      </c>
      <c r="B1501" t="s">
        <v>190</v>
      </c>
      <c r="C1501" s="1" t="s">
        <v>1183</v>
      </c>
      <c r="D1501" s="1">
        <v>2500</v>
      </c>
      <c r="E1501" t="s">
        <v>1655</v>
      </c>
    </row>
    <row r="1502" spans="1:5">
      <c r="A1502" t="s">
        <v>1386</v>
      </c>
      <c r="B1502" t="s">
        <v>190</v>
      </c>
      <c r="C1502" s="1" t="s">
        <v>1183</v>
      </c>
      <c r="D1502" s="1">
        <v>2435</v>
      </c>
      <c r="E1502" t="s">
        <v>1655</v>
      </c>
    </row>
    <row r="1503" spans="1:5">
      <c r="A1503" t="s">
        <v>1386</v>
      </c>
      <c r="B1503" t="s">
        <v>190</v>
      </c>
      <c r="C1503" s="1" t="s">
        <v>1183</v>
      </c>
      <c r="D1503" s="1">
        <v>2400</v>
      </c>
      <c r="E1503" t="s">
        <v>1655</v>
      </c>
    </row>
    <row r="1504" spans="1:5">
      <c r="A1504" t="s">
        <v>1386</v>
      </c>
      <c r="B1504" t="s">
        <v>190</v>
      </c>
      <c r="C1504" s="1" t="s">
        <v>1183</v>
      </c>
      <c r="D1504" s="1">
        <v>2196</v>
      </c>
      <c r="E1504" t="s">
        <v>1655</v>
      </c>
    </row>
    <row r="1505" spans="1:5">
      <c r="A1505" t="s">
        <v>1351</v>
      </c>
      <c r="B1505" t="s">
        <v>190</v>
      </c>
      <c r="C1505" s="1" t="s">
        <v>1183</v>
      </c>
      <c r="D1505" s="1">
        <v>2180</v>
      </c>
      <c r="E1505" t="s">
        <v>1655</v>
      </c>
    </row>
    <row r="1506" spans="1:5">
      <c r="A1506" t="s">
        <v>1386</v>
      </c>
      <c r="B1506" t="s">
        <v>190</v>
      </c>
      <c r="C1506" s="1" t="s">
        <v>1183</v>
      </c>
      <c r="D1506" s="1">
        <v>2100</v>
      </c>
      <c r="E1506" t="s">
        <v>1655</v>
      </c>
    </row>
    <row r="1507" spans="1:5">
      <c r="A1507" t="s">
        <v>1386</v>
      </c>
      <c r="B1507" t="s">
        <v>190</v>
      </c>
      <c r="C1507" s="1" t="s">
        <v>1183</v>
      </c>
      <c r="D1507" s="1">
        <v>2100</v>
      </c>
      <c r="E1507" t="s">
        <v>1655</v>
      </c>
    </row>
    <row r="1508" spans="1:5">
      <c r="A1508" t="s">
        <v>1386</v>
      </c>
      <c r="B1508" t="s">
        <v>190</v>
      </c>
      <c r="C1508" s="1" t="s">
        <v>1183</v>
      </c>
      <c r="D1508" s="1">
        <v>2000</v>
      </c>
      <c r="E1508" t="s">
        <v>1655</v>
      </c>
    </row>
    <row r="1509" spans="1:5">
      <c r="A1509" t="s">
        <v>1386</v>
      </c>
      <c r="B1509" t="s">
        <v>190</v>
      </c>
      <c r="C1509" s="1" t="s">
        <v>1183</v>
      </c>
      <c r="D1509" s="1">
        <v>2000</v>
      </c>
      <c r="E1509" t="s">
        <v>1655</v>
      </c>
    </row>
    <row r="1510" spans="1:5">
      <c r="A1510" t="s">
        <v>1386</v>
      </c>
      <c r="B1510" t="s">
        <v>190</v>
      </c>
      <c r="C1510" s="1" t="s">
        <v>1183</v>
      </c>
      <c r="D1510" s="1">
        <v>2000</v>
      </c>
      <c r="E1510" t="s">
        <v>1655</v>
      </c>
    </row>
    <row r="1511" spans="1:5">
      <c r="A1511" t="s">
        <v>1386</v>
      </c>
      <c r="B1511" t="s">
        <v>190</v>
      </c>
      <c r="C1511" s="1" t="s">
        <v>1183</v>
      </c>
      <c r="D1511" s="1">
        <v>1730</v>
      </c>
      <c r="E1511" t="s">
        <v>1655</v>
      </c>
    </row>
    <row r="1512" spans="1:5">
      <c r="A1512" t="s">
        <v>1386</v>
      </c>
      <c r="B1512" t="s">
        <v>190</v>
      </c>
      <c r="C1512" s="1" t="s">
        <v>1183</v>
      </c>
      <c r="D1512" s="1">
        <v>1730</v>
      </c>
      <c r="E1512" t="s">
        <v>1655</v>
      </c>
    </row>
    <row r="1513" spans="1:5">
      <c r="A1513" t="s">
        <v>1386</v>
      </c>
      <c r="B1513" t="s">
        <v>190</v>
      </c>
      <c r="C1513" s="1" t="s">
        <v>1183</v>
      </c>
      <c r="D1513" s="1">
        <v>1500</v>
      </c>
      <c r="E1513" t="s">
        <v>1655</v>
      </c>
    </row>
    <row r="1514" spans="1:5">
      <c r="A1514" t="s">
        <v>1386</v>
      </c>
      <c r="B1514" t="s">
        <v>190</v>
      </c>
      <c r="C1514" s="1" t="s">
        <v>1183</v>
      </c>
      <c r="D1514" s="1">
        <v>1500</v>
      </c>
      <c r="E1514" t="s">
        <v>1655</v>
      </c>
    </row>
    <row r="1515" spans="1:5">
      <c r="A1515" t="s">
        <v>1386</v>
      </c>
      <c r="B1515" t="s">
        <v>190</v>
      </c>
      <c r="C1515" s="1" t="s">
        <v>1183</v>
      </c>
      <c r="D1515" s="1">
        <v>1500</v>
      </c>
      <c r="E1515" t="s">
        <v>1655</v>
      </c>
    </row>
    <row r="1516" spans="1:5">
      <c r="A1516" t="s">
        <v>1386</v>
      </c>
      <c r="B1516" t="s">
        <v>190</v>
      </c>
      <c r="C1516" s="1" t="s">
        <v>1183</v>
      </c>
      <c r="D1516" s="1">
        <v>1500</v>
      </c>
      <c r="E1516" t="s">
        <v>1655</v>
      </c>
    </row>
    <row r="1517" spans="1:5">
      <c r="A1517" t="s">
        <v>1386</v>
      </c>
      <c r="B1517" t="s">
        <v>190</v>
      </c>
      <c r="C1517" s="1" t="s">
        <v>1183</v>
      </c>
      <c r="D1517" s="1">
        <v>1480</v>
      </c>
      <c r="E1517" t="s">
        <v>1655</v>
      </c>
    </row>
    <row r="1518" spans="1:5">
      <c r="A1518" t="s">
        <v>1386</v>
      </c>
      <c r="B1518" t="s">
        <v>190</v>
      </c>
      <c r="C1518" s="1" t="s">
        <v>1183</v>
      </c>
      <c r="D1518" s="1">
        <v>1400</v>
      </c>
      <c r="E1518" t="s">
        <v>1655</v>
      </c>
    </row>
    <row r="1519" spans="1:5">
      <c r="A1519" t="s">
        <v>1386</v>
      </c>
      <c r="B1519" t="s">
        <v>190</v>
      </c>
      <c r="C1519" s="1" t="s">
        <v>1183</v>
      </c>
      <c r="D1519" s="1">
        <v>1400</v>
      </c>
      <c r="E1519" t="s">
        <v>1655</v>
      </c>
    </row>
    <row r="1520" spans="1:5">
      <c r="A1520" t="s">
        <v>1386</v>
      </c>
      <c r="B1520" t="s">
        <v>190</v>
      </c>
      <c r="C1520" s="1" t="s">
        <v>1183</v>
      </c>
      <c r="D1520" s="1">
        <v>1000</v>
      </c>
      <c r="E1520" t="s">
        <v>1655</v>
      </c>
    </row>
    <row r="1521" spans="1:5">
      <c r="A1521" t="s">
        <v>1386</v>
      </c>
      <c r="B1521" t="s">
        <v>190</v>
      </c>
      <c r="C1521" s="1" t="s">
        <v>1183</v>
      </c>
      <c r="D1521" s="1">
        <v>1000</v>
      </c>
      <c r="E1521" t="s">
        <v>1655</v>
      </c>
    </row>
    <row r="1522" spans="1:5">
      <c r="A1522" t="s">
        <v>1386</v>
      </c>
      <c r="B1522" t="s">
        <v>190</v>
      </c>
      <c r="C1522" t="s">
        <v>1183</v>
      </c>
      <c r="D1522">
        <v>876</v>
      </c>
      <c r="E1522" t="s">
        <v>1655</v>
      </c>
    </row>
    <row r="1523" spans="1:5">
      <c r="A1523" t="s">
        <v>1386</v>
      </c>
      <c r="B1523" t="s">
        <v>190</v>
      </c>
      <c r="C1523" t="s">
        <v>1183</v>
      </c>
      <c r="D1523">
        <v>623</v>
      </c>
      <c r="E1523" t="s">
        <v>1655</v>
      </c>
    </row>
    <row r="1524" spans="1:5">
      <c r="A1524" t="s">
        <v>1386</v>
      </c>
      <c r="B1524" t="s">
        <v>190</v>
      </c>
      <c r="C1524" t="s">
        <v>1183</v>
      </c>
      <c r="D1524">
        <v>500</v>
      </c>
      <c r="E1524" t="s">
        <v>1655</v>
      </c>
    </row>
    <row r="1525" spans="1:5">
      <c r="A1525" t="s">
        <v>1386</v>
      </c>
      <c r="B1525" t="s">
        <v>190</v>
      </c>
      <c r="C1525" t="s">
        <v>1183</v>
      </c>
      <c r="D1525">
        <v>500</v>
      </c>
      <c r="E1525" t="s">
        <v>1655</v>
      </c>
    </row>
    <row r="1526" spans="1:5">
      <c r="A1526" t="s">
        <v>1386</v>
      </c>
      <c r="B1526" t="s">
        <v>190</v>
      </c>
      <c r="C1526" t="s">
        <v>1183</v>
      </c>
      <c r="D1526">
        <v>500</v>
      </c>
      <c r="E1526" t="s">
        <v>1655</v>
      </c>
    </row>
    <row r="1527" spans="1:5">
      <c r="A1527" t="s">
        <v>1386</v>
      </c>
      <c r="B1527" t="s">
        <v>190</v>
      </c>
      <c r="C1527" t="s">
        <v>1183</v>
      </c>
      <c r="D1527">
        <v>500</v>
      </c>
      <c r="E1527" t="s">
        <v>1655</v>
      </c>
    </row>
    <row r="1528" spans="1:5">
      <c r="A1528" t="s">
        <v>1351</v>
      </c>
      <c r="B1528" t="s">
        <v>190</v>
      </c>
      <c r="C1528" t="s">
        <v>1183</v>
      </c>
      <c r="D1528">
        <v>500</v>
      </c>
      <c r="E1528" t="s">
        <v>1655</v>
      </c>
    </row>
    <row r="1529" spans="1:5">
      <c r="A1529" t="s">
        <v>1386</v>
      </c>
      <c r="B1529" t="s">
        <v>190</v>
      </c>
      <c r="C1529" t="s">
        <v>1183</v>
      </c>
      <c r="D1529">
        <v>450</v>
      </c>
      <c r="E1529" t="s">
        <v>1655</v>
      </c>
    </row>
    <row r="1530" spans="1:5">
      <c r="A1530" t="s">
        <v>1386</v>
      </c>
      <c r="B1530" t="s">
        <v>190</v>
      </c>
      <c r="C1530" t="s">
        <v>1183</v>
      </c>
      <c r="D1530">
        <v>425</v>
      </c>
      <c r="E1530" t="s">
        <v>1655</v>
      </c>
    </row>
    <row r="1531" spans="1:5">
      <c r="A1531" t="s">
        <v>1351</v>
      </c>
      <c r="B1531" t="s">
        <v>190</v>
      </c>
      <c r="C1531" t="s">
        <v>1183</v>
      </c>
      <c r="D1531">
        <v>300</v>
      </c>
      <c r="E1531" t="s">
        <v>1655</v>
      </c>
    </row>
    <row r="1532" spans="1:5">
      <c r="A1532" t="s">
        <v>1386</v>
      </c>
      <c r="B1532" t="s">
        <v>190</v>
      </c>
      <c r="C1532" t="s">
        <v>1183</v>
      </c>
      <c r="D1532">
        <v>200</v>
      </c>
      <c r="E1532" t="s">
        <v>1655</v>
      </c>
    </row>
    <row r="1533" spans="1:5">
      <c r="A1533" t="s">
        <v>1351</v>
      </c>
      <c r="B1533" t="s">
        <v>146</v>
      </c>
      <c r="C1533" s="1" t="s">
        <v>1165</v>
      </c>
      <c r="D1533" s="1">
        <v>6011371</v>
      </c>
      <c r="E1533" t="s">
        <v>1655</v>
      </c>
    </row>
    <row r="1534" spans="1:5">
      <c r="A1534" t="s">
        <v>1351</v>
      </c>
      <c r="B1534" t="s">
        <v>146</v>
      </c>
      <c r="C1534" s="1" t="s">
        <v>1165</v>
      </c>
      <c r="D1534" s="1">
        <v>350685</v>
      </c>
      <c r="E1534" t="s">
        <v>1655</v>
      </c>
    </row>
    <row r="1535" spans="1:5">
      <c r="A1535" t="s">
        <v>1152</v>
      </c>
      <c r="B1535" t="s">
        <v>146</v>
      </c>
      <c r="C1535" s="1" t="s">
        <v>1165</v>
      </c>
      <c r="D1535" s="1">
        <v>286926</v>
      </c>
      <c r="E1535" t="s">
        <v>1655</v>
      </c>
    </row>
    <row r="1536" spans="1:5">
      <c r="A1536" t="s">
        <v>1152</v>
      </c>
      <c r="B1536" t="s">
        <v>146</v>
      </c>
      <c r="C1536" s="1" t="s">
        <v>1165</v>
      </c>
      <c r="D1536" s="1">
        <v>182224</v>
      </c>
      <c r="E1536" t="s">
        <v>1655</v>
      </c>
    </row>
    <row r="1537" spans="1:5">
      <c r="A1537" t="s">
        <v>1351</v>
      </c>
      <c r="B1537" t="s">
        <v>146</v>
      </c>
      <c r="C1537" s="1" t="s">
        <v>1165</v>
      </c>
      <c r="D1537" s="1">
        <v>154552</v>
      </c>
      <c r="E1537" t="s">
        <v>1655</v>
      </c>
    </row>
    <row r="1538" spans="1:5">
      <c r="A1538" t="s">
        <v>1152</v>
      </c>
      <c r="B1538" t="s">
        <v>146</v>
      </c>
      <c r="C1538" s="1" t="s">
        <v>1165</v>
      </c>
      <c r="D1538" s="1">
        <v>107658</v>
      </c>
      <c r="E1538" t="s">
        <v>1655</v>
      </c>
    </row>
    <row r="1539" spans="1:5">
      <c r="A1539" t="s">
        <v>1351</v>
      </c>
      <c r="B1539" t="s">
        <v>146</v>
      </c>
      <c r="C1539" s="1" t="s">
        <v>1165</v>
      </c>
      <c r="D1539" s="1">
        <v>57988</v>
      </c>
      <c r="E1539" t="s">
        <v>1655</v>
      </c>
    </row>
    <row r="1540" spans="1:5">
      <c r="A1540" t="s">
        <v>1351</v>
      </c>
      <c r="B1540" t="s">
        <v>146</v>
      </c>
      <c r="C1540" s="1" t="s">
        <v>1165</v>
      </c>
      <c r="D1540" s="1">
        <v>40000</v>
      </c>
      <c r="E1540" t="s">
        <v>1655</v>
      </c>
    </row>
    <row r="1541" spans="1:5">
      <c r="A1541" t="s">
        <v>1351</v>
      </c>
      <c r="B1541" t="s">
        <v>146</v>
      </c>
      <c r="C1541" s="1" t="s">
        <v>1165</v>
      </c>
      <c r="D1541" s="1">
        <v>30470</v>
      </c>
      <c r="E1541" t="s">
        <v>1655</v>
      </c>
    </row>
    <row r="1542" spans="1:5">
      <c r="A1542" t="s">
        <v>1351</v>
      </c>
      <c r="B1542" t="s">
        <v>146</v>
      </c>
      <c r="C1542" s="1" t="s">
        <v>1165</v>
      </c>
      <c r="D1542" s="1">
        <v>21154</v>
      </c>
      <c r="E1542" t="s">
        <v>1655</v>
      </c>
    </row>
    <row r="1543" spans="1:5">
      <c r="A1543" t="s">
        <v>1351</v>
      </c>
      <c r="B1543" t="s">
        <v>146</v>
      </c>
      <c r="C1543" s="1" t="s">
        <v>1165</v>
      </c>
      <c r="D1543" s="1">
        <v>21000</v>
      </c>
      <c r="E1543" t="s">
        <v>1655</v>
      </c>
    </row>
    <row r="1544" spans="1:5">
      <c r="A1544" t="s">
        <v>1351</v>
      </c>
      <c r="B1544" t="s">
        <v>146</v>
      </c>
      <c r="C1544" s="1" t="s">
        <v>1165</v>
      </c>
      <c r="D1544" s="1">
        <v>18475</v>
      </c>
      <c r="E1544" t="s">
        <v>1655</v>
      </c>
    </row>
    <row r="1545" spans="1:5">
      <c r="A1545" t="s">
        <v>1351</v>
      </c>
      <c r="B1545" t="s">
        <v>146</v>
      </c>
      <c r="C1545" s="1" t="s">
        <v>1165</v>
      </c>
      <c r="D1545" s="1">
        <v>17480</v>
      </c>
      <c r="E1545" t="s">
        <v>1655</v>
      </c>
    </row>
    <row r="1546" spans="1:5">
      <c r="A1546" t="s">
        <v>1351</v>
      </c>
      <c r="B1546" t="s">
        <v>146</v>
      </c>
      <c r="C1546" s="1" t="s">
        <v>1165</v>
      </c>
      <c r="D1546" s="1">
        <v>11300</v>
      </c>
      <c r="E1546" t="s">
        <v>1655</v>
      </c>
    </row>
    <row r="1547" spans="1:5">
      <c r="A1547" t="s">
        <v>1351</v>
      </c>
      <c r="B1547" t="s">
        <v>146</v>
      </c>
      <c r="C1547" s="1" t="s">
        <v>1165</v>
      </c>
      <c r="D1547" s="1">
        <v>10816</v>
      </c>
      <c r="E1547" t="s">
        <v>1655</v>
      </c>
    </row>
    <row r="1548" spans="1:5">
      <c r="A1548" t="s">
        <v>1351</v>
      </c>
      <c r="B1548" t="s">
        <v>146</v>
      </c>
      <c r="C1548" s="1" t="s">
        <v>1165</v>
      </c>
      <c r="D1548" s="1">
        <v>9000</v>
      </c>
      <c r="E1548" t="s">
        <v>1655</v>
      </c>
    </row>
    <row r="1549" spans="1:5">
      <c r="A1549" t="s">
        <v>1351</v>
      </c>
      <c r="B1549" t="s">
        <v>146</v>
      </c>
      <c r="C1549" s="1" t="s">
        <v>1165</v>
      </c>
      <c r="D1549" s="1">
        <v>7500</v>
      </c>
      <c r="E1549" t="s">
        <v>1655</v>
      </c>
    </row>
    <row r="1550" spans="1:5">
      <c r="A1550" t="s">
        <v>1152</v>
      </c>
      <c r="B1550" t="s">
        <v>146</v>
      </c>
      <c r="C1550" s="1" t="s">
        <v>1165</v>
      </c>
      <c r="D1550" s="1">
        <v>5950</v>
      </c>
      <c r="E1550" t="s">
        <v>1655</v>
      </c>
    </row>
    <row r="1551" spans="1:5">
      <c r="A1551" t="s">
        <v>1152</v>
      </c>
      <c r="B1551" t="s">
        <v>146</v>
      </c>
      <c r="C1551" s="1" t="s">
        <v>1165</v>
      </c>
      <c r="D1551" s="1">
        <v>3808</v>
      </c>
      <c r="E1551" t="s">
        <v>1655</v>
      </c>
    </row>
    <row r="1552" spans="1:5">
      <c r="A1552" t="s">
        <v>1351</v>
      </c>
      <c r="B1552" t="s">
        <v>146</v>
      </c>
      <c r="C1552" s="1" t="s">
        <v>1165</v>
      </c>
      <c r="D1552" s="1">
        <v>3500</v>
      </c>
      <c r="E1552" t="s">
        <v>1655</v>
      </c>
    </row>
    <row r="1553" spans="1:5">
      <c r="A1553" t="s">
        <v>1351</v>
      </c>
      <c r="B1553" t="s">
        <v>146</v>
      </c>
      <c r="C1553" s="1" t="s">
        <v>1165</v>
      </c>
      <c r="D1553" s="1">
        <v>3414</v>
      </c>
      <c r="E1553" t="s">
        <v>1655</v>
      </c>
    </row>
    <row r="1554" spans="1:5">
      <c r="A1554" t="s">
        <v>1351</v>
      </c>
      <c r="B1554" t="s">
        <v>146</v>
      </c>
      <c r="C1554" s="1" t="s">
        <v>1165</v>
      </c>
      <c r="D1554" s="1">
        <v>2560</v>
      </c>
      <c r="E1554" t="s">
        <v>1655</v>
      </c>
    </row>
    <row r="1555" spans="1:5">
      <c r="A1555" t="s">
        <v>1351</v>
      </c>
      <c r="B1555" t="s">
        <v>146</v>
      </c>
      <c r="C1555" s="1" t="s">
        <v>1165</v>
      </c>
      <c r="D1555" s="1">
        <v>2040</v>
      </c>
      <c r="E1555" t="s">
        <v>1655</v>
      </c>
    </row>
    <row r="1556" spans="1:5">
      <c r="A1556" t="s">
        <v>1152</v>
      </c>
      <c r="B1556" t="s">
        <v>146</v>
      </c>
      <c r="C1556" s="1" t="s">
        <v>1165</v>
      </c>
      <c r="D1556" s="1">
        <v>1901</v>
      </c>
      <c r="E1556" t="s">
        <v>1655</v>
      </c>
    </row>
    <row r="1557" spans="1:5">
      <c r="A1557" t="s">
        <v>1351</v>
      </c>
      <c r="B1557" t="s">
        <v>146</v>
      </c>
      <c r="C1557" s="1" t="s">
        <v>1165</v>
      </c>
      <c r="D1557" s="1">
        <v>1310</v>
      </c>
      <c r="E1557" t="s">
        <v>1655</v>
      </c>
    </row>
    <row r="1558" spans="1:5">
      <c r="A1558" t="s">
        <v>1152</v>
      </c>
      <c r="B1558" t="s">
        <v>146</v>
      </c>
      <c r="C1558" t="s">
        <v>1165</v>
      </c>
      <c r="D1558">
        <v>548</v>
      </c>
      <c r="E1558" t="s">
        <v>1655</v>
      </c>
    </row>
    <row r="1559" spans="1:5">
      <c r="A1559" t="s">
        <v>1152</v>
      </c>
      <c r="B1559" t="s">
        <v>146</v>
      </c>
      <c r="C1559" t="s">
        <v>1165</v>
      </c>
      <c r="D1559">
        <v>507</v>
      </c>
      <c r="E1559" t="s">
        <v>1655</v>
      </c>
    </row>
    <row r="1560" spans="1:5">
      <c r="A1560" t="s">
        <v>1351</v>
      </c>
      <c r="B1560" t="s">
        <v>146</v>
      </c>
      <c r="C1560" t="s">
        <v>1165</v>
      </c>
      <c r="D1560">
        <v>500</v>
      </c>
      <c r="E1560" t="s">
        <v>1655</v>
      </c>
    </row>
    <row r="1561" spans="1:5">
      <c r="A1561" t="s">
        <v>1152</v>
      </c>
      <c r="B1561" t="s">
        <v>146</v>
      </c>
      <c r="C1561" t="s">
        <v>1165</v>
      </c>
      <c r="D1561">
        <v>295</v>
      </c>
      <c r="E1561" t="s">
        <v>1655</v>
      </c>
    </row>
    <row r="1562" spans="1:5">
      <c r="A1562" t="s">
        <v>1152</v>
      </c>
      <c r="B1562" t="s">
        <v>146</v>
      </c>
      <c r="C1562" t="s">
        <v>1165</v>
      </c>
      <c r="D1562">
        <v>208</v>
      </c>
      <c r="E1562" t="s">
        <v>1655</v>
      </c>
    </row>
    <row r="1563" spans="1:5">
      <c r="A1563" t="s">
        <v>1351</v>
      </c>
      <c r="B1563" t="s">
        <v>149</v>
      </c>
      <c r="C1563" s="1" t="s">
        <v>1165</v>
      </c>
      <c r="D1563" s="1">
        <v>6180517</v>
      </c>
      <c r="E1563" t="s">
        <v>1655</v>
      </c>
    </row>
    <row r="1564" spans="1:5">
      <c r="A1564" t="s">
        <v>1152</v>
      </c>
      <c r="B1564" t="s">
        <v>149</v>
      </c>
      <c r="C1564" s="1" t="s">
        <v>1165</v>
      </c>
      <c r="D1564" s="1">
        <v>1576669</v>
      </c>
      <c r="E1564" t="s">
        <v>1655</v>
      </c>
    </row>
    <row r="1565" spans="1:5">
      <c r="A1565" t="s">
        <v>1152</v>
      </c>
      <c r="B1565" t="s">
        <v>149</v>
      </c>
      <c r="C1565" s="1" t="s">
        <v>1165</v>
      </c>
      <c r="D1565" s="1">
        <v>389113</v>
      </c>
      <c r="E1565" t="s">
        <v>1655</v>
      </c>
    </row>
    <row r="1566" spans="1:5">
      <c r="A1566" t="s">
        <v>1351</v>
      </c>
      <c r="B1566" t="s">
        <v>149</v>
      </c>
      <c r="C1566" s="1" t="s">
        <v>1165</v>
      </c>
      <c r="D1566" s="1">
        <v>336400</v>
      </c>
      <c r="E1566" t="s">
        <v>1655</v>
      </c>
    </row>
    <row r="1567" spans="1:5">
      <c r="A1567" t="s">
        <v>1152</v>
      </c>
      <c r="B1567" t="s">
        <v>149</v>
      </c>
      <c r="C1567" s="1" t="s">
        <v>1165</v>
      </c>
      <c r="D1567" s="1">
        <v>280523</v>
      </c>
      <c r="E1567" t="s">
        <v>1655</v>
      </c>
    </row>
    <row r="1568" spans="1:5">
      <c r="A1568" t="s">
        <v>1152</v>
      </c>
      <c r="B1568" t="s">
        <v>149</v>
      </c>
      <c r="C1568" s="1" t="s">
        <v>1165</v>
      </c>
      <c r="D1568" s="1">
        <v>54000</v>
      </c>
      <c r="E1568" t="s">
        <v>1655</v>
      </c>
    </row>
    <row r="1569" spans="1:5">
      <c r="A1569" t="s">
        <v>1351</v>
      </c>
      <c r="B1569" t="s">
        <v>149</v>
      </c>
      <c r="C1569" s="1" t="s">
        <v>1165</v>
      </c>
      <c r="D1569" s="1">
        <v>41955</v>
      </c>
      <c r="E1569" t="s">
        <v>1655</v>
      </c>
    </row>
    <row r="1570" spans="1:5">
      <c r="A1570" t="s">
        <v>1351</v>
      </c>
      <c r="B1570" t="s">
        <v>149</v>
      </c>
      <c r="C1570" s="1" t="s">
        <v>1165</v>
      </c>
      <c r="D1570" s="1">
        <v>41378</v>
      </c>
      <c r="E1570" t="s">
        <v>1655</v>
      </c>
    </row>
    <row r="1571" spans="1:5">
      <c r="A1571" t="s">
        <v>1351</v>
      </c>
      <c r="B1571" t="s">
        <v>149</v>
      </c>
      <c r="C1571" s="1" t="s">
        <v>1165</v>
      </c>
      <c r="D1571" s="1">
        <v>34500</v>
      </c>
      <c r="E1571" t="s">
        <v>1655</v>
      </c>
    </row>
    <row r="1572" spans="1:5">
      <c r="A1572" t="s">
        <v>1351</v>
      </c>
      <c r="B1572" t="s">
        <v>149</v>
      </c>
      <c r="C1572" s="1" t="s">
        <v>1165</v>
      </c>
      <c r="D1572" s="1">
        <v>30000</v>
      </c>
      <c r="E1572" t="s">
        <v>1655</v>
      </c>
    </row>
    <row r="1573" spans="1:5">
      <c r="A1573" t="s">
        <v>1351</v>
      </c>
      <c r="B1573" t="s">
        <v>149</v>
      </c>
      <c r="C1573" s="1" t="s">
        <v>1165</v>
      </c>
      <c r="D1573" s="1">
        <v>26100</v>
      </c>
      <c r="E1573" t="s">
        <v>1655</v>
      </c>
    </row>
    <row r="1574" spans="1:5">
      <c r="A1574" t="s">
        <v>1351</v>
      </c>
      <c r="B1574" t="s">
        <v>149</v>
      </c>
      <c r="C1574" s="1" t="s">
        <v>1165</v>
      </c>
      <c r="D1574" s="1">
        <v>17985</v>
      </c>
      <c r="E1574" t="s">
        <v>1655</v>
      </c>
    </row>
    <row r="1575" spans="1:5">
      <c r="A1575" t="s">
        <v>1152</v>
      </c>
      <c r="B1575" t="s">
        <v>149</v>
      </c>
      <c r="C1575" s="1" t="s">
        <v>1165</v>
      </c>
      <c r="D1575" s="1">
        <v>14440</v>
      </c>
      <c r="E1575" t="s">
        <v>1655</v>
      </c>
    </row>
    <row r="1576" spans="1:5">
      <c r="A1576" t="s">
        <v>1351</v>
      </c>
      <c r="B1576" t="s">
        <v>149</v>
      </c>
      <c r="C1576" s="1" t="s">
        <v>1165</v>
      </c>
      <c r="D1576" s="1">
        <v>11653</v>
      </c>
      <c r="E1576" t="s">
        <v>1655</v>
      </c>
    </row>
    <row r="1577" spans="1:5">
      <c r="A1577" t="s">
        <v>1351</v>
      </c>
      <c r="B1577" t="s">
        <v>149</v>
      </c>
      <c r="C1577" s="1" t="s">
        <v>1165</v>
      </c>
      <c r="D1577" s="1">
        <v>11576</v>
      </c>
      <c r="E1577" t="s">
        <v>1655</v>
      </c>
    </row>
    <row r="1578" spans="1:5">
      <c r="A1578" t="s">
        <v>1351</v>
      </c>
      <c r="B1578" t="s">
        <v>149</v>
      </c>
      <c r="C1578" s="1" t="s">
        <v>1165</v>
      </c>
      <c r="D1578" s="1">
        <v>11202</v>
      </c>
      <c r="E1578" t="s">
        <v>1655</v>
      </c>
    </row>
    <row r="1579" spans="1:5">
      <c r="A1579" t="s">
        <v>1152</v>
      </c>
      <c r="B1579" t="s">
        <v>149</v>
      </c>
      <c r="C1579" s="1" t="s">
        <v>1165</v>
      </c>
      <c r="D1579" s="1">
        <v>11200</v>
      </c>
      <c r="E1579" t="s">
        <v>1655</v>
      </c>
    </row>
    <row r="1580" spans="1:5">
      <c r="A1580" t="s">
        <v>1351</v>
      </c>
      <c r="B1580" t="s">
        <v>149</v>
      </c>
      <c r="C1580" s="1" t="s">
        <v>1165</v>
      </c>
      <c r="D1580" s="1">
        <v>10740</v>
      </c>
      <c r="E1580" t="s">
        <v>1655</v>
      </c>
    </row>
    <row r="1581" spans="1:5">
      <c r="A1581" t="s">
        <v>1152</v>
      </c>
      <c r="B1581" t="s">
        <v>149</v>
      </c>
      <c r="C1581" s="1" t="s">
        <v>1165</v>
      </c>
      <c r="D1581" s="1">
        <v>7274</v>
      </c>
      <c r="E1581" t="s">
        <v>1655</v>
      </c>
    </row>
    <row r="1582" spans="1:5">
      <c r="A1582" t="s">
        <v>1351</v>
      </c>
      <c r="B1582" t="s">
        <v>149</v>
      </c>
      <c r="C1582" s="1" t="s">
        <v>1165</v>
      </c>
      <c r="D1582" s="1">
        <v>6650</v>
      </c>
      <c r="E1582" t="s">
        <v>1655</v>
      </c>
    </row>
    <row r="1583" spans="1:5">
      <c r="A1583" t="s">
        <v>1351</v>
      </c>
      <c r="B1583" t="s">
        <v>149</v>
      </c>
      <c r="C1583" s="1" t="s">
        <v>1165</v>
      </c>
      <c r="D1583" s="1">
        <v>5640</v>
      </c>
      <c r="E1583" t="s">
        <v>1655</v>
      </c>
    </row>
    <row r="1584" spans="1:5">
      <c r="A1584" t="s">
        <v>1351</v>
      </c>
      <c r="B1584" t="s">
        <v>149</v>
      </c>
      <c r="C1584" s="1" t="s">
        <v>1165</v>
      </c>
      <c r="D1584" s="1">
        <v>5500</v>
      </c>
      <c r="E1584" t="s">
        <v>1655</v>
      </c>
    </row>
    <row r="1585" spans="1:5">
      <c r="A1585" t="s">
        <v>1351</v>
      </c>
      <c r="B1585" t="s">
        <v>149</v>
      </c>
      <c r="C1585" s="1" t="s">
        <v>1165</v>
      </c>
      <c r="D1585" s="1">
        <v>5000</v>
      </c>
      <c r="E1585" t="s">
        <v>1655</v>
      </c>
    </row>
    <row r="1586" spans="1:5">
      <c r="A1586" t="s">
        <v>1152</v>
      </c>
      <c r="B1586" t="s">
        <v>149</v>
      </c>
      <c r="C1586" s="1" t="s">
        <v>1165</v>
      </c>
      <c r="D1586" s="1">
        <v>4192</v>
      </c>
      <c r="E1586" t="s">
        <v>1655</v>
      </c>
    </row>
    <row r="1587" spans="1:5">
      <c r="A1587" t="s">
        <v>1351</v>
      </c>
      <c r="B1587" t="s">
        <v>149</v>
      </c>
      <c r="C1587" s="1" t="s">
        <v>1165</v>
      </c>
      <c r="D1587" s="1">
        <v>3500</v>
      </c>
      <c r="E1587" t="s">
        <v>1655</v>
      </c>
    </row>
    <row r="1588" spans="1:5">
      <c r="A1588" t="s">
        <v>1351</v>
      </c>
      <c r="B1588" t="s">
        <v>149</v>
      </c>
      <c r="C1588" s="1" t="s">
        <v>1165</v>
      </c>
      <c r="D1588" s="1">
        <v>2431</v>
      </c>
      <c r="E1588" t="s">
        <v>1655</v>
      </c>
    </row>
    <row r="1589" spans="1:5">
      <c r="A1589" t="s">
        <v>1351</v>
      </c>
      <c r="B1589" t="s">
        <v>149</v>
      </c>
      <c r="C1589" s="1" t="s">
        <v>1165</v>
      </c>
      <c r="D1589" s="1">
        <v>2250</v>
      </c>
      <c r="E1589" t="s">
        <v>1655</v>
      </c>
    </row>
    <row r="1590" spans="1:5">
      <c r="A1590" t="s">
        <v>1351</v>
      </c>
      <c r="B1590" t="s">
        <v>149</v>
      </c>
      <c r="C1590" s="1" t="s">
        <v>1165</v>
      </c>
      <c r="D1590" s="1">
        <v>2009</v>
      </c>
      <c r="E1590" t="s">
        <v>1655</v>
      </c>
    </row>
    <row r="1591" spans="1:5">
      <c r="A1591" t="s">
        <v>1351</v>
      </c>
      <c r="B1591" t="s">
        <v>149</v>
      </c>
      <c r="C1591" s="1" t="s">
        <v>1165</v>
      </c>
      <c r="D1591" s="1">
        <v>2000</v>
      </c>
      <c r="E1591" t="s">
        <v>1655</v>
      </c>
    </row>
    <row r="1592" spans="1:5">
      <c r="A1592" t="s">
        <v>1152</v>
      </c>
      <c r="B1592" t="s">
        <v>149</v>
      </c>
      <c r="C1592" s="1" t="s">
        <v>1165</v>
      </c>
      <c r="D1592" s="1">
        <v>1600</v>
      </c>
      <c r="E1592" t="s">
        <v>1655</v>
      </c>
    </row>
    <row r="1593" spans="1:5">
      <c r="A1593" t="s">
        <v>1351</v>
      </c>
      <c r="B1593" t="s">
        <v>149</v>
      </c>
      <c r="C1593" s="1" t="s">
        <v>1165</v>
      </c>
      <c r="D1593" s="1">
        <v>1500</v>
      </c>
      <c r="E1593" t="s">
        <v>1655</v>
      </c>
    </row>
    <row r="1594" spans="1:5">
      <c r="A1594" t="s">
        <v>1351</v>
      </c>
      <c r="B1594" t="s">
        <v>149</v>
      </c>
      <c r="C1594" t="s">
        <v>1165</v>
      </c>
      <c r="D1594">
        <v>960</v>
      </c>
      <c r="E1594" t="s">
        <v>1655</v>
      </c>
    </row>
    <row r="1595" spans="1:5">
      <c r="A1595" t="s">
        <v>1152</v>
      </c>
      <c r="B1595" t="s">
        <v>149</v>
      </c>
      <c r="C1595" t="s">
        <v>1165</v>
      </c>
      <c r="D1595">
        <v>600</v>
      </c>
      <c r="E1595" t="s">
        <v>1655</v>
      </c>
    </row>
    <row r="1596" spans="1:5">
      <c r="A1596" t="s">
        <v>1351</v>
      </c>
      <c r="B1596" t="s">
        <v>149</v>
      </c>
      <c r="C1596" t="s">
        <v>1165</v>
      </c>
      <c r="D1596">
        <v>500</v>
      </c>
      <c r="E1596" t="s">
        <v>1655</v>
      </c>
    </row>
    <row r="1597" spans="1:5">
      <c r="A1597" t="s">
        <v>1152</v>
      </c>
      <c r="B1597" t="s">
        <v>149</v>
      </c>
      <c r="C1597" t="s">
        <v>1165</v>
      </c>
      <c r="D1597">
        <v>400</v>
      </c>
      <c r="E1597" t="s">
        <v>1655</v>
      </c>
    </row>
    <row r="1598" spans="1:5">
      <c r="A1598" t="s">
        <v>1152</v>
      </c>
      <c r="B1598" t="s">
        <v>149</v>
      </c>
      <c r="C1598" t="s">
        <v>1165</v>
      </c>
      <c r="D1598">
        <v>300</v>
      </c>
      <c r="E1598" t="s">
        <v>1655</v>
      </c>
    </row>
    <row r="1599" spans="1:5">
      <c r="A1599" t="s">
        <v>1351</v>
      </c>
      <c r="B1599" t="s">
        <v>149</v>
      </c>
      <c r="C1599" t="s">
        <v>1165</v>
      </c>
      <c r="D1599">
        <v>290</v>
      </c>
      <c r="E1599" t="s">
        <v>1655</v>
      </c>
    </row>
    <row r="1600" spans="1:5">
      <c r="A1600" t="s">
        <v>1152</v>
      </c>
      <c r="B1600" t="s">
        <v>149</v>
      </c>
      <c r="C1600" t="s">
        <v>1165</v>
      </c>
      <c r="D1600">
        <v>200</v>
      </c>
      <c r="E1600" t="s">
        <v>1655</v>
      </c>
    </row>
    <row r="1601" spans="1:5">
      <c r="A1601" t="s">
        <v>1351</v>
      </c>
      <c r="B1601" t="s">
        <v>149</v>
      </c>
      <c r="C1601" t="s">
        <v>1165</v>
      </c>
      <c r="D1601">
        <v>200</v>
      </c>
      <c r="E1601" t="s">
        <v>1655</v>
      </c>
    </row>
    <row r="1602" spans="1:5">
      <c r="A1602" t="s">
        <v>1155</v>
      </c>
      <c r="B1602" t="s">
        <v>266</v>
      </c>
      <c r="C1602" s="1" t="s">
        <v>1172</v>
      </c>
      <c r="D1602" s="1">
        <v>62918274</v>
      </c>
      <c r="E1602" t="s">
        <v>1655</v>
      </c>
    </row>
    <row r="1603" spans="1:5">
      <c r="A1603" t="s">
        <v>1351</v>
      </c>
      <c r="B1603" t="s">
        <v>266</v>
      </c>
      <c r="C1603" s="1" t="s">
        <v>1172</v>
      </c>
      <c r="D1603" s="1">
        <v>42910780</v>
      </c>
      <c r="E1603" t="s">
        <v>1655</v>
      </c>
    </row>
    <row r="1604" spans="1:5">
      <c r="A1604" t="s">
        <v>1351</v>
      </c>
      <c r="B1604" t="s">
        <v>266</v>
      </c>
      <c r="C1604" s="1" t="s">
        <v>1172</v>
      </c>
      <c r="D1604" s="1">
        <v>28942709</v>
      </c>
      <c r="E1604" t="s">
        <v>1655</v>
      </c>
    </row>
    <row r="1605" spans="1:5">
      <c r="A1605" t="s">
        <v>1351</v>
      </c>
      <c r="B1605" t="s">
        <v>266</v>
      </c>
      <c r="C1605" s="1" t="s">
        <v>1172</v>
      </c>
      <c r="D1605" s="1">
        <v>17692510</v>
      </c>
      <c r="E1605" t="s">
        <v>1655</v>
      </c>
    </row>
    <row r="1606" spans="1:5">
      <c r="A1606" t="s">
        <v>1351</v>
      </c>
      <c r="B1606" t="s">
        <v>266</v>
      </c>
      <c r="C1606" s="1" t="s">
        <v>1172</v>
      </c>
      <c r="D1606" s="1">
        <v>17138131</v>
      </c>
      <c r="E1606" t="s">
        <v>1655</v>
      </c>
    </row>
    <row r="1607" spans="1:5">
      <c r="A1607" t="s">
        <v>1155</v>
      </c>
      <c r="B1607" t="s">
        <v>266</v>
      </c>
      <c r="C1607" s="1" t="s">
        <v>1172</v>
      </c>
      <c r="D1607" s="1">
        <v>16557500</v>
      </c>
      <c r="E1607" t="s">
        <v>1655</v>
      </c>
    </row>
    <row r="1608" spans="1:5">
      <c r="A1608" t="s">
        <v>1351</v>
      </c>
      <c r="B1608" t="s">
        <v>266</v>
      </c>
      <c r="C1608" s="1" t="s">
        <v>1172</v>
      </c>
      <c r="D1608" s="1">
        <v>15808609</v>
      </c>
      <c r="E1608" t="s">
        <v>1655</v>
      </c>
    </row>
    <row r="1609" spans="1:5">
      <c r="A1609" t="s">
        <v>1155</v>
      </c>
      <c r="B1609" t="s">
        <v>266</v>
      </c>
      <c r="C1609" s="1" t="s">
        <v>1172</v>
      </c>
      <c r="D1609" s="1">
        <v>13419680</v>
      </c>
      <c r="E1609" t="s">
        <v>1655</v>
      </c>
    </row>
    <row r="1610" spans="1:5">
      <c r="A1610" t="s">
        <v>1351</v>
      </c>
      <c r="B1610" t="s">
        <v>266</v>
      </c>
      <c r="C1610" s="1" t="s">
        <v>1172</v>
      </c>
      <c r="D1610" s="1">
        <v>9898712</v>
      </c>
      <c r="E1610" t="s">
        <v>1655</v>
      </c>
    </row>
    <row r="1611" spans="1:5">
      <c r="A1611" t="s">
        <v>1155</v>
      </c>
      <c r="B1611" t="s">
        <v>266</v>
      </c>
      <c r="C1611" s="1" t="s">
        <v>1172</v>
      </c>
      <c r="D1611" s="1">
        <v>9248900</v>
      </c>
      <c r="E1611" t="s">
        <v>1655</v>
      </c>
    </row>
    <row r="1612" spans="1:5">
      <c r="A1612" t="s">
        <v>1155</v>
      </c>
      <c r="B1612" t="s">
        <v>266</v>
      </c>
      <c r="C1612" s="1" t="s">
        <v>1172</v>
      </c>
      <c r="D1612" s="1">
        <v>6072646</v>
      </c>
      <c r="E1612" t="s">
        <v>1655</v>
      </c>
    </row>
    <row r="1613" spans="1:5">
      <c r="A1613" t="s">
        <v>1155</v>
      </c>
      <c r="B1613" t="s">
        <v>266</v>
      </c>
      <c r="C1613" s="1" t="s">
        <v>1172</v>
      </c>
      <c r="D1613" s="1">
        <v>5183557</v>
      </c>
      <c r="E1613" t="s">
        <v>1655</v>
      </c>
    </row>
    <row r="1614" spans="1:5">
      <c r="A1614" t="s">
        <v>1351</v>
      </c>
      <c r="B1614" t="s">
        <v>266</v>
      </c>
      <c r="C1614" s="1" t="s">
        <v>1172</v>
      </c>
      <c r="D1614" s="1">
        <v>2800000</v>
      </c>
      <c r="E1614" t="s">
        <v>1655</v>
      </c>
    </row>
    <row r="1615" spans="1:5">
      <c r="A1615" t="s">
        <v>1351</v>
      </c>
      <c r="B1615" t="s">
        <v>266</v>
      </c>
      <c r="C1615" s="1" t="s">
        <v>1172</v>
      </c>
      <c r="D1615" s="1">
        <v>2377983</v>
      </c>
      <c r="E1615" t="s">
        <v>1655</v>
      </c>
    </row>
    <row r="1616" spans="1:5">
      <c r="A1616" t="s">
        <v>1155</v>
      </c>
      <c r="B1616" t="s">
        <v>266</v>
      </c>
      <c r="C1616" s="1" t="s">
        <v>1172</v>
      </c>
      <c r="D1616" s="1">
        <v>2208307</v>
      </c>
      <c r="E1616" t="s">
        <v>1655</v>
      </c>
    </row>
    <row r="1617" spans="1:5">
      <c r="A1617" t="s">
        <v>1351</v>
      </c>
      <c r="B1617" t="s">
        <v>266</v>
      </c>
      <c r="C1617" s="1" t="s">
        <v>1172</v>
      </c>
      <c r="D1617" s="1">
        <v>2154624</v>
      </c>
      <c r="E1617" t="s">
        <v>1655</v>
      </c>
    </row>
    <row r="1618" spans="1:5">
      <c r="A1618" t="s">
        <v>1351</v>
      </c>
      <c r="B1618" t="s">
        <v>266</v>
      </c>
      <c r="C1618" s="1" t="s">
        <v>1172</v>
      </c>
      <c r="D1618" s="1">
        <v>1995046</v>
      </c>
      <c r="E1618" t="s">
        <v>1655</v>
      </c>
    </row>
    <row r="1619" spans="1:5">
      <c r="A1619" t="s">
        <v>1351</v>
      </c>
      <c r="B1619" t="s">
        <v>266</v>
      </c>
      <c r="C1619" s="1" t="s">
        <v>1172</v>
      </c>
      <c r="D1619" s="1">
        <v>1629000</v>
      </c>
      <c r="E1619" t="s">
        <v>1655</v>
      </c>
    </row>
    <row r="1620" spans="1:5">
      <c r="A1620" t="s">
        <v>1155</v>
      </c>
      <c r="B1620" t="s">
        <v>266</v>
      </c>
      <c r="C1620" s="1" t="s">
        <v>1172</v>
      </c>
      <c r="D1620" s="1">
        <v>1545000</v>
      </c>
      <c r="E1620" t="s">
        <v>1655</v>
      </c>
    </row>
    <row r="1621" spans="1:5">
      <c r="A1621" t="s">
        <v>1155</v>
      </c>
      <c r="B1621" t="s">
        <v>266</v>
      </c>
      <c r="C1621" s="1" t="s">
        <v>1172</v>
      </c>
      <c r="D1621" s="1">
        <v>1277970</v>
      </c>
      <c r="E1621" t="s">
        <v>1655</v>
      </c>
    </row>
    <row r="1622" spans="1:5">
      <c r="A1622" t="s">
        <v>1351</v>
      </c>
      <c r="B1622" t="s">
        <v>266</v>
      </c>
      <c r="C1622" s="1" t="s">
        <v>1172</v>
      </c>
      <c r="D1622" s="1">
        <v>1228200</v>
      </c>
      <c r="E1622" t="s">
        <v>1655</v>
      </c>
    </row>
    <row r="1623" spans="1:5">
      <c r="A1623" t="s">
        <v>1351</v>
      </c>
      <c r="B1623" t="s">
        <v>266</v>
      </c>
      <c r="C1623" s="1" t="s">
        <v>1172</v>
      </c>
      <c r="D1623" s="1">
        <v>1070664</v>
      </c>
      <c r="E1623" t="s">
        <v>1655</v>
      </c>
    </row>
    <row r="1624" spans="1:5">
      <c r="A1624" t="s">
        <v>1155</v>
      </c>
      <c r="B1624" t="s">
        <v>266</v>
      </c>
      <c r="C1624" s="1" t="s">
        <v>1172</v>
      </c>
      <c r="D1624" s="1">
        <v>950000</v>
      </c>
      <c r="E1624" t="s">
        <v>1655</v>
      </c>
    </row>
    <row r="1625" spans="1:5">
      <c r="A1625" t="s">
        <v>1351</v>
      </c>
      <c r="B1625" t="s">
        <v>266</v>
      </c>
      <c r="C1625" s="1" t="s">
        <v>1172</v>
      </c>
      <c r="D1625" s="1">
        <v>825000</v>
      </c>
      <c r="E1625" t="s">
        <v>1655</v>
      </c>
    </row>
    <row r="1626" spans="1:5">
      <c r="A1626" t="s">
        <v>1351</v>
      </c>
      <c r="B1626" t="s">
        <v>266</v>
      </c>
      <c r="C1626" s="1" t="s">
        <v>1172</v>
      </c>
      <c r="D1626" s="1">
        <v>812280</v>
      </c>
      <c r="E1626" t="s">
        <v>1655</v>
      </c>
    </row>
    <row r="1627" spans="1:5">
      <c r="A1627" t="s">
        <v>1155</v>
      </c>
      <c r="B1627" t="s">
        <v>266</v>
      </c>
      <c r="C1627" s="1" t="s">
        <v>1172</v>
      </c>
      <c r="D1627" s="1">
        <v>600000</v>
      </c>
      <c r="E1627" t="s">
        <v>1655</v>
      </c>
    </row>
    <row r="1628" spans="1:5">
      <c r="A1628" t="s">
        <v>1155</v>
      </c>
      <c r="B1628" t="s">
        <v>266</v>
      </c>
      <c r="C1628" s="1" t="s">
        <v>1172</v>
      </c>
      <c r="D1628" s="1">
        <v>600000</v>
      </c>
      <c r="E1628" t="s">
        <v>1655</v>
      </c>
    </row>
    <row r="1629" spans="1:5">
      <c r="A1629" t="s">
        <v>1351</v>
      </c>
      <c r="B1629" t="s">
        <v>266</v>
      </c>
      <c r="C1629" s="1" t="s">
        <v>1172</v>
      </c>
      <c r="D1629" s="1">
        <v>500000</v>
      </c>
      <c r="E1629" t="s">
        <v>1655</v>
      </c>
    </row>
    <row r="1630" spans="1:5">
      <c r="A1630" t="s">
        <v>1155</v>
      </c>
      <c r="B1630" t="s">
        <v>266</v>
      </c>
      <c r="C1630" s="1" t="s">
        <v>1172</v>
      </c>
      <c r="D1630" s="1">
        <v>453337</v>
      </c>
      <c r="E1630" t="s">
        <v>1655</v>
      </c>
    </row>
    <row r="1631" spans="1:5">
      <c r="A1631" t="s">
        <v>1155</v>
      </c>
      <c r="B1631" t="s">
        <v>266</v>
      </c>
      <c r="C1631" s="1" t="s">
        <v>1172</v>
      </c>
      <c r="D1631" s="1">
        <v>400000</v>
      </c>
      <c r="E1631" t="s">
        <v>1655</v>
      </c>
    </row>
    <row r="1632" spans="1:5">
      <c r="A1632" t="s">
        <v>1351</v>
      </c>
      <c r="B1632" t="s">
        <v>266</v>
      </c>
      <c r="C1632" s="1" t="s">
        <v>1172</v>
      </c>
      <c r="D1632" s="1">
        <v>275723</v>
      </c>
      <c r="E1632" t="s">
        <v>1655</v>
      </c>
    </row>
    <row r="1633" spans="1:5">
      <c r="A1633" t="s">
        <v>1351</v>
      </c>
      <c r="B1633" t="s">
        <v>266</v>
      </c>
      <c r="C1633" s="1" t="s">
        <v>1172</v>
      </c>
      <c r="D1633" s="1">
        <v>223775</v>
      </c>
      <c r="E1633" t="s">
        <v>1655</v>
      </c>
    </row>
    <row r="1634" spans="1:5">
      <c r="A1634" t="s">
        <v>1351</v>
      </c>
      <c r="B1634" t="s">
        <v>266</v>
      </c>
      <c r="C1634" s="1" t="s">
        <v>1172</v>
      </c>
      <c r="D1634" s="1">
        <v>216635</v>
      </c>
      <c r="E1634" t="s">
        <v>1655</v>
      </c>
    </row>
    <row r="1635" spans="1:5">
      <c r="A1635" t="s">
        <v>1351</v>
      </c>
      <c r="B1635" t="s">
        <v>266</v>
      </c>
      <c r="C1635" t="s">
        <v>1652</v>
      </c>
      <c r="D1635" s="1">
        <v>215000</v>
      </c>
      <c r="E1635" t="s">
        <v>1655</v>
      </c>
    </row>
    <row r="1636" spans="1:5">
      <c r="A1636" t="s">
        <v>1155</v>
      </c>
      <c r="B1636" t="s">
        <v>266</v>
      </c>
      <c r="C1636" s="1" t="s">
        <v>1172</v>
      </c>
      <c r="D1636" s="1">
        <v>205000</v>
      </c>
      <c r="E1636" t="s">
        <v>1655</v>
      </c>
    </row>
    <row r="1637" spans="1:5">
      <c r="A1637" t="s">
        <v>1351</v>
      </c>
      <c r="B1637" t="s">
        <v>266</v>
      </c>
      <c r="C1637" s="1" t="s">
        <v>1172</v>
      </c>
      <c r="D1637" s="1">
        <v>198910</v>
      </c>
      <c r="E1637" t="s">
        <v>1655</v>
      </c>
    </row>
    <row r="1638" spans="1:5">
      <c r="A1638" t="s">
        <v>1351</v>
      </c>
      <c r="B1638" t="s">
        <v>266</v>
      </c>
      <c r="C1638" s="1" t="s">
        <v>1172</v>
      </c>
      <c r="D1638" s="1">
        <v>165000</v>
      </c>
      <c r="E1638" t="s">
        <v>1655</v>
      </c>
    </row>
    <row r="1639" spans="1:5">
      <c r="A1639" t="s">
        <v>1155</v>
      </c>
      <c r="B1639" t="s">
        <v>266</v>
      </c>
      <c r="C1639" s="1" t="s">
        <v>1172</v>
      </c>
      <c r="D1639" s="1">
        <v>150134</v>
      </c>
      <c r="E1639" t="s">
        <v>1655</v>
      </c>
    </row>
    <row r="1640" spans="1:5">
      <c r="A1640" t="s">
        <v>1351</v>
      </c>
      <c r="B1640" t="s">
        <v>266</v>
      </c>
      <c r="C1640" s="1" t="s">
        <v>1172</v>
      </c>
      <c r="D1640" s="1">
        <v>125871</v>
      </c>
      <c r="E1640" t="s">
        <v>1655</v>
      </c>
    </row>
    <row r="1641" spans="1:5">
      <c r="A1641" t="s">
        <v>1351</v>
      </c>
      <c r="B1641" t="s">
        <v>266</v>
      </c>
      <c r="C1641" s="1" t="s">
        <v>1172</v>
      </c>
      <c r="D1641" s="1">
        <v>125044</v>
      </c>
      <c r="E1641" t="s">
        <v>1655</v>
      </c>
    </row>
    <row r="1642" spans="1:5">
      <c r="A1642" t="s">
        <v>1351</v>
      </c>
      <c r="B1642" t="s">
        <v>266</v>
      </c>
      <c r="C1642" s="1" t="s">
        <v>1172</v>
      </c>
      <c r="D1642" s="1">
        <v>100800</v>
      </c>
      <c r="E1642" t="s">
        <v>1655</v>
      </c>
    </row>
    <row r="1643" spans="1:5">
      <c r="A1643" t="s">
        <v>1351</v>
      </c>
      <c r="B1643" t="s">
        <v>266</v>
      </c>
      <c r="C1643" s="1" t="s">
        <v>1172</v>
      </c>
      <c r="D1643" s="1">
        <v>96500</v>
      </c>
      <c r="E1643" t="s">
        <v>1655</v>
      </c>
    </row>
    <row r="1644" spans="1:5">
      <c r="A1644" t="s">
        <v>1155</v>
      </c>
      <c r="B1644" t="s">
        <v>266</v>
      </c>
      <c r="C1644" s="1" t="s">
        <v>1172</v>
      </c>
      <c r="D1644" s="1">
        <v>95935</v>
      </c>
      <c r="E1644" t="s">
        <v>1655</v>
      </c>
    </row>
    <row r="1645" spans="1:5">
      <c r="A1645" t="s">
        <v>1155</v>
      </c>
      <c r="B1645" t="s">
        <v>266</v>
      </c>
      <c r="C1645" s="1" t="s">
        <v>1172</v>
      </c>
      <c r="D1645" s="1">
        <v>94100</v>
      </c>
      <c r="E1645" t="s">
        <v>1655</v>
      </c>
    </row>
    <row r="1646" spans="1:5">
      <c r="A1646" t="s">
        <v>1351</v>
      </c>
      <c r="B1646" t="s">
        <v>266</v>
      </c>
      <c r="C1646" s="1" t="s">
        <v>1172</v>
      </c>
      <c r="D1646" s="1">
        <v>92400</v>
      </c>
      <c r="E1646" t="s">
        <v>1655</v>
      </c>
    </row>
    <row r="1647" spans="1:5">
      <c r="A1647" t="s">
        <v>1351</v>
      </c>
      <c r="B1647" t="s">
        <v>266</v>
      </c>
      <c r="C1647" s="1" t="s">
        <v>1172</v>
      </c>
      <c r="D1647" s="1">
        <v>83757</v>
      </c>
      <c r="E1647" t="s">
        <v>1655</v>
      </c>
    </row>
    <row r="1648" spans="1:5">
      <c r="A1648" t="s">
        <v>1351</v>
      </c>
      <c r="B1648" t="s">
        <v>266</v>
      </c>
      <c r="C1648" s="1" t="s">
        <v>1172</v>
      </c>
      <c r="D1648" s="1">
        <v>79814</v>
      </c>
      <c r="E1648" t="s">
        <v>1655</v>
      </c>
    </row>
    <row r="1649" spans="1:5">
      <c r="A1649" t="s">
        <v>1351</v>
      </c>
      <c r="B1649" t="s">
        <v>266</v>
      </c>
      <c r="C1649" s="1" t="s">
        <v>1172</v>
      </c>
      <c r="D1649" s="1">
        <v>78448</v>
      </c>
      <c r="E1649" t="s">
        <v>1655</v>
      </c>
    </row>
    <row r="1650" spans="1:5">
      <c r="A1650" t="s">
        <v>1155</v>
      </c>
      <c r="B1650" t="s">
        <v>266</v>
      </c>
      <c r="C1650" s="1" t="s">
        <v>1172</v>
      </c>
      <c r="D1650" s="1">
        <v>77488</v>
      </c>
      <c r="E1650" t="s">
        <v>1655</v>
      </c>
    </row>
    <row r="1651" spans="1:5">
      <c r="A1651" t="s">
        <v>1351</v>
      </c>
      <c r="B1651" t="s">
        <v>266</v>
      </c>
      <c r="C1651" s="1" t="s">
        <v>1172</v>
      </c>
      <c r="D1651" s="1">
        <v>75830</v>
      </c>
      <c r="E1651" t="s">
        <v>1655</v>
      </c>
    </row>
    <row r="1652" spans="1:5">
      <c r="A1652" t="s">
        <v>1351</v>
      </c>
      <c r="B1652" t="s">
        <v>266</v>
      </c>
      <c r="C1652" s="1" t="s">
        <v>1172</v>
      </c>
      <c r="D1652" s="1">
        <v>73378</v>
      </c>
      <c r="E1652" t="s">
        <v>1655</v>
      </c>
    </row>
    <row r="1653" spans="1:5">
      <c r="A1653" t="s">
        <v>1351</v>
      </c>
      <c r="B1653" t="s">
        <v>266</v>
      </c>
      <c r="C1653" s="1" t="s">
        <v>1172</v>
      </c>
      <c r="D1653" s="1">
        <v>67500</v>
      </c>
      <c r="E1653" t="s">
        <v>1655</v>
      </c>
    </row>
    <row r="1654" spans="1:5">
      <c r="A1654" t="s">
        <v>1351</v>
      </c>
      <c r="B1654" t="s">
        <v>266</v>
      </c>
      <c r="C1654" s="1" t="s">
        <v>1172</v>
      </c>
      <c r="D1654" s="1">
        <v>62774</v>
      </c>
      <c r="E1654" t="s">
        <v>1655</v>
      </c>
    </row>
    <row r="1655" spans="1:5">
      <c r="A1655" t="s">
        <v>1351</v>
      </c>
      <c r="B1655" t="s">
        <v>266</v>
      </c>
      <c r="C1655" s="1" t="s">
        <v>1172</v>
      </c>
      <c r="D1655" s="1">
        <v>61442</v>
      </c>
      <c r="E1655" t="s">
        <v>1655</v>
      </c>
    </row>
    <row r="1656" spans="1:5">
      <c r="A1656" t="s">
        <v>1155</v>
      </c>
      <c r="B1656" t="s">
        <v>266</v>
      </c>
      <c r="C1656" s="1" t="s">
        <v>1172</v>
      </c>
      <c r="D1656" s="1">
        <v>61250</v>
      </c>
      <c r="E1656" t="s">
        <v>1655</v>
      </c>
    </row>
    <row r="1657" spans="1:5">
      <c r="A1657" t="s">
        <v>1155</v>
      </c>
      <c r="B1657" t="s">
        <v>266</v>
      </c>
      <c r="C1657" s="1" t="s">
        <v>1172</v>
      </c>
      <c r="D1657" s="1">
        <v>60712</v>
      </c>
      <c r="E1657" t="s">
        <v>1655</v>
      </c>
    </row>
    <row r="1658" spans="1:5">
      <c r="A1658" t="s">
        <v>1351</v>
      </c>
      <c r="B1658" t="s">
        <v>266</v>
      </c>
      <c r="C1658" s="1" t="s">
        <v>1172</v>
      </c>
      <c r="D1658" s="1">
        <v>59900</v>
      </c>
      <c r="E1658" t="s">
        <v>1655</v>
      </c>
    </row>
    <row r="1659" spans="1:5">
      <c r="A1659" t="s">
        <v>1351</v>
      </c>
      <c r="B1659" t="s">
        <v>266</v>
      </c>
      <c r="C1659" s="1" t="s">
        <v>1172</v>
      </c>
      <c r="D1659" s="1">
        <v>58600</v>
      </c>
      <c r="E1659" t="s">
        <v>1655</v>
      </c>
    </row>
    <row r="1660" spans="1:5">
      <c r="A1660" t="s">
        <v>1351</v>
      </c>
      <c r="B1660" t="s">
        <v>266</v>
      </c>
      <c r="C1660" s="1" t="s">
        <v>1172</v>
      </c>
      <c r="D1660" s="1">
        <v>57500</v>
      </c>
      <c r="E1660" t="s">
        <v>1655</v>
      </c>
    </row>
    <row r="1661" spans="1:5">
      <c r="A1661" t="s">
        <v>1155</v>
      </c>
      <c r="B1661" t="s">
        <v>266</v>
      </c>
      <c r="C1661" s="1" t="s">
        <v>1172</v>
      </c>
      <c r="D1661" s="1">
        <v>50500</v>
      </c>
      <c r="E1661" t="s">
        <v>1655</v>
      </c>
    </row>
    <row r="1662" spans="1:5">
      <c r="A1662" t="s">
        <v>1351</v>
      </c>
      <c r="B1662" t="s">
        <v>266</v>
      </c>
      <c r="C1662" s="1" t="s">
        <v>1172</v>
      </c>
      <c r="D1662" s="1">
        <v>50000</v>
      </c>
      <c r="E1662" t="s">
        <v>1655</v>
      </c>
    </row>
    <row r="1663" spans="1:5">
      <c r="A1663" t="s">
        <v>1155</v>
      </c>
      <c r="B1663" t="s">
        <v>266</v>
      </c>
      <c r="C1663" s="1" t="s">
        <v>1172</v>
      </c>
      <c r="D1663" s="1">
        <v>48000</v>
      </c>
      <c r="E1663" t="s">
        <v>1655</v>
      </c>
    </row>
    <row r="1664" spans="1:5">
      <c r="A1664" t="s">
        <v>1351</v>
      </c>
      <c r="B1664" t="s">
        <v>266</v>
      </c>
      <c r="C1664" s="1" t="s">
        <v>1172</v>
      </c>
      <c r="D1664" s="1">
        <v>42250</v>
      </c>
      <c r="E1664" t="s">
        <v>1655</v>
      </c>
    </row>
    <row r="1665" spans="1:5">
      <c r="A1665" t="s">
        <v>1155</v>
      </c>
      <c r="B1665" t="s">
        <v>266</v>
      </c>
      <c r="C1665" s="1" t="s">
        <v>1172</v>
      </c>
      <c r="D1665" s="1">
        <v>41760</v>
      </c>
      <c r="E1665" t="s">
        <v>1655</v>
      </c>
    </row>
    <row r="1666" spans="1:5">
      <c r="A1666" t="s">
        <v>1155</v>
      </c>
      <c r="B1666" t="s">
        <v>266</v>
      </c>
      <c r="C1666" s="1" t="s">
        <v>1172</v>
      </c>
      <c r="D1666" s="1">
        <v>40189</v>
      </c>
      <c r="E1666" t="s">
        <v>1655</v>
      </c>
    </row>
    <row r="1667" spans="1:5">
      <c r="A1667" t="s">
        <v>1351</v>
      </c>
      <c r="B1667" t="s">
        <v>266</v>
      </c>
      <c r="C1667" s="1" t="s">
        <v>1172</v>
      </c>
      <c r="D1667" s="1">
        <v>38000</v>
      </c>
      <c r="E1667" t="s">
        <v>1655</v>
      </c>
    </row>
    <row r="1668" spans="1:5">
      <c r="A1668" t="s">
        <v>1351</v>
      </c>
      <c r="B1668" t="s">
        <v>266</v>
      </c>
      <c r="C1668" s="1" t="s">
        <v>1172</v>
      </c>
      <c r="D1668" s="1">
        <v>33464</v>
      </c>
      <c r="E1668" t="s">
        <v>1655</v>
      </c>
    </row>
    <row r="1669" spans="1:5">
      <c r="A1669" t="s">
        <v>1351</v>
      </c>
      <c r="B1669" t="s">
        <v>266</v>
      </c>
      <c r="C1669" s="1" t="s">
        <v>1172</v>
      </c>
      <c r="D1669" s="1">
        <v>33102</v>
      </c>
      <c r="E1669" t="s">
        <v>1655</v>
      </c>
    </row>
    <row r="1670" spans="1:5">
      <c r="A1670" t="s">
        <v>1155</v>
      </c>
      <c r="B1670" t="s">
        <v>266</v>
      </c>
      <c r="C1670" s="1" t="s">
        <v>1172</v>
      </c>
      <c r="D1670" s="1">
        <v>33000</v>
      </c>
      <c r="E1670" t="s">
        <v>1655</v>
      </c>
    </row>
    <row r="1671" spans="1:5">
      <c r="A1671" t="s">
        <v>1351</v>
      </c>
      <c r="B1671" t="s">
        <v>266</v>
      </c>
      <c r="C1671" s="1" t="s">
        <v>1172</v>
      </c>
      <c r="D1671" s="1">
        <v>31200</v>
      </c>
      <c r="E1671" t="s">
        <v>1655</v>
      </c>
    </row>
    <row r="1672" spans="1:5">
      <c r="A1672" t="s">
        <v>1155</v>
      </c>
      <c r="B1672" t="s">
        <v>266</v>
      </c>
      <c r="C1672" s="1" t="s">
        <v>1172</v>
      </c>
      <c r="D1672" s="1">
        <v>30000</v>
      </c>
      <c r="E1672" t="s">
        <v>1655</v>
      </c>
    </row>
    <row r="1673" spans="1:5">
      <c r="A1673" t="s">
        <v>1351</v>
      </c>
      <c r="B1673" t="s">
        <v>266</v>
      </c>
      <c r="C1673" s="1" t="s">
        <v>1172</v>
      </c>
      <c r="D1673" s="1">
        <v>30000</v>
      </c>
      <c r="E1673" t="s">
        <v>1655</v>
      </c>
    </row>
    <row r="1674" spans="1:5">
      <c r="A1674" t="s">
        <v>1155</v>
      </c>
      <c r="B1674" t="s">
        <v>266</v>
      </c>
      <c r="C1674" s="1" t="s">
        <v>1172</v>
      </c>
      <c r="D1674" s="1">
        <v>26450</v>
      </c>
      <c r="E1674" t="s">
        <v>1655</v>
      </c>
    </row>
    <row r="1675" spans="1:5">
      <c r="A1675" t="s">
        <v>1351</v>
      </c>
      <c r="B1675" t="s">
        <v>266</v>
      </c>
      <c r="C1675" s="1" t="s">
        <v>1172</v>
      </c>
      <c r="D1675" s="1">
        <v>25000</v>
      </c>
      <c r="E1675" t="s">
        <v>1655</v>
      </c>
    </row>
    <row r="1676" spans="1:5">
      <c r="A1676" t="s">
        <v>1155</v>
      </c>
      <c r="B1676" t="s">
        <v>266</v>
      </c>
      <c r="C1676" s="1" t="s">
        <v>1172</v>
      </c>
      <c r="D1676" s="1">
        <v>24650</v>
      </c>
      <c r="E1676" t="s">
        <v>1655</v>
      </c>
    </row>
    <row r="1677" spans="1:5">
      <c r="A1677" t="s">
        <v>1351</v>
      </c>
      <c r="B1677" t="s">
        <v>266</v>
      </c>
      <c r="C1677" s="1" t="s">
        <v>1172</v>
      </c>
      <c r="D1677" s="1">
        <v>24480</v>
      </c>
      <c r="E1677" t="s">
        <v>1655</v>
      </c>
    </row>
    <row r="1678" spans="1:5">
      <c r="A1678" t="s">
        <v>1155</v>
      </c>
      <c r="B1678" t="s">
        <v>266</v>
      </c>
      <c r="C1678" s="1" t="s">
        <v>1172</v>
      </c>
      <c r="D1678" s="1">
        <v>22500</v>
      </c>
      <c r="E1678" t="s">
        <v>1655</v>
      </c>
    </row>
    <row r="1679" spans="1:5">
      <c r="A1679" t="s">
        <v>1351</v>
      </c>
      <c r="B1679" t="s">
        <v>266</v>
      </c>
      <c r="C1679" s="1" t="s">
        <v>1172</v>
      </c>
      <c r="D1679" s="1">
        <v>22300</v>
      </c>
      <c r="E1679" t="s">
        <v>1655</v>
      </c>
    </row>
    <row r="1680" spans="1:5">
      <c r="A1680" t="s">
        <v>1155</v>
      </c>
      <c r="B1680" t="s">
        <v>266</v>
      </c>
      <c r="C1680" s="1" t="s">
        <v>1172</v>
      </c>
      <c r="D1680" s="1">
        <v>21300</v>
      </c>
      <c r="E1680" t="s">
        <v>1655</v>
      </c>
    </row>
    <row r="1681" spans="1:5">
      <c r="A1681" t="s">
        <v>1351</v>
      </c>
      <c r="B1681" t="s">
        <v>266</v>
      </c>
      <c r="C1681" s="1" t="s">
        <v>1172</v>
      </c>
      <c r="D1681" s="1">
        <v>20203</v>
      </c>
      <c r="E1681" t="s">
        <v>1655</v>
      </c>
    </row>
    <row r="1682" spans="1:5">
      <c r="A1682" t="s">
        <v>1155</v>
      </c>
      <c r="B1682" t="s">
        <v>266</v>
      </c>
      <c r="C1682" s="1" t="s">
        <v>1172</v>
      </c>
      <c r="D1682" s="1">
        <v>20000</v>
      </c>
      <c r="E1682" t="s">
        <v>1655</v>
      </c>
    </row>
    <row r="1683" spans="1:5">
      <c r="A1683" t="s">
        <v>1155</v>
      </c>
      <c r="B1683" t="s">
        <v>266</v>
      </c>
      <c r="C1683" s="1" t="s">
        <v>1172</v>
      </c>
      <c r="D1683" s="1">
        <v>18800</v>
      </c>
      <c r="E1683" t="s">
        <v>1655</v>
      </c>
    </row>
    <row r="1684" spans="1:5">
      <c r="A1684" t="s">
        <v>1155</v>
      </c>
      <c r="B1684" t="s">
        <v>266</v>
      </c>
      <c r="C1684" s="1" t="s">
        <v>1172</v>
      </c>
      <c r="D1684" s="1">
        <v>18700</v>
      </c>
      <c r="E1684" t="s">
        <v>1655</v>
      </c>
    </row>
    <row r="1685" spans="1:5">
      <c r="A1685" t="s">
        <v>1351</v>
      </c>
      <c r="B1685" t="s">
        <v>266</v>
      </c>
      <c r="C1685" s="1" t="s">
        <v>1172</v>
      </c>
      <c r="D1685" s="1">
        <v>18290</v>
      </c>
      <c r="E1685" t="s">
        <v>1655</v>
      </c>
    </row>
    <row r="1686" spans="1:5">
      <c r="A1686" t="s">
        <v>1351</v>
      </c>
      <c r="B1686" t="s">
        <v>266</v>
      </c>
      <c r="C1686" s="1" t="s">
        <v>1172</v>
      </c>
      <c r="D1686" s="1">
        <v>16791</v>
      </c>
      <c r="E1686" t="s">
        <v>1655</v>
      </c>
    </row>
    <row r="1687" spans="1:5">
      <c r="A1687" t="s">
        <v>1351</v>
      </c>
      <c r="B1687" t="s">
        <v>266</v>
      </c>
      <c r="C1687" s="1" t="s">
        <v>1172</v>
      </c>
      <c r="D1687" s="1">
        <v>15250</v>
      </c>
      <c r="E1687" t="s">
        <v>1655</v>
      </c>
    </row>
    <row r="1688" spans="1:5">
      <c r="A1688" t="s">
        <v>1351</v>
      </c>
      <c r="B1688" t="s">
        <v>266</v>
      </c>
      <c r="C1688" s="1" t="s">
        <v>1172</v>
      </c>
      <c r="D1688" s="1">
        <v>15200</v>
      </c>
      <c r="E1688" t="s">
        <v>1655</v>
      </c>
    </row>
    <row r="1689" spans="1:5">
      <c r="A1689" t="s">
        <v>1351</v>
      </c>
      <c r="B1689" t="s">
        <v>266</v>
      </c>
      <c r="C1689" s="1" t="s">
        <v>1172</v>
      </c>
      <c r="D1689" s="1">
        <v>15000</v>
      </c>
      <c r="E1689" t="s">
        <v>1655</v>
      </c>
    </row>
    <row r="1690" spans="1:5">
      <c r="A1690" t="s">
        <v>1155</v>
      </c>
      <c r="B1690" t="s">
        <v>266</v>
      </c>
      <c r="C1690" s="1" t="s">
        <v>1172</v>
      </c>
      <c r="D1690" s="1">
        <v>14235</v>
      </c>
      <c r="E1690" t="s">
        <v>1655</v>
      </c>
    </row>
    <row r="1691" spans="1:5">
      <c r="A1691" t="s">
        <v>1351</v>
      </c>
      <c r="B1691" t="s">
        <v>266</v>
      </c>
      <c r="C1691" s="1" t="s">
        <v>1172</v>
      </c>
      <c r="D1691" s="1">
        <v>13200</v>
      </c>
      <c r="E1691" t="s">
        <v>1655</v>
      </c>
    </row>
    <row r="1692" spans="1:5">
      <c r="A1692" t="s">
        <v>1155</v>
      </c>
      <c r="B1692" t="s">
        <v>266</v>
      </c>
      <c r="C1692" s="1" t="s">
        <v>1172</v>
      </c>
      <c r="D1692" s="1">
        <v>12000</v>
      </c>
      <c r="E1692" t="s">
        <v>1655</v>
      </c>
    </row>
    <row r="1693" spans="1:5">
      <c r="A1693" t="s">
        <v>1351</v>
      </c>
      <c r="B1693" t="s">
        <v>266</v>
      </c>
      <c r="C1693" s="1" t="s">
        <v>1172</v>
      </c>
      <c r="D1693" s="1">
        <v>11817</v>
      </c>
      <c r="E1693" t="s">
        <v>1655</v>
      </c>
    </row>
    <row r="1694" spans="1:5">
      <c r="A1694" t="s">
        <v>1351</v>
      </c>
      <c r="B1694" t="s">
        <v>266</v>
      </c>
      <c r="C1694" s="1" t="s">
        <v>1172</v>
      </c>
      <c r="D1694" s="1">
        <v>11800</v>
      </c>
      <c r="E1694" t="s">
        <v>1655</v>
      </c>
    </row>
    <row r="1695" spans="1:5">
      <c r="A1695" t="s">
        <v>1351</v>
      </c>
      <c r="B1695" t="s">
        <v>266</v>
      </c>
      <c r="C1695" s="1" t="s">
        <v>1172</v>
      </c>
      <c r="D1695" s="1">
        <v>10946</v>
      </c>
      <c r="E1695" t="s">
        <v>1655</v>
      </c>
    </row>
    <row r="1696" spans="1:5">
      <c r="A1696" t="s">
        <v>1155</v>
      </c>
      <c r="B1696" t="s">
        <v>266</v>
      </c>
      <c r="C1696" s="1" t="s">
        <v>1172</v>
      </c>
      <c r="D1696" s="1">
        <v>10000</v>
      </c>
      <c r="E1696" t="s">
        <v>1655</v>
      </c>
    </row>
    <row r="1697" spans="1:5">
      <c r="A1697" t="s">
        <v>1351</v>
      </c>
      <c r="B1697" t="s">
        <v>266</v>
      </c>
      <c r="C1697" s="1" t="s">
        <v>1172</v>
      </c>
      <c r="D1697" s="1">
        <v>9682</v>
      </c>
      <c r="E1697" t="s">
        <v>1655</v>
      </c>
    </row>
    <row r="1698" spans="1:5">
      <c r="A1698" t="s">
        <v>1351</v>
      </c>
      <c r="B1698" t="s">
        <v>266</v>
      </c>
      <c r="C1698" s="1" t="s">
        <v>1172</v>
      </c>
      <c r="D1698" s="1">
        <v>9650</v>
      </c>
      <c r="E1698" t="s">
        <v>1655</v>
      </c>
    </row>
    <row r="1699" spans="1:5">
      <c r="A1699" t="s">
        <v>1351</v>
      </c>
      <c r="B1699" t="s">
        <v>266</v>
      </c>
      <c r="C1699" s="1" t="s">
        <v>1172</v>
      </c>
      <c r="D1699" s="1">
        <v>9620</v>
      </c>
      <c r="E1699" t="s">
        <v>1655</v>
      </c>
    </row>
    <row r="1700" spans="1:5">
      <c r="A1700" t="s">
        <v>1155</v>
      </c>
      <c r="B1700" t="s">
        <v>266</v>
      </c>
      <c r="C1700" s="1" t="s">
        <v>1172</v>
      </c>
      <c r="D1700" s="1">
        <v>9000</v>
      </c>
      <c r="E1700" t="s">
        <v>1655</v>
      </c>
    </row>
    <row r="1701" spans="1:5">
      <c r="A1701" t="s">
        <v>1155</v>
      </c>
      <c r="B1701" t="s">
        <v>266</v>
      </c>
      <c r="C1701" s="1" t="s">
        <v>1172</v>
      </c>
      <c r="D1701" s="1">
        <v>7700</v>
      </c>
      <c r="E1701" t="s">
        <v>1655</v>
      </c>
    </row>
    <row r="1702" spans="1:5">
      <c r="A1702" t="s">
        <v>1351</v>
      </c>
      <c r="B1702" t="s">
        <v>266</v>
      </c>
      <c r="C1702" s="1" t="s">
        <v>1172</v>
      </c>
      <c r="D1702" s="1">
        <v>7694</v>
      </c>
      <c r="E1702" t="s">
        <v>1655</v>
      </c>
    </row>
    <row r="1703" spans="1:5">
      <c r="A1703" t="s">
        <v>1351</v>
      </c>
      <c r="B1703" t="s">
        <v>266</v>
      </c>
      <c r="C1703" s="1" t="s">
        <v>1172</v>
      </c>
      <c r="D1703" s="1">
        <v>7222</v>
      </c>
      <c r="E1703" t="s">
        <v>1655</v>
      </c>
    </row>
    <row r="1704" spans="1:5">
      <c r="A1704" t="s">
        <v>1351</v>
      </c>
      <c r="B1704" t="s">
        <v>266</v>
      </c>
      <c r="C1704" s="1" t="s">
        <v>1172</v>
      </c>
      <c r="D1704" s="1">
        <v>7100</v>
      </c>
      <c r="E1704" t="s">
        <v>1655</v>
      </c>
    </row>
    <row r="1705" spans="1:5">
      <c r="A1705" t="s">
        <v>1155</v>
      </c>
      <c r="B1705" t="s">
        <v>266</v>
      </c>
      <c r="C1705" s="1" t="s">
        <v>1172</v>
      </c>
      <c r="D1705" s="1">
        <v>6700</v>
      </c>
      <c r="E1705" t="s">
        <v>1655</v>
      </c>
    </row>
    <row r="1706" spans="1:5">
      <c r="A1706" t="s">
        <v>1351</v>
      </c>
      <c r="B1706" t="s">
        <v>266</v>
      </c>
      <c r="C1706" s="1" t="s">
        <v>1172</v>
      </c>
      <c r="D1706" s="1">
        <v>5500</v>
      </c>
      <c r="E1706" t="s">
        <v>1655</v>
      </c>
    </row>
    <row r="1707" spans="1:5">
      <c r="A1707" t="s">
        <v>1351</v>
      </c>
      <c r="B1707" t="s">
        <v>266</v>
      </c>
      <c r="C1707" s="1" t="s">
        <v>1172</v>
      </c>
      <c r="D1707" s="1">
        <v>5250</v>
      </c>
      <c r="E1707" t="s">
        <v>1655</v>
      </c>
    </row>
    <row r="1708" spans="1:5">
      <c r="A1708" t="s">
        <v>1155</v>
      </c>
      <c r="B1708" t="s">
        <v>266</v>
      </c>
      <c r="C1708" s="1" t="s">
        <v>1172</v>
      </c>
      <c r="D1708" s="1">
        <v>5000</v>
      </c>
      <c r="E1708" t="s">
        <v>1655</v>
      </c>
    </row>
    <row r="1709" spans="1:5">
      <c r="A1709" t="s">
        <v>1351</v>
      </c>
      <c r="B1709" t="s">
        <v>266</v>
      </c>
      <c r="C1709" s="1" t="s">
        <v>1172</v>
      </c>
      <c r="D1709" s="1">
        <v>4700</v>
      </c>
      <c r="E1709" t="s">
        <v>1655</v>
      </c>
    </row>
    <row r="1710" spans="1:5">
      <c r="A1710" t="s">
        <v>1351</v>
      </c>
      <c r="B1710" t="s">
        <v>266</v>
      </c>
      <c r="C1710" s="1" t="s">
        <v>1172</v>
      </c>
      <c r="D1710" s="1">
        <v>4528</v>
      </c>
      <c r="E1710" t="s">
        <v>1655</v>
      </c>
    </row>
    <row r="1711" spans="1:5">
      <c r="A1711" t="s">
        <v>1351</v>
      </c>
      <c r="B1711" t="s">
        <v>266</v>
      </c>
      <c r="C1711" s="1" t="s">
        <v>1172</v>
      </c>
      <c r="D1711" s="1">
        <v>4500</v>
      </c>
      <c r="E1711" t="s">
        <v>1655</v>
      </c>
    </row>
    <row r="1712" spans="1:5">
      <c r="A1712" t="s">
        <v>1351</v>
      </c>
      <c r="B1712" t="s">
        <v>266</v>
      </c>
      <c r="C1712" s="1" t="s">
        <v>1172</v>
      </c>
      <c r="D1712" s="1">
        <v>4300</v>
      </c>
      <c r="E1712" t="s">
        <v>1655</v>
      </c>
    </row>
    <row r="1713" spans="1:5">
      <c r="A1713" t="s">
        <v>1351</v>
      </c>
      <c r="B1713" t="s">
        <v>266</v>
      </c>
      <c r="C1713" s="1" t="s">
        <v>1172</v>
      </c>
      <c r="D1713" s="1">
        <v>4230</v>
      </c>
      <c r="E1713" t="s">
        <v>1655</v>
      </c>
    </row>
    <row r="1714" spans="1:5">
      <c r="A1714" t="s">
        <v>1351</v>
      </c>
      <c r="B1714" t="s">
        <v>266</v>
      </c>
      <c r="C1714" s="1" t="s">
        <v>1172</v>
      </c>
      <c r="D1714" s="1">
        <v>4034</v>
      </c>
      <c r="E1714" t="s">
        <v>1655</v>
      </c>
    </row>
    <row r="1715" spans="1:5">
      <c r="A1715" t="s">
        <v>1351</v>
      </c>
      <c r="B1715" t="s">
        <v>266</v>
      </c>
      <c r="C1715" s="1" t="s">
        <v>1172</v>
      </c>
      <c r="D1715" s="1">
        <v>4000</v>
      </c>
      <c r="E1715" t="s">
        <v>1655</v>
      </c>
    </row>
    <row r="1716" spans="1:5">
      <c r="A1716" t="s">
        <v>1351</v>
      </c>
      <c r="B1716" t="s">
        <v>266</v>
      </c>
      <c r="C1716" s="1" t="s">
        <v>1172</v>
      </c>
      <c r="D1716" s="1">
        <v>3800</v>
      </c>
      <c r="E1716" t="s">
        <v>1655</v>
      </c>
    </row>
    <row r="1717" spans="1:5">
      <c r="A1717" t="s">
        <v>1155</v>
      </c>
      <c r="B1717" t="s">
        <v>266</v>
      </c>
      <c r="C1717" s="1" t="s">
        <v>1172</v>
      </c>
      <c r="D1717" s="1">
        <v>3000</v>
      </c>
      <c r="E1717" t="s">
        <v>1655</v>
      </c>
    </row>
    <row r="1718" spans="1:5">
      <c r="A1718" t="s">
        <v>1351</v>
      </c>
      <c r="B1718" t="s">
        <v>266</v>
      </c>
      <c r="C1718" s="1" t="s">
        <v>1172</v>
      </c>
      <c r="D1718" s="1">
        <v>2900</v>
      </c>
      <c r="E1718" t="s">
        <v>1655</v>
      </c>
    </row>
    <row r="1719" spans="1:5">
      <c r="A1719" t="s">
        <v>1155</v>
      </c>
      <c r="B1719" t="s">
        <v>266</v>
      </c>
      <c r="C1719" s="1" t="s">
        <v>1172</v>
      </c>
      <c r="D1719" s="1">
        <v>2750</v>
      </c>
      <c r="E1719" t="s">
        <v>1655</v>
      </c>
    </row>
    <row r="1720" spans="1:5">
      <c r="A1720" t="s">
        <v>1351</v>
      </c>
      <c r="B1720" t="s">
        <v>266</v>
      </c>
      <c r="C1720" s="1" t="s">
        <v>1172</v>
      </c>
      <c r="D1720" s="1">
        <v>2610</v>
      </c>
      <c r="E1720" t="s">
        <v>1655</v>
      </c>
    </row>
    <row r="1721" spans="1:5">
      <c r="A1721" t="s">
        <v>1351</v>
      </c>
      <c r="B1721" t="s">
        <v>266</v>
      </c>
      <c r="C1721" s="1" t="s">
        <v>1172</v>
      </c>
      <c r="D1721" s="1">
        <v>2600</v>
      </c>
      <c r="E1721" t="s">
        <v>1655</v>
      </c>
    </row>
    <row r="1722" spans="1:5">
      <c r="A1722" t="s">
        <v>1351</v>
      </c>
      <c r="B1722" t="s">
        <v>266</v>
      </c>
      <c r="C1722" s="1" t="s">
        <v>1172</v>
      </c>
      <c r="D1722" s="1">
        <v>2530</v>
      </c>
      <c r="E1722" t="s">
        <v>1655</v>
      </c>
    </row>
    <row r="1723" spans="1:5">
      <c r="A1723" t="s">
        <v>1155</v>
      </c>
      <c r="B1723" t="s">
        <v>266</v>
      </c>
      <c r="C1723" s="1" t="s">
        <v>1172</v>
      </c>
      <c r="D1723" s="1">
        <v>2500</v>
      </c>
      <c r="E1723" t="s">
        <v>1655</v>
      </c>
    </row>
    <row r="1724" spans="1:5">
      <c r="A1724" t="s">
        <v>1351</v>
      </c>
      <c r="B1724" t="s">
        <v>266</v>
      </c>
      <c r="C1724" s="1" t="s">
        <v>1172</v>
      </c>
      <c r="D1724" s="1">
        <v>2500</v>
      </c>
      <c r="E1724" t="s">
        <v>1655</v>
      </c>
    </row>
    <row r="1725" spans="1:5">
      <c r="A1725" t="s">
        <v>1351</v>
      </c>
      <c r="B1725" t="s">
        <v>266</v>
      </c>
      <c r="C1725" s="1" t="s">
        <v>1172</v>
      </c>
      <c r="D1725" s="1">
        <v>2425</v>
      </c>
      <c r="E1725" t="s">
        <v>1655</v>
      </c>
    </row>
    <row r="1726" spans="1:5">
      <c r="A1726" t="s">
        <v>1155</v>
      </c>
      <c r="B1726" t="s">
        <v>266</v>
      </c>
      <c r="C1726" s="1" t="s">
        <v>1172</v>
      </c>
      <c r="D1726" s="1">
        <v>2350</v>
      </c>
      <c r="E1726" t="s">
        <v>1655</v>
      </c>
    </row>
    <row r="1727" spans="1:5">
      <c r="A1727" t="s">
        <v>1155</v>
      </c>
      <c r="B1727" t="s">
        <v>266</v>
      </c>
      <c r="C1727" s="1" t="s">
        <v>1172</v>
      </c>
      <c r="D1727" s="1">
        <v>1678</v>
      </c>
      <c r="E1727" t="s">
        <v>1655</v>
      </c>
    </row>
    <row r="1728" spans="1:5">
      <c r="A1728" t="s">
        <v>1351</v>
      </c>
      <c r="B1728" t="s">
        <v>266</v>
      </c>
      <c r="C1728" s="1" t="s">
        <v>1172</v>
      </c>
      <c r="D1728" s="1">
        <v>1500</v>
      </c>
      <c r="E1728" t="s">
        <v>1655</v>
      </c>
    </row>
    <row r="1729" spans="1:5">
      <c r="A1729" t="s">
        <v>1351</v>
      </c>
      <c r="B1729" t="s">
        <v>266</v>
      </c>
      <c r="C1729" s="1" t="s">
        <v>1172</v>
      </c>
      <c r="D1729" s="1">
        <v>1500</v>
      </c>
      <c r="E1729" t="s">
        <v>1655</v>
      </c>
    </row>
    <row r="1730" spans="1:5">
      <c r="A1730" t="s">
        <v>1351</v>
      </c>
      <c r="B1730" t="s">
        <v>266</v>
      </c>
      <c r="C1730" s="1" t="s">
        <v>1172</v>
      </c>
      <c r="D1730" s="1">
        <v>1490</v>
      </c>
      <c r="E1730" t="s">
        <v>1655</v>
      </c>
    </row>
    <row r="1731" spans="1:5">
      <c r="A1731" t="s">
        <v>1351</v>
      </c>
      <c r="B1731" t="s">
        <v>266</v>
      </c>
      <c r="C1731" s="1" t="s">
        <v>1172</v>
      </c>
      <c r="D1731" s="1">
        <v>1300</v>
      </c>
      <c r="E1731" t="s">
        <v>1655</v>
      </c>
    </row>
    <row r="1732" spans="1:5">
      <c r="A1732" t="s">
        <v>1155</v>
      </c>
      <c r="B1732" t="s">
        <v>266</v>
      </c>
      <c r="C1732" s="1" t="s">
        <v>1172</v>
      </c>
      <c r="D1732" s="1">
        <v>1250</v>
      </c>
      <c r="E1732" t="s">
        <v>1655</v>
      </c>
    </row>
    <row r="1733" spans="1:5">
      <c r="A1733" t="s">
        <v>1155</v>
      </c>
      <c r="B1733" t="s">
        <v>266</v>
      </c>
      <c r="C1733" s="1" t="s">
        <v>1172</v>
      </c>
      <c r="D1733" s="1">
        <v>1000</v>
      </c>
      <c r="E1733" t="s">
        <v>1655</v>
      </c>
    </row>
    <row r="1734" spans="1:5">
      <c r="A1734" t="s">
        <v>1351</v>
      </c>
      <c r="B1734" t="s">
        <v>266</v>
      </c>
      <c r="C1734" s="1" t="s">
        <v>1172</v>
      </c>
      <c r="D1734" s="1">
        <v>1000</v>
      </c>
      <c r="E1734" t="s">
        <v>1655</v>
      </c>
    </row>
    <row r="1735" spans="1:5">
      <c r="A1735" t="s">
        <v>1351</v>
      </c>
      <c r="B1735" t="s">
        <v>266</v>
      </c>
      <c r="C1735" t="s">
        <v>1172</v>
      </c>
      <c r="D1735">
        <v>824</v>
      </c>
      <c r="E1735" t="s">
        <v>1655</v>
      </c>
    </row>
    <row r="1736" spans="1:5">
      <c r="A1736" t="s">
        <v>1155</v>
      </c>
      <c r="B1736" t="s">
        <v>266</v>
      </c>
      <c r="C1736" t="s">
        <v>1172</v>
      </c>
      <c r="D1736">
        <v>500</v>
      </c>
      <c r="E1736" t="s">
        <v>1655</v>
      </c>
    </row>
    <row r="1737" spans="1:5">
      <c r="A1737" t="s">
        <v>1351</v>
      </c>
      <c r="B1737" t="s">
        <v>266</v>
      </c>
      <c r="C1737" t="s">
        <v>1172</v>
      </c>
      <c r="D1737">
        <v>500</v>
      </c>
      <c r="E1737" t="s">
        <v>1655</v>
      </c>
    </row>
    <row r="1738" spans="1:5">
      <c r="A1738" t="s">
        <v>1351</v>
      </c>
      <c r="B1738" t="s">
        <v>266</v>
      </c>
      <c r="C1738" t="s">
        <v>1172</v>
      </c>
      <c r="D1738">
        <v>500</v>
      </c>
      <c r="E1738" t="s">
        <v>1655</v>
      </c>
    </row>
    <row r="1739" spans="1:5">
      <c r="A1739" t="s">
        <v>1351</v>
      </c>
      <c r="B1739" t="s">
        <v>266</v>
      </c>
      <c r="C1739" t="s">
        <v>1172</v>
      </c>
      <c r="D1739">
        <v>500</v>
      </c>
      <c r="E1739" t="s">
        <v>1655</v>
      </c>
    </row>
    <row r="1740" spans="1:5">
      <c r="A1740" t="s">
        <v>1351</v>
      </c>
      <c r="B1740" t="s">
        <v>266</v>
      </c>
      <c r="C1740" t="s">
        <v>1172</v>
      </c>
      <c r="D1740">
        <v>500</v>
      </c>
      <c r="E1740" t="s">
        <v>1655</v>
      </c>
    </row>
    <row r="1741" spans="1:5">
      <c r="A1741" t="s">
        <v>1351</v>
      </c>
      <c r="B1741" t="s">
        <v>266</v>
      </c>
      <c r="C1741" t="s">
        <v>1172</v>
      </c>
      <c r="D1741">
        <v>500</v>
      </c>
      <c r="E1741" t="s">
        <v>1655</v>
      </c>
    </row>
    <row r="1742" spans="1:5">
      <c r="A1742" t="s">
        <v>1351</v>
      </c>
      <c r="B1742" t="s">
        <v>266</v>
      </c>
      <c r="C1742" t="s">
        <v>1172</v>
      </c>
      <c r="D1742">
        <v>304</v>
      </c>
      <c r="E1742" t="s">
        <v>1655</v>
      </c>
    </row>
    <row r="1743" spans="1:5">
      <c r="A1743" t="s">
        <v>1351</v>
      </c>
      <c r="B1743" t="s">
        <v>266</v>
      </c>
      <c r="C1743" t="s">
        <v>1172</v>
      </c>
      <c r="D1743">
        <v>250</v>
      </c>
      <c r="E1743" t="s">
        <v>1655</v>
      </c>
    </row>
    <row r="1744" spans="1:5">
      <c r="A1744" t="s">
        <v>1155</v>
      </c>
      <c r="B1744" t="s">
        <v>266</v>
      </c>
      <c r="C1744" t="s">
        <v>1172</v>
      </c>
      <c r="D1744">
        <v>200</v>
      </c>
      <c r="E1744" t="s">
        <v>1655</v>
      </c>
    </row>
    <row r="1745" spans="1:5">
      <c r="A1745" t="s">
        <v>1351</v>
      </c>
      <c r="B1745" t="s">
        <v>266</v>
      </c>
      <c r="C1745" t="s">
        <v>1172</v>
      </c>
      <c r="D1745">
        <v>200</v>
      </c>
      <c r="E1745" t="s">
        <v>1655</v>
      </c>
    </row>
    <row r="1746" spans="1:5">
      <c r="A1746" t="s">
        <v>1351</v>
      </c>
      <c r="B1746" t="s">
        <v>266</v>
      </c>
      <c r="C1746" t="s">
        <v>1172</v>
      </c>
      <c r="D1746">
        <v>170</v>
      </c>
      <c r="E1746" t="s">
        <v>1655</v>
      </c>
    </row>
    <row r="1747" spans="1:5">
      <c r="A1747" t="s">
        <v>1351</v>
      </c>
      <c r="B1747" t="s">
        <v>266</v>
      </c>
      <c r="C1747" t="s">
        <v>1172</v>
      </c>
      <c r="D1747">
        <v>120</v>
      </c>
      <c r="E1747" t="s">
        <v>1655</v>
      </c>
    </row>
    <row r="1748" spans="1:5">
      <c r="A1748" t="s">
        <v>1351</v>
      </c>
      <c r="B1748" t="s">
        <v>266</v>
      </c>
      <c r="C1748" t="s">
        <v>1172</v>
      </c>
      <c r="D1748">
        <v>100</v>
      </c>
      <c r="E1748" t="s">
        <v>1655</v>
      </c>
    </row>
    <row r="1749" spans="1:5">
      <c r="A1749" t="s">
        <v>1351</v>
      </c>
      <c r="B1749" t="s">
        <v>266</v>
      </c>
      <c r="C1749" t="s">
        <v>1172</v>
      </c>
      <c r="D1749">
        <v>31</v>
      </c>
      <c r="E1749" t="s">
        <v>1655</v>
      </c>
    </row>
    <row r="1750" spans="1:5">
      <c r="A1750" t="s">
        <v>1351</v>
      </c>
      <c r="B1750" t="s">
        <v>266</v>
      </c>
      <c r="C1750" t="s">
        <v>1172</v>
      </c>
      <c r="D1750">
        <v>25</v>
      </c>
      <c r="E1750" t="s">
        <v>1655</v>
      </c>
    </row>
    <row r="1751" spans="1:5">
      <c r="A1751" t="s">
        <v>1152</v>
      </c>
      <c r="B1751" t="s">
        <v>304</v>
      </c>
      <c r="C1751" t="s">
        <v>1388</v>
      </c>
      <c r="D1751" s="1">
        <v>65131598</v>
      </c>
      <c r="E1751" t="s">
        <v>1655</v>
      </c>
    </row>
    <row r="1752" spans="1:5">
      <c r="A1752" t="s">
        <v>1152</v>
      </c>
      <c r="B1752" t="s">
        <v>304</v>
      </c>
      <c r="C1752" t="s">
        <v>1388</v>
      </c>
      <c r="D1752" s="1">
        <v>57184842</v>
      </c>
      <c r="E1752" t="s">
        <v>1655</v>
      </c>
    </row>
    <row r="1753" spans="1:5">
      <c r="A1753" t="s">
        <v>1152</v>
      </c>
      <c r="B1753" t="s">
        <v>304</v>
      </c>
      <c r="C1753" t="s">
        <v>1388</v>
      </c>
      <c r="D1753" s="1">
        <v>49154454</v>
      </c>
      <c r="E1753" t="s">
        <v>1655</v>
      </c>
    </row>
    <row r="1754" spans="1:5">
      <c r="A1754" t="s">
        <v>1152</v>
      </c>
      <c r="B1754" t="s">
        <v>304</v>
      </c>
      <c r="C1754" t="s">
        <v>1388</v>
      </c>
      <c r="D1754" s="1">
        <v>11609203</v>
      </c>
      <c r="E1754" t="s">
        <v>1655</v>
      </c>
    </row>
    <row r="1755" spans="1:5">
      <c r="A1755" t="s">
        <v>1152</v>
      </c>
      <c r="B1755" t="s">
        <v>304</v>
      </c>
      <c r="C1755" t="s">
        <v>1388</v>
      </c>
      <c r="D1755" s="1">
        <v>10238428</v>
      </c>
      <c r="E1755" t="s">
        <v>1655</v>
      </c>
    </row>
    <row r="1756" spans="1:5">
      <c r="A1756" t="s">
        <v>1386</v>
      </c>
      <c r="B1756" t="s">
        <v>304</v>
      </c>
      <c r="C1756" t="s">
        <v>1388</v>
      </c>
      <c r="D1756" s="1">
        <v>7938000</v>
      </c>
      <c r="E1756" t="s">
        <v>1655</v>
      </c>
    </row>
    <row r="1757" spans="1:5">
      <c r="A1757" t="s">
        <v>1152</v>
      </c>
      <c r="B1757" t="s">
        <v>304</v>
      </c>
      <c r="C1757" t="s">
        <v>1388</v>
      </c>
      <c r="D1757" s="1">
        <v>7767702</v>
      </c>
      <c r="E1757" t="s">
        <v>1655</v>
      </c>
    </row>
    <row r="1758" spans="1:5">
      <c r="A1758" t="s">
        <v>1152</v>
      </c>
      <c r="B1758" t="s">
        <v>304</v>
      </c>
      <c r="C1758" t="s">
        <v>1388</v>
      </c>
      <c r="D1758" s="1">
        <v>5861553</v>
      </c>
      <c r="E1758" t="s">
        <v>1655</v>
      </c>
    </row>
    <row r="1759" spans="1:5">
      <c r="A1759" t="s">
        <v>1152</v>
      </c>
      <c r="B1759" t="s">
        <v>304</v>
      </c>
      <c r="C1759" t="s">
        <v>1388</v>
      </c>
      <c r="D1759" s="1">
        <v>5792500</v>
      </c>
      <c r="E1759" t="s">
        <v>1655</v>
      </c>
    </row>
    <row r="1760" spans="1:5">
      <c r="A1760" t="s">
        <v>1152</v>
      </c>
      <c r="B1760" t="s">
        <v>304</v>
      </c>
      <c r="C1760" t="s">
        <v>1388</v>
      </c>
      <c r="D1760" s="1">
        <v>5278500</v>
      </c>
      <c r="E1760" t="s">
        <v>1655</v>
      </c>
    </row>
    <row r="1761" spans="1:5">
      <c r="A1761" t="s">
        <v>1152</v>
      </c>
      <c r="B1761" t="s">
        <v>304</v>
      </c>
      <c r="C1761" t="s">
        <v>1388</v>
      </c>
      <c r="D1761" s="1">
        <v>5014769</v>
      </c>
      <c r="E1761" t="s">
        <v>1655</v>
      </c>
    </row>
    <row r="1762" spans="1:5">
      <c r="A1762" t="s">
        <v>1386</v>
      </c>
      <c r="B1762" t="s">
        <v>304</v>
      </c>
      <c r="C1762" t="s">
        <v>1388</v>
      </c>
      <c r="D1762" s="1">
        <v>5000000</v>
      </c>
      <c r="E1762" t="s">
        <v>1655</v>
      </c>
    </row>
    <row r="1763" spans="1:5">
      <c r="A1763" t="s">
        <v>1152</v>
      </c>
      <c r="B1763" t="s">
        <v>304</v>
      </c>
      <c r="C1763" t="s">
        <v>1388</v>
      </c>
      <c r="D1763" s="1">
        <v>4844545</v>
      </c>
      <c r="E1763" t="s">
        <v>1655</v>
      </c>
    </row>
    <row r="1764" spans="1:5">
      <c r="A1764" t="s">
        <v>1152</v>
      </c>
      <c r="B1764" t="s">
        <v>304</v>
      </c>
      <c r="C1764" t="s">
        <v>1388</v>
      </c>
      <c r="D1764" s="1">
        <v>4368800</v>
      </c>
      <c r="E1764" t="s">
        <v>1655</v>
      </c>
    </row>
    <row r="1765" spans="1:5">
      <c r="A1765" t="s">
        <v>1152</v>
      </c>
      <c r="B1765" t="s">
        <v>304</v>
      </c>
      <c r="C1765" t="s">
        <v>1388</v>
      </c>
      <c r="D1765" s="1">
        <v>4351678</v>
      </c>
      <c r="E1765" t="s">
        <v>1655</v>
      </c>
    </row>
    <row r="1766" spans="1:5">
      <c r="A1766" t="s">
        <v>1152</v>
      </c>
      <c r="B1766" t="s">
        <v>304</v>
      </c>
      <c r="C1766" t="s">
        <v>1388</v>
      </c>
      <c r="D1766" s="1">
        <v>4282000</v>
      </c>
      <c r="E1766" t="s">
        <v>1655</v>
      </c>
    </row>
    <row r="1767" spans="1:5">
      <c r="A1767" t="s">
        <v>1152</v>
      </c>
      <c r="B1767" t="s">
        <v>304</v>
      </c>
      <c r="C1767" t="s">
        <v>1388</v>
      </c>
      <c r="D1767" s="1">
        <v>4018672</v>
      </c>
      <c r="E1767" t="s">
        <v>1655</v>
      </c>
    </row>
    <row r="1768" spans="1:5">
      <c r="A1768" t="s">
        <v>1386</v>
      </c>
      <c r="B1768" t="s">
        <v>304</v>
      </c>
      <c r="C1768" t="s">
        <v>1388</v>
      </c>
      <c r="D1768" s="1">
        <v>3704000</v>
      </c>
      <c r="E1768" t="s">
        <v>1655</v>
      </c>
    </row>
    <row r="1769" spans="1:5">
      <c r="A1769" t="s">
        <v>1152</v>
      </c>
      <c r="B1769" t="s">
        <v>304</v>
      </c>
      <c r="C1769" t="s">
        <v>1388</v>
      </c>
      <c r="D1769" s="1">
        <v>3653135</v>
      </c>
      <c r="E1769" t="s">
        <v>1655</v>
      </c>
    </row>
    <row r="1770" spans="1:5">
      <c r="A1770" t="s">
        <v>1152</v>
      </c>
      <c r="B1770" t="s">
        <v>304</v>
      </c>
      <c r="C1770" t="s">
        <v>1388</v>
      </c>
      <c r="D1770" s="1">
        <v>3462356</v>
      </c>
      <c r="E1770" t="s">
        <v>1655</v>
      </c>
    </row>
    <row r="1771" spans="1:5">
      <c r="A1771" t="s">
        <v>1152</v>
      </c>
      <c r="B1771" t="s">
        <v>304</v>
      </c>
      <c r="C1771" t="s">
        <v>1388</v>
      </c>
      <c r="D1771" s="1">
        <v>3341543</v>
      </c>
      <c r="E1771" t="s">
        <v>1655</v>
      </c>
    </row>
    <row r="1772" spans="1:5">
      <c r="A1772" t="s">
        <v>1152</v>
      </c>
      <c r="B1772" t="s">
        <v>304</v>
      </c>
      <c r="C1772" t="s">
        <v>1388</v>
      </c>
      <c r="D1772" s="1">
        <v>2960000</v>
      </c>
      <c r="E1772" t="s">
        <v>1655</v>
      </c>
    </row>
    <row r="1773" spans="1:5">
      <c r="A1773" t="s">
        <v>1152</v>
      </c>
      <c r="B1773" t="s">
        <v>304</v>
      </c>
      <c r="C1773" t="s">
        <v>1388</v>
      </c>
      <c r="D1773" s="1">
        <v>2946315</v>
      </c>
      <c r="E1773" t="s">
        <v>1655</v>
      </c>
    </row>
    <row r="1774" spans="1:5">
      <c r="A1774" t="s">
        <v>1152</v>
      </c>
      <c r="B1774" t="s">
        <v>304</v>
      </c>
      <c r="C1774" t="s">
        <v>1388</v>
      </c>
      <c r="D1774" s="1">
        <v>2942918</v>
      </c>
      <c r="E1774" t="s">
        <v>1655</v>
      </c>
    </row>
    <row r="1775" spans="1:5">
      <c r="A1775" t="s">
        <v>1152</v>
      </c>
      <c r="B1775" t="s">
        <v>304</v>
      </c>
      <c r="C1775" t="s">
        <v>1388</v>
      </c>
      <c r="D1775" s="1">
        <v>2942710</v>
      </c>
      <c r="E1775" t="s">
        <v>1655</v>
      </c>
    </row>
    <row r="1776" spans="1:5">
      <c r="A1776" t="s">
        <v>1152</v>
      </c>
      <c r="B1776" t="s">
        <v>304</v>
      </c>
      <c r="C1776" t="s">
        <v>1388</v>
      </c>
      <c r="D1776" s="1">
        <v>2879760</v>
      </c>
      <c r="E1776" t="s">
        <v>1655</v>
      </c>
    </row>
    <row r="1777" spans="1:5">
      <c r="A1777" t="s">
        <v>1152</v>
      </c>
      <c r="B1777" t="s">
        <v>304</v>
      </c>
      <c r="C1777" t="s">
        <v>1388</v>
      </c>
      <c r="D1777" s="1">
        <v>2458184</v>
      </c>
      <c r="E1777" t="s">
        <v>1655</v>
      </c>
    </row>
    <row r="1778" spans="1:5">
      <c r="A1778" t="s">
        <v>1152</v>
      </c>
      <c r="B1778" t="s">
        <v>304</v>
      </c>
      <c r="C1778" t="s">
        <v>1388</v>
      </c>
      <c r="D1778" s="1">
        <v>2400000</v>
      </c>
      <c r="E1778" t="s">
        <v>1655</v>
      </c>
    </row>
    <row r="1779" spans="1:5">
      <c r="A1779" t="s">
        <v>1152</v>
      </c>
      <c r="B1779" t="s">
        <v>304</v>
      </c>
      <c r="C1779" t="s">
        <v>1388</v>
      </c>
      <c r="D1779" s="1">
        <v>1823000</v>
      </c>
      <c r="E1779" t="s">
        <v>1655</v>
      </c>
    </row>
    <row r="1780" spans="1:5">
      <c r="A1780" t="s">
        <v>1152</v>
      </c>
      <c r="B1780" t="s">
        <v>304</v>
      </c>
      <c r="C1780" t="s">
        <v>1388</v>
      </c>
      <c r="D1780" s="1">
        <v>1485687</v>
      </c>
      <c r="E1780" t="s">
        <v>1655</v>
      </c>
    </row>
    <row r="1781" spans="1:5">
      <c r="A1781" t="s">
        <v>1152</v>
      </c>
      <c r="B1781" t="s">
        <v>304</v>
      </c>
      <c r="C1781" t="s">
        <v>1388</v>
      </c>
      <c r="D1781" s="1">
        <v>1440587</v>
      </c>
      <c r="E1781" t="s">
        <v>1655</v>
      </c>
    </row>
    <row r="1782" spans="1:5">
      <c r="A1782" t="s">
        <v>1152</v>
      </c>
      <c r="B1782" t="s">
        <v>304</v>
      </c>
      <c r="C1782" t="s">
        <v>1388</v>
      </c>
      <c r="D1782" s="1">
        <v>1406800</v>
      </c>
      <c r="E1782" t="s">
        <v>1655</v>
      </c>
    </row>
    <row r="1783" spans="1:5">
      <c r="A1783" t="s">
        <v>1152</v>
      </c>
      <c r="B1783" t="s">
        <v>304</v>
      </c>
      <c r="C1783" t="s">
        <v>1388</v>
      </c>
      <c r="D1783" s="1">
        <v>1298845</v>
      </c>
      <c r="E1783" t="s">
        <v>1655</v>
      </c>
    </row>
    <row r="1784" spans="1:5">
      <c r="A1784" t="s">
        <v>1152</v>
      </c>
      <c r="B1784" t="s">
        <v>304</v>
      </c>
      <c r="C1784" t="s">
        <v>1652</v>
      </c>
      <c r="D1784" s="1">
        <v>1000000</v>
      </c>
      <c r="E1784" t="s">
        <v>1655</v>
      </c>
    </row>
    <row r="1785" spans="1:5">
      <c r="A1785" t="s">
        <v>1152</v>
      </c>
      <c r="B1785" t="s">
        <v>304</v>
      </c>
      <c r="C1785" t="s">
        <v>1388</v>
      </c>
      <c r="D1785" s="1">
        <v>857800</v>
      </c>
      <c r="E1785" t="s">
        <v>1655</v>
      </c>
    </row>
    <row r="1786" spans="1:5">
      <c r="A1786" t="s">
        <v>1152</v>
      </c>
      <c r="B1786" t="s">
        <v>304</v>
      </c>
      <c r="C1786" t="s">
        <v>1388</v>
      </c>
      <c r="D1786" s="1">
        <v>812600</v>
      </c>
      <c r="E1786" t="s">
        <v>1655</v>
      </c>
    </row>
    <row r="1787" spans="1:5">
      <c r="A1787" t="s">
        <v>1152</v>
      </c>
      <c r="B1787" t="s">
        <v>304</v>
      </c>
      <c r="C1787" t="s">
        <v>1388</v>
      </c>
      <c r="D1787" s="1">
        <v>797301</v>
      </c>
      <c r="E1787" t="s">
        <v>1655</v>
      </c>
    </row>
    <row r="1788" spans="1:5">
      <c r="A1788" t="s">
        <v>1152</v>
      </c>
      <c r="B1788" t="s">
        <v>304</v>
      </c>
      <c r="C1788" t="s">
        <v>1388</v>
      </c>
      <c r="D1788" s="1">
        <v>700000</v>
      </c>
      <c r="E1788" t="s">
        <v>1655</v>
      </c>
    </row>
    <row r="1789" spans="1:5">
      <c r="A1789" t="s">
        <v>1152</v>
      </c>
      <c r="B1789" t="s">
        <v>304</v>
      </c>
      <c r="C1789" t="s">
        <v>1388</v>
      </c>
      <c r="D1789" s="1">
        <v>690000</v>
      </c>
      <c r="E1789" t="s">
        <v>1655</v>
      </c>
    </row>
    <row r="1790" spans="1:5">
      <c r="A1790" t="s">
        <v>1152</v>
      </c>
      <c r="B1790" t="s">
        <v>304</v>
      </c>
      <c r="C1790" t="s">
        <v>1388</v>
      </c>
      <c r="D1790" s="1">
        <v>665148</v>
      </c>
      <c r="E1790" t="s">
        <v>1655</v>
      </c>
    </row>
    <row r="1791" spans="1:5">
      <c r="A1791" t="s">
        <v>1152</v>
      </c>
      <c r="B1791" t="s">
        <v>304</v>
      </c>
      <c r="C1791" t="s">
        <v>1388</v>
      </c>
      <c r="D1791" s="1">
        <v>574183</v>
      </c>
      <c r="E1791" t="s">
        <v>1655</v>
      </c>
    </row>
    <row r="1792" spans="1:5">
      <c r="A1792" t="s">
        <v>1152</v>
      </c>
      <c r="B1792" t="s">
        <v>304</v>
      </c>
      <c r="C1792" t="s">
        <v>1388</v>
      </c>
      <c r="D1792" s="1">
        <v>561000</v>
      </c>
      <c r="E1792" t="s">
        <v>1655</v>
      </c>
    </row>
    <row r="1793" spans="1:5">
      <c r="A1793" t="s">
        <v>1152</v>
      </c>
      <c r="B1793" t="s">
        <v>304</v>
      </c>
      <c r="C1793" t="s">
        <v>1388</v>
      </c>
      <c r="D1793" s="1">
        <v>549391</v>
      </c>
      <c r="E1793" t="s">
        <v>1655</v>
      </c>
    </row>
    <row r="1794" spans="1:5">
      <c r="A1794" t="s">
        <v>1152</v>
      </c>
      <c r="B1794" t="s">
        <v>304</v>
      </c>
      <c r="C1794" t="s">
        <v>1388</v>
      </c>
      <c r="D1794" s="1">
        <v>542600</v>
      </c>
      <c r="E1794" t="s">
        <v>1655</v>
      </c>
    </row>
    <row r="1795" spans="1:5">
      <c r="A1795" t="s">
        <v>1152</v>
      </c>
      <c r="B1795" t="s">
        <v>304</v>
      </c>
      <c r="C1795" t="s">
        <v>1388</v>
      </c>
      <c r="D1795" s="1">
        <v>466675</v>
      </c>
      <c r="E1795" t="s">
        <v>1655</v>
      </c>
    </row>
    <row r="1796" spans="1:5">
      <c r="A1796" t="s">
        <v>1152</v>
      </c>
      <c r="B1796" t="s">
        <v>304</v>
      </c>
      <c r="C1796" t="s">
        <v>1388</v>
      </c>
      <c r="D1796" s="1">
        <v>400000</v>
      </c>
      <c r="E1796" t="s">
        <v>1655</v>
      </c>
    </row>
    <row r="1797" spans="1:5">
      <c r="A1797" t="s">
        <v>1152</v>
      </c>
      <c r="B1797" t="s">
        <v>304</v>
      </c>
      <c r="C1797" t="s">
        <v>1388</v>
      </c>
      <c r="D1797" s="1">
        <v>367919</v>
      </c>
      <c r="E1797" t="s">
        <v>1655</v>
      </c>
    </row>
    <row r="1798" spans="1:5">
      <c r="A1798" t="s">
        <v>1152</v>
      </c>
      <c r="B1798" t="s">
        <v>304</v>
      </c>
      <c r="C1798" t="s">
        <v>1388</v>
      </c>
      <c r="D1798" s="1">
        <v>348000</v>
      </c>
      <c r="E1798" t="s">
        <v>1655</v>
      </c>
    </row>
    <row r="1799" spans="1:5">
      <c r="A1799" t="s">
        <v>1152</v>
      </c>
      <c r="B1799" t="s">
        <v>304</v>
      </c>
      <c r="C1799" t="s">
        <v>1388</v>
      </c>
      <c r="D1799" s="1">
        <v>342000</v>
      </c>
      <c r="E1799" t="s">
        <v>1655</v>
      </c>
    </row>
    <row r="1800" spans="1:5">
      <c r="A1800" t="s">
        <v>1152</v>
      </c>
      <c r="B1800" t="s">
        <v>304</v>
      </c>
      <c r="C1800" t="s">
        <v>1388</v>
      </c>
      <c r="D1800" s="1">
        <v>336000</v>
      </c>
      <c r="E1800" t="s">
        <v>1655</v>
      </c>
    </row>
    <row r="1801" spans="1:5">
      <c r="A1801" t="s">
        <v>1152</v>
      </c>
      <c r="B1801" t="s">
        <v>304</v>
      </c>
      <c r="C1801" t="s">
        <v>1388</v>
      </c>
      <c r="D1801" s="1">
        <v>323800</v>
      </c>
      <c r="E1801" t="s">
        <v>1655</v>
      </c>
    </row>
    <row r="1802" spans="1:5">
      <c r="A1802" t="s">
        <v>1152</v>
      </c>
      <c r="B1802" t="s">
        <v>304</v>
      </c>
      <c r="C1802" t="s">
        <v>1388</v>
      </c>
      <c r="D1802" s="1">
        <v>314100</v>
      </c>
      <c r="E1802" t="s">
        <v>1655</v>
      </c>
    </row>
    <row r="1803" spans="1:5">
      <c r="A1803" t="s">
        <v>1152</v>
      </c>
      <c r="B1803" t="s">
        <v>304</v>
      </c>
      <c r="C1803" t="s">
        <v>1388</v>
      </c>
      <c r="D1803" s="1">
        <v>291200</v>
      </c>
      <c r="E1803" t="s">
        <v>1655</v>
      </c>
    </row>
    <row r="1804" spans="1:5">
      <c r="A1804" t="s">
        <v>1152</v>
      </c>
      <c r="B1804" t="s">
        <v>304</v>
      </c>
      <c r="C1804" t="s">
        <v>1388</v>
      </c>
      <c r="D1804" s="1">
        <v>285000</v>
      </c>
      <c r="E1804" t="s">
        <v>1655</v>
      </c>
    </row>
    <row r="1805" spans="1:5">
      <c r="A1805" t="s">
        <v>1152</v>
      </c>
      <c r="B1805" t="s">
        <v>304</v>
      </c>
      <c r="C1805" t="s">
        <v>1388</v>
      </c>
      <c r="D1805" s="1">
        <v>245923</v>
      </c>
      <c r="E1805" t="s">
        <v>1655</v>
      </c>
    </row>
    <row r="1806" spans="1:5">
      <c r="A1806" t="s">
        <v>1152</v>
      </c>
      <c r="B1806" t="s">
        <v>304</v>
      </c>
      <c r="C1806" t="s">
        <v>1388</v>
      </c>
      <c r="D1806" s="1">
        <v>240000</v>
      </c>
      <c r="E1806" t="s">
        <v>1655</v>
      </c>
    </row>
    <row r="1807" spans="1:5">
      <c r="A1807" t="s">
        <v>1152</v>
      </c>
      <c r="B1807" t="s">
        <v>304</v>
      </c>
      <c r="C1807" t="s">
        <v>1388</v>
      </c>
      <c r="D1807" s="1">
        <v>240000</v>
      </c>
      <c r="E1807" t="s">
        <v>1655</v>
      </c>
    </row>
    <row r="1808" spans="1:5">
      <c r="A1808" t="s">
        <v>1152</v>
      </c>
      <c r="B1808" t="s">
        <v>304</v>
      </c>
      <c r="C1808" t="s">
        <v>1388</v>
      </c>
      <c r="D1808" s="1">
        <v>238800</v>
      </c>
      <c r="E1808" t="s">
        <v>1655</v>
      </c>
    </row>
    <row r="1809" spans="1:5">
      <c r="A1809" t="s">
        <v>1152</v>
      </c>
      <c r="B1809" t="s">
        <v>304</v>
      </c>
      <c r="C1809" t="s">
        <v>1388</v>
      </c>
      <c r="D1809" s="1">
        <v>211321</v>
      </c>
      <c r="E1809" t="s">
        <v>1655</v>
      </c>
    </row>
    <row r="1810" spans="1:5">
      <c r="A1810" t="s">
        <v>1152</v>
      </c>
      <c r="B1810" t="s">
        <v>304</v>
      </c>
      <c r="C1810" t="s">
        <v>1388</v>
      </c>
      <c r="D1810" s="1">
        <v>195000</v>
      </c>
      <c r="E1810" t="s">
        <v>1655</v>
      </c>
    </row>
    <row r="1811" spans="1:5">
      <c r="A1811" t="s">
        <v>1152</v>
      </c>
      <c r="B1811" t="s">
        <v>304</v>
      </c>
      <c r="C1811" t="s">
        <v>1388</v>
      </c>
      <c r="D1811" s="1">
        <v>191000</v>
      </c>
      <c r="E1811" t="s">
        <v>1655</v>
      </c>
    </row>
    <row r="1812" spans="1:5">
      <c r="A1812" t="s">
        <v>1152</v>
      </c>
      <c r="B1812" t="s">
        <v>304</v>
      </c>
      <c r="C1812" t="s">
        <v>1388</v>
      </c>
      <c r="D1812" s="1">
        <v>175000</v>
      </c>
      <c r="E1812" t="s">
        <v>1655</v>
      </c>
    </row>
    <row r="1813" spans="1:5">
      <c r="A1813" t="s">
        <v>1152</v>
      </c>
      <c r="B1813" t="s">
        <v>304</v>
      </c>
      <c r="C1813" t="s">
        <v>1388</v>
      </c>
      <c r="D1813" s="1">
        <v>170500</v>
      </c>
      <c r="E1813" t="s">
        <v>1655</v>
      </c>
    </row>
    <row r="1814" spans="1:5">
      <c r="A1814" t="s">
        <v>1152</v>
      </c>
      <c r="B1814" t="s">
        <v>304</v>
      </c>
      <c r="C1814" t="s">
        <v>1388</v>
      </c>
      <c r="D1814" s="1">
        <v>161400</v>
      </c>
      <c r="E1814" t="s">
        <v>1655</v>
      </c>
    </row>
    <row r="1815" spans="1:5">
      <c r="A1815" t="s">
        <v>1152</v>
      </c>
      <c r="B1815" t="s">
        <v>304</v>
      </c>
      <c r="C1815" t="s">
        <v>1388</v>
      </c>
      <c r="D1815" s="1">
        <v>143880</v>
      </c>
      <c r="E1815" t="s">
        <v>1655</v>
      </c>
    </row>
    <row r="1816" spans="1:5">
      <c r="A1816" t="s">
        <v>1152</v>
      </c>
      <c r="B1816" t="s">
        <v>304</v>
      </c>
      <c r="C1816" t="s">
        <v>1388</v>
      </c>
      <c r="D1816" s="1">
        <v>124673</v>
      </c>
      <c r="E1816" t="s">
        <v>1655</v>
      </c>
    </row>
    <row r="1817" spans="1:5">
      <c r="A1817" t="s">
        <v>1152</v>
      </c>
      <c r="B1817" t="s">
        <v>304</v>
      </c>
      <c r="C1817" t="s">
        <v>1388</v>
      </c>
      <c r="D1817" s="1">
        <v>118000</v>
      </c>
      <c r="E1817" t="s">
        <v>1655</v>
      </c>
    </row>
    <row r="1818" spans="1:5">
      <c r="A1818" t="s">
        <v>1152</v>
      </c>
      <c r="B1818" t="s">
        <v>304</v>
      </c>
      <c r="C1818" t="s">
        <v>1388</v>
      </c>
      <c r="D1818" s="1">
        <v>104500</v>
      </c>
      <c r="E1818" t="s">
        <v>1655</v>
      </c>
    </row>
    <row r="1819" spans="1:5">
      <c r="A1819" t="s">
        <v>1152</v>
      </c>
      <c r="B1819" t="s">
        <v>304</v>
      </c>
      <c r="C1819" t="s">
        <v>1388</v>
      </c>
      <c r="D1819" s="1">
        <v>104390</v>
      </c>
      <c r="E1819" t="s">
        <v>1655</v>
      </c>
    </row>
    <row r="1820" spans="1:5">
      <c r="A1820" t="s">
        <v>1152</v>
      </c>
      <c r="B1820" t="s">
        <v>304</v>
      </c>
      <c r="C1820" t="s">
        <v>1388</v>
      </c>
      <c r="D1820" s="1">
        <v>100000</v>
      </c>
      <c r="E1820" t="s">
        <v>1655</v>
      </c>
    </row>
    <row r="1821" spans="1:5">
      <c r="A1821" t="s">
        <v>1152</v>
      </c>
      <c r="B1821" t="s">
        <v>304</v>
      </c>
      <c r="C1821" t="s">
        <v>1388</v>
      </c>
      <c r="D1821" s="1">
        <v>100000</v>
      </c>
      <c r="E1821" t="s">
        <v>1655</v>
      </c>
    </row>
    <row r="1822" spans="1:5">
      <c r="A1822" t="s">
        <v>1152</v>
      </c>
      <c r="B1822" t="s">
        <v>304</v>
      </c>
      <c r="C1822" t="s">
        <v>1388</v>
      </c>
      <c r="D1822" s="1">
        <v>100000</v>
      </c>
      <c r="E1822" t="s">
        <v>1655</v>
      </c>
    </row>
    <row r="1823" spans="1:5">
      <c r="A1823" t="s">
        <v>1152</v>
      </c>
      <c r="B1823" t="s">
        <v>304</v>
      </c>
      <c r="C1823" t="s">
        <v>1388</v>
      </c>
      <c r="D1823" s="1">
        <v>99828</v>
      </c>
      <c r="E1823" t="s">
        <v>1655</v>
      </c>
    </row>
    <row r="1824" spans="1:5">
      <c r="A1824" t="s">
        <v>1152</v>
      </c>
      <c r="B1824" t="s">
        <v>304</v>
      </c>
      <c r="C1824" t="s">
        <v>1388</v>
      </c>
      <c r="D1824" s="1">
        <v>96716</v>
      </c>
      <c r="E1824" t="s">
        <v>1655</v>
      </c>
    </row>
    <row r="1825" spans="1:5">
      <c r="A1825" t="s">
        <v>1152</v>
      </c>
      <c r="B1825" t="s">
        <v>304</v>
      </c>
      <c r="C1825" t="s">
        <v>1388</v>
      </c>
      <c r="D1825" s="1">
        <v>90282</v>
      </c>
      <c r="E1825" t="s">
        <v>1655</v>
      </c>
    </row>
    <row r="1826" spans="1:5">
      <c r="A1826" t="s">
        <v>1152</v>
      </c>
      <c r="B1826" t="s">
        <v>304</v>
      </c>
      <c r="C1826" t="s">
        <v>1388</v>
      </c>
      <c r="D1826" s="1">
        <v>90000</v>
      </c>
      <c r="E1826" t="s">
        <v>1655</v>
      </c>
    </row>
    <row r="1827" spans="1:5">
      <c r="A1827" t="s">
        <v>1152</v>
      </c>
      <c r="B1827" t="s">
        <v>304</v>
      </c>
      <c r="C1827" t="s">
        <v>1388</v>
      </c>
      <c r="D1827" s="1">
        <v>82500</v>
      </c>
      <c r="E1827" t="s">
        <v>1655</v>
      </c>
    </row>
    <row r="1828" spans="1:5">
      <c r="A1828" t="s">
        <v>1152</v>
      </c>
      <c r="B1828" t="s">
        <v>304</v>
      </c>
      <c r="C1828" t="s">
        <v>1388</v>
      </c>
      <c r="D1828" s="1">
        <v>82000</v>
      </c>
      <c r="E1828" t="s">
        <v>1655</v>
      </c>
    </row>
    <row r="1829" spans="1:5">
      <c r="A1829" t="s">
        <v>1152</v>
      </c>
      <c r="B1829" t="s">
        <v>304</v>
      </c>
      <c r="C1829" t="s">
        <v>1388</v>
      </c>
      <c r="D1829" s="1">
        <v>80000</v>
      </c>
      <c r="E1829" t="s">
        <v>1655</v>
      </c>
    </row>
    <row r="1830" spans="1:5">
      <c r="A1830" t="s">
        <v>1152</v>
      </c>
      <c r="B1830" t="s">
        <v>304</v>
      </c>
      <c r="C1830" t="s">
        <v>1388</v>
      </c>
      <c r="D1830" s="1">
        <v>75000</v>
      </c>
      <c r="E1830" t="s">
        <v>1655</v>
      </c>
    </row>
    <row r="1831" spans="1:5">
      <c r="A1831" t="s">
        <v>1152</v>
      </c>
      <c r="B1831" t="s">
        <v>304</v>
      </c>
      <c r="C1831" t="s">
        <v>1388</v>
      </c>
      <c r="D1831" s="1">
        <v>75000</v>
      </c>
      <c r="E1831" t="s">
        <v>1655</v>
      </c>
    </row>
    <row r="1832" spans="1:5">
      <c r="A1832" t="s">
        <v>1152</v>
      </c>
      <c r="B1832" t="s">
        <v>304</v>
      </c>
      <c r="C1832" t="s">
        <v>1388</v>
      </c>
      <c r="D1832" s="1">
        <v>71900</v>
      </c>
      <c r="E1832" t="s">
        <v>1655</v>
      </c>
    </row>
    <row r="1833" spans="1:5">
      <c r="A1833" t="s">
        <v>1152</v>
      </c>
      <c r="B1833" t="s">
        <v>304</v>
      </c>
      <c r="C1833" t="s">
        <v>1388</v>
      </c>
      <c r="D1833" s="1">
        <v>61000</v>
      </c>
      <c r="E1833" t="s">
        <v>1655</v>
      </c>
    </row>
    <row r="1834" spans="1:5">
      <c r="A1834" t="s">
        <v>1152</v>
      </c>
      <c r="B1834" t="s">
        <v>304</v>
      </c>
      <c r="C1834" t="s">
        <v>1388</v>
      </c>
      <c r="D1834" s="1">
        <v>57950</v>
      </c>
      <c r="E1834" t="s">
        <v>1655</v>
      </c>
    </row>
    <row r="1835" spans="1:5">
      <c r="A1835" t="s">
        <v>1152</v>
      </c>
      <c r="B1835" t="s">
        <v>304</v>
      </c>
      <c r="C1835" t="s">
        <v>1388</v>
      </c>
      <c r="D1835" s="1">
        <v>56930</v>
      </c>
      <c r="E1835" t="s">
        <v>1655</v>
      </c>
    </row>
    <row r="1836" spans="1:5">
      <c r="A1836" t="s">
        <v>1152</v>
      </c>
      <c r="B1836" t="s">
        <v>304</v>
      </c>
      <c r="C1836" t="s">
        <v>1388</v>
      </c>
      <c r="D1836" s="1">
        <v>52000</v>
      </c>
      <c r="E1836" t="s">
        <v>1655</v>
      </c>
    </row>
    <row r="1837" spans="1:5">
      <c r="A1837" t="s">
        <v>1152</v>
      </c>
      <c r="B1837" t="s">
        <v>304</v>
      </c>
      <c r="C1837" t="s">
        <v>1388</v>
      </c>
      <c r="D1837" s="1">
        <v>50000</v>
      </c>
      <c r="E1837" t="s">
        <v>1655</v>
      </c>
    </row>
    <row r="1838" spans="1:5">
      <c r="A1838" t="s">
        <v>1152</v>
      </c>
      <c r="B1838" t="s">
        <v>304</v>
      </c>
      <c r="C1838" t="s">
        <v>1388</v>
      </c>
      <c r="D1838" s="1">
        <v>48995</v>
      </c>
      <c r="E1838" t="s">
        <v>1655</v>
      </c>
    </row>
    <row r="1839" spans="1:5">
      <c r="A1839" t="s">
        <v>1152</v>
      </c>
      <c r="B1839" t="s">
        <v>304</v>
      </c>
      <c r="C1839" t="s">
        <v>1388</v>
      </c>
      <c r="D1839" s="1">
        <v>40580</v>
      </c>
      <c r="E1839" t="s">
        <v>1655</v>
      </c>
    </row>
    <row r="1840" spans="1:5">
      <c r="A1840" t="s">
        <v>1152</v>
      </c>
      <c r="B1840" t="s">
        <v>304</v>
      </c>
      <c r="C1840" t="s">
        <v>1388</v>
      </c>
      <c r="D1840" s="1">
        <v>40000</v>
      </c>
      <c r="E1840" t="s">
        <v>1655</v>
      </c>
    </row>
    <row r="1841" spans="1:5">
      <c r="A1841" t="s">
        <v>1152</v>
      </c>
      <c r="B1841" t="s">
        <v>304</v>
      </c>
      <c r="C1841" t="s">
        <v>1388</v>
      </c>
      <c r="D1841" s="1">
        <v>37607</v>
      </c>
      <c r="E1841" t="s">
        <v>1655</v>
      </c>
    </row>
    <row r="1842" spans="1:5">
      <c r="A1842" t="s">
        <v>1152</v>
      </c>
      <c r="B1842" t="s">
        <v>304</v>
      </c>
      <c r="C1842" t="s">
        <v>1388</v>
      </c>
      <c r="D1842" s="1">
        <v>31600</v>
      </c>
      <c r="E1842" t="s">
        <v>1655</v>
      </c>
    </row>
    <row r="1843" spans="1:5">
      <c r="A1843" t="s">
        <v>1152</v>
      </c>
      <c r="B1843" t="s">
        <v>304</v>
      </c>
      <c r="C1843" t="s">
        <v>1388</v>
      </c>
      <c r="D1843" s="1">
        <v>30500</v>
      </c>
      <c r="E1843" t="s">
        <v>1655</v>
      </c>
    </row>
    <row r="1844" spans="1:5">
      <c r="A1844" t="s">
        <v>1152</v>
      </c>
      <c r="B1844" t="s">
        <v>304</v>
      </c>
      <c r="C1844" t="s">
        <v>1388</v>
      </c>
      <c r="D1844" s="1">
        <v>30171</v>
      </c>
      <c r="E1844" t="s">
        <v>1655</v>
      </c>
    </row>
    <row r="1845" spans="1:5">
      <c r="A1845" t="s">
        <v>1152</v>
      </c>
      <c r="B1845" t="s">
        <v>304</v>
      </c>
      <c r="C1845" t="s">
        <v>1388</v>
      </c>
      <c r="D1845" s="1">
        <v>30000</v>
      </c>
      <c r="E1845" t="s">
        <v>1655</v>
      </c>
    </row>
    <row r="1846" spans="1:5">
      <c r="A1846" t="s">
        <v>1152</v>
      </c>
      <c r="B1846" t="s">
        <v>304</v>
      </c>
      <c r="C1846" t="s">
        <v>1388</v>
      </c>
      <c r="D1846" s="1">
        <v>30000</v>
      </c>
      <c r="E1846" t="s">
        <v>1655</v>
      </c>
    </row>
    <row r="1847" spans="1:5">
      <c r="A1847" t="s">
        <v>1152</v>
      </c>
      <c r="B1847" t="s">
        <v>304</v>
      </c>
      <c r="C1847" t="s">
        <v>1388</v>
      </c>
      <c r="D1847" s="1">
        <v>28000</v>
      </c>
      <c r="E1847" t="s">
        <v>1655</v>
      </c>
    </row>
    <row r="1848" spans="1:5">
      <c r="A1848" t="s">
        <v>1152</v>
      </c>
      <c r="B1848" t="s">
        <v>304</v>
      </c>
      <c r="C1848" t="s">
        <v>1388</v>
      </c>
      <c r="D1848" s="1">
        <v>25000</v>
      </c>
      <c r="E1848" t="s">
        <v>1655</v>
      </c>
    </row>
    <row r="1849" spans="1:5">
      <c r="A1849" t="s">
        <v>1152</v>
      </c>
      <c r="B1849" t="s">
        <v>304</v>
      </c>
      <c r="C1849" t="s">
        <v>1388</v>
      </c>
      <c r="D1849" s="1">
        <v>23000</v>
      </c>
      <c r="E1849" t="s">
        <v>1655</v>
      </c>
    </row>
    <row r="1850" spans="1:5">
      <c r="A1850" t="s">
        <v>1152</v>
      </c>
      <c r="B1850" t="s">
        <v>304</v>
      </c>
      <c r="C1850" t="s">
        <v>1388</v>
      </c>
      <c r="D1850" s="1">
        <v>23000</v>
      </c>
      <c r="E1850" t="s">
        <v>1655</v>
      </c>
    </row>
    <row r="1851" spans="1:5">
      <c r="A1851" t="s">
        <v>1152</v>
      </c>
      <c r="B1851" t="s">
        <v>304</v>
      </c>
      <c r="C1851" t="s">
        <v>1388</v>
      </c>
      <c r="D1851" s="1">
        <v>19000</v>
      </c>
      <c r="E1851" t="s">
        <v>1655</v>
      </c>
    </row>
    <row r="1852" spans="1:5">
      <c r="A1852" t="s">
        <v>1152</v>
      </c>
      <c r="B1852" t="s">
        <v>304</v>
      </c>
      <c r="C1852" t="s">
        <v>1388</v>
      </c>
      <c r="D1852" s="1">
        <v>18700</v>
      </c>
      <c r="E1852" t="s">
        <v>1655</v>
      </c>
    </row>
    <row r="1853" spans="1:5">
      <c r="A1853" t="s">
        <v>1152</v>
      </c>
      <c r="B1853" t="s">
        <v>304</v>
      </c>
      <c r="C1853" t="s">
        <v>1388</v>
      </c>
      <c r="D1853" s="1">
        <v>18500</v>
      </c>
      <c r="E1853" t="s">
        <v>1655</v>
      </c>
    </row>
    <row r="1854" spans="1:5">
      <c r="A1854" t="s">
        <v>1152</v>
      </c>
      <c r="B1854" t="s">
        <v>304</v>
      </c>
      <c r="C1854" t="s">
        <v>1388</v>
      </c>
      <c r="D1854" s="1">
        <v>18200</v>
      </c>
      <c r="E1854" t="s">
        <v>1655</v>
      </c>
    </row>
    <row r="1855" spans="1:5">
      <c r="A1855" t="s">
        <v>1152</v>
      </c>
      <c r="B1855" t="s">
        <v>304</v>
      </c>
      <c r="C1855" t="s">
        <v>1388</v>
      </c>
      <c r="D1855" s="1">
        <v>17910</v>
      </c>
      <c r="E1855" t="s">
        <v>1655</v>
      </c>
    </row>
    <row r="1856" spans="1:5">
      <c r="A1856" t="s">
        <v>1152</v>
      </c>
      <c r="B1856" t="s">
        <v>304</v>
      </c>
      <c r="C1856" t="s">
        <v>1388</v>
      </c>
      <c r="D1856" s="1">
        <v>17500</v>
      </c>
      <c r="E1856" t="s">
        <v>1655</v>
      </c>
    </row>
    <row r="1857" spans="1:5">
      <c r="A1857" t="s">
        <v>1152</v>
      </c>
      <c r="B1857" t="s">
        <v>304</v>
      </c>
      <c r="C1857" t="s">
        <v>1388</v>
      </c>
      <c r="D1857" s="1">
        <v>17200</v>
      </c>
      <c r="E1857" t="s">
        <v>1655</v>
      </c>
    </row>
    <row r="1858" spans="1:5">
      <c r="A1858" t="s">
        <v>1152</v>
      </c>
      <c r="B1858" t="s">
        <v>304</v>
      </c>
      <c r="C1858" t="s">
        <v>1388</v>
      </c>
      <c r="D1858" s="1">
        <v>15500</v>
      </c>
      <c r="E1858" t="s">
        <v>1655</v>
      </c>
    </row>
    <row r="1859" spans="1:5">
      <c r="A1859" t="s">
        <v>1152</v>
      </c>
      <c r="B1859" t="s">
        <v>304</v>
      </c>
      <c r="C1859" t="s">
        <v>1388</v>
      </c>
      <c r="D1859" s="1">
        <v>14500</v>
      </c>
      <c r="E1859" t="s">
        <v>1655</v>
      </c>
    </row>
    <row r="1860" spans="1:5">
      <c r="A1860" t="s">
        <v>1152</v>
      </c>
      <c r="B1860" t="s">
        <v>304</v>
      </c>
      <c r="C1860" t="s">
        <v>1388</v>
      </c>
      <c r="D1860" s="1">
        <v>12500</v>
      </c>
      <c r="E1860" t="s">
        <v>1655</v>
      </c>
    </row>
    <row r="1861" spans="1:5">
      <c r="A1861" t="s">
        <v>1152</v>
      </c>
      <c r="B1861" t="s">
        <v>304</v>
      </c>
      <c r="C1861" t="s">
        <v>1388</v>
      </c>
      <c r="D1861" s="1">
        <v>11996</v>
      </c>
      <c r="E1861" t="s">
        <v>1655</v>
      </c>
    </row>
    <row r="1862" spans="1:5">
      <c r="A1862" t="s">
        <v>1152</v>
      </c>
      <c r="B1862" t="s">
        <v>304</v>
      </c>
      <c r="C1862" t="s">
        <v>1388</v>
      </c>
      <c r="D1862" s="1">
        <v>10628</v>
      </c>
      <c r="E1862" t="s">
        <v>1655</v>
      </c>
    </row>
    <row r="1863" spans="1:5">
      <c r="A1863" t="s">
        <v>1152</v>
      </c>
      <c r="B1863" t="s">
        <v>304</v>
      </c>
      <c r="C1863" t="s">
        <v>1388</v>
      </c>
      <c r="D1863" s="1">
        <v>10500</v>
      </c>
      <c r="E1863" t="s">
        <v>1655</v>
      </c>
    </row>
    <row r="1864" spans="1:5">
      <c r="A1864" t="s">
        <v>1152</v>
      </c>
      <c r="B1864" t="s">
        <v>304</v>
      </c>
      <c r="C1864" t="s">
        <v>1388</v>
      </c>
      <c r="D1864" s="1">
        <v>10000</v>
      </c>
      <c r="E1864" t="s">
        <v>1655</v>
      </c>
    </row>
    <row r="1865" spans="1:5">
      <c r="A1865" t="s">
        <v>1152</v>
      </c>
      <c r="B1865" t="s">
        <v>304</v>
      </c>
      <c r="C1865" t="s">
        <v>1388</v>
      </c>
      <c r="D1865" s="1">
        <v>9556</v>
      </c>
      <c r="E1865" t="s">
        <v>1655</v>
      </c>
    </row>
    <row r="1866" spans="1:5">
      <c r="A1866" t="s">
        <v>1152</v>
      </c>
      <c r="B1866" t="s">
        <v>304</v>
      </c>
      <c r="C1866" t="s">
        <v>1388</v>
      </c>
      <c r="D1866" s="1">
        <v>9000</v>
      </c>
      <c r="E1866" t="s">
        <v>1655</v>
      </c>
    </row>
    <row r="1867" spans="1:5">
      <c r="A1867" t="s">
        <v>1152</v>
      </c>
      <c r="B1867" t="s">
        <v>304</v>
      </c>
      <c r="C1867" t="s">
        <v>1388</v>
      </c>
      <c r="D1867" s="1">
        <v>8340</v>
      </c>
      <c r="E1867" t="s">
        <v>1655</v>
      </c>
    </row>
    <row r="1868" spans="1:5">
      <c r="A1868" t="s">
        <v>1152</v>
      </c>
      <c r="B1868" t="s">
        <v>304</v>
      </c>
      <c r="C1868" t="s">
        <v>1388</v>
      </c>
      <c r="D1868" s="1">
        <v>8291</v>
      </c>
      <c r="E1868" t="s">
        <v>1655</v>
      </c>
    </row>
    <row r="1869" spans="1:5">
      <c r="A1869" t="s">
        <v>1152</v>
      </c>
      <c r="B1869" t="s">
        <v>304</v>
      </c>
      <c r="C1869" t="s">
        <v>1388</v>
      </c>
      <c r="D1869" s="1">
        <v>7500</v>
      </c>
      <c r="E1869" t="s">
        <v>1655</v>
      </c>
    </row>
    <row r="1870" spans="1:5">
      <c r="A1870" t="s">
        <v>1152</v>
      </c>
      <c r="B1870" t="s">
        <v>304</v>
      </c>
      <c r="C1870" t="s">
        <v>1388</v>
      </c>
      <c r="D1870" s="1">
        <v>6924</v>
      </c>
      <c r="E1870" t="s">
        <v>1655</v>
      </c>
    </row>
    <row r="1871" spans="1:5">
      <c r="A1871" t="s">
        <v>1152</v>
      </c>
      <c r="B1871" t="s">
        <v>304</v>
      </c>
      <c r="C1871" t="s">
        <v>1388</v>
      </c>
      <c r="D1871" s="1">
        <v>6426</v>
      </c>
      <c r="E1871" t="s">
        <v>1655</v>
      </c>
    </row>
    <row r="1872" spans="1:5">
      <c r="A1872" t="s">
        <v>1152</v>
      </c>
      <c r="B1872" t="s">
        <v>304</v>
      </c>
      <c r="C1872" t="s">
        <v>1388</v>
      </c>
      <c r="D1872" s="1">
        <v>6000</v>
      </c>
      <c r="E1872" t="s">
        <v>1655</v>
      </c>
    </row>
    <row r="1873" spans="1:5">
      <c r="A1873" t="s">
        <v>1152</v>
      </c>
      <c r="B1873" t="s">
        <v>304</v>
      </c>
      <c r="C1873" t="s">
        <v>1388</v>
      </c>
      <c r="D1873" s="1">
        <v>6000</v>
      </c>
      <c r="E1873" t="s">
        <v>1655</v>
      </c>
    </row>
    <row r="1874" spans="1:5">
      <c r="A1874" t="s">
        <v>1152</v>
      </c>
      <c r="B1874" t="s">
        <v>304</v>
      </c>
      <c r="C1874" t="s">
        <v>1388</v>
      </c>
      <c r="D1874" s="1">
        <v>6000</v>
      </c>
      <c r="E1874" t="s">
        <v>1655</v>
      </c>
    </row>
    <row r="1875" spans="1:5">
      <c r="A1875" t="s">
        <v>1152</v>
      </c>
      <c r="B1875" t="s">
        <v>304</v>
      </c>
      <c r="C1875" t="s">
        <v>1388</v>
      </c>
      <c r="D1875" s="1">
        <v>5962</v>
      </c>
      <c r="E1875" t="s">
        <v>1655</v>
      </c>
    </row>
    <row r="1876" spans="1:5">
      <c r="A1876" t="s">
        <v>1152</v>
      </c>
      <c r="B1876" t="s">
        <v>304</v>
      </c>
      <c r="C1876" t="s">
        <v>1388</v>
      </c>
      <c r="D1876" s="1">
        <v>5400</v>
      </c>
      <c r="E1876" t="s">
        <v>1655</v>
      </c>
    </row>
    <row r="1877" spans="1:5">
      <c r="A1877" t="s">
        <v>1152</v>
      </c>
      <c r="B1877" t="s">
        <v>304</v>
      </c>
      <c r="C1877" t="s">
        <v>1388</v>
      </c>
      <c r="D1877" s="1">
        <v>5000</v>
      </c>
      <c r="E1877" t="s">
        <v>1655</v>
      </c>
    </row>
    <row r="1878" spans="1:5">
      <c r="A1878" t="s">
        <v>1152</v>
      </c>
      <c r="B1878" t="s">
        <v>304</v>
      </c>
      <c r="C1878" t="s">
        <v>1388</v>
      </c>
      <c r="D1878" s="1">
        <v>5000</v>
      </c>
      <c r="E1878" t="s">
        <v>1655</v>
      </c>
    </row>
    <row r="1879" spans="1:5">
      <c r="A1879" t="s">
        <v>1152</v>
      </c>
      <c r="B1879" t="s">
        <v>304</v>
      </c>
      <c r="C1879" t="s">
        <v>1388</v>
      </c>
      <c r="D1879" s="1">
        <v>5000</v>
      </c>
      <c r="E1879" t="s">
        <v>1655</v>
      </c>
    </row>
    <row r="1880" spans="1:5">
      <c r="A1880" t="s">
        <v>1152</v>
      </c>
      <c r="B1880" t="s">
        <v>304</v>
      </c>
      <c r="C1880" t="s">
        <v>1388</v>
      </c>
      <c r="D1880" s="1">
        <v>5000</v>
      </c>
      <c r="E1880" t="s">
        <v>1655</v>
      </c>
    </row>
    <row r="1881" spans="1:5">
      <c r="A1881" t="s">
        <v>1152</v>
      </c>
      <c r="B1881" t="s">
        <v>304</v>
      </c>
      <c r="C1881" t="s">
        <v>1388</v>
      </c>
      <c r="D1881" s="1">
        <v>5000</v>
      </c>
      <c r="E1881" t="s">
        <v>1655</v>
      </c>
    </row>
    <row r="1882" spans="1:5">
      <c r="A1882" t="s">
        <v>1152</v>
      </c>
      <c r="B1882" t="s">
        <v>304</v>
      </c>
      <c r="C1882" t="s">
        <v>1388</v>
      </c>
      <c r="D1882" s="1">
        <v>4359</v>
      </c>
      <c r="E1882" t="s">
        <v>1655</v>
      </c>
    </row>
    <row r="1883" spans="1:5">
      <c r="A1883" t="s">
        <v>1152</v>
      </c>
      <c r="B1883" t="s">
        <v>304</v>
      </c>
      <c r="C1883" t="s">
        <v>1388</v>
      </c>
      <c r="D1883" s="1">
        <v>4000</v>
      </c>
      <c r="E1883" t="s">
        <v>1655</v>
      </c>
    </row>
    <row r="1884" spans="1:5">
      <c r="A1884" t="s">
        <v>1152</v>
      </c>
      <c r="B1884" t="s">
        <v>304</v>
      </c>
      <c r="C1884" t="s">
        <v>1388</v>
      </c>
      <c r="D1884" s="1">
        <v>3500</v>
      </c>
      <c r="E1884" t="s">
        <v>1655</v>
      </c>
    </row>
    <row r="1885" spans="1:5">
      <c r="A1885" t="s">
        <v>1152</v>
      </c>
      <c r="B1885" t="s">
        <v>304</v>
      </c>
      <c r="C1885" t="s">
        <v>1388</v>
      </c>
      <c r="D1885" s="1">
        <v>3000</v>
      </c>
      <c r="E1885" t="s">
        <v>1655</v>
      </c>
    </row>
    <row r="1886" spans="1:5">
      <c r="A1886" t="s">
        <v>1152</v>
      </c>
      <c r="B1886" t="s">
        <v>304</v>
      </c>
      <c r="C1886" t="s">
        <v>1388</v>
      </c>
      <c r="D1886" s="1">
        <v>3000</v>
      </c>
      <c r="E1886" t="s">
        <v>1655</v>
      </c>
    </row>
    <row r="1887" spans="1:5">
      <c r="A1887" t="s">
        <v>1152</v>
      </c>
      <c r="B1887" t="s">
        <v>304</v>
      </c>
      <c r="C1887" t="s">
        <v>1388</v>
      </c>
      <c r="D1887" s="1">
        <v>3000</v>
      </c>
      <c r="E1887" t="s">
        <v>1655</v>
      </c>
    </row>
    <row r="1888" spans="1:5">
      <c r="A1888" t="s">
        <v>1152</v>
      </c>
      <c r="B1888" t="s">
        <v>304</v>
      </c>
      <c r="C1888" t="s">
        <v>1388</v>
      </c>
      <c r="D1888" s="1">
        <v>2992</v>
      </c>
      <c r="E1888" t="s">
        <v>1655</v>
      </c>
    </row>
    <row r="1889" spans="1:5">
      <c r="A1889" t="s">
        <v>1152</v>
      </c>
      <c r="B1889" t="s">
        <v>304</v>
      </c>
      <c r="C1889" t="s">
        <v>1388</v>
      </c>
      <c r="D1889" s="1">
        <v>2400</v>
      </c>
      <c r="E1889" t="s">
        <v>1655</v>
      </c>
    </row>
    <row r="1890" spans="1:5">
      <c r="A1890" t="s">
        <v>1152</v>
      </c>
      <c r="B1890" t="s">
        <v>304</v>
      </c>
      <c r="C1890" t="s">
        <v>1388</v>
      </c>
      <c r="D1890" s="1">
        <v>2000</v>
      </c>
      <c r="E1890" t="s">
        <v>1655</v>
      </c>
    </row>
    <row r="1891" spans="1:5">
      <c r="A1891" t="s">
        <v>1152</v>
      </c>
      <c r="B1891" t="s">
        <v>304</v>
      </c>
      <c r="C1891" t="s">
        <v>1388</v>
      </c>
      <c r="D1891" s="1">
        <v>2000</v>
      </c>
      <c r="E1891" t="s">
        <v>1655</v>
      </c>
    </row>
    <row r="1892" spans="1:5">
      <c r="A1892" t="s">
        <v>1152</v>
      </c>
      <c r="B1892" t="s">
        <v>304</v>
      </c>
      <c r="C1892" t="s">
        <v>1388</v>
      </c>
      <c r="D1892" s="1">
        <v>1500</v>
      </c>
      <c r="E1892" t="s">
        <v>1655</v>
      </c>
    </row>
    <row r="1893" spans="1:5">
      <c r="A1893" t="s">
        <v>1152</v>
      </c>
      <c r="B1893" t="s">
        <v>304</v>
      </c>
      <c r="C1893" t="s">
        <v>1388</v>
      </c>
      <c r="D1893" s="1">
        <v>1500</v>
      </c>
      <c r="E1893" t="s">
        <v>1655</v>
      </c>
    </row>
    <row r="1894" spans="1:5">
      <c r="A1894" t="s">
        <v>1152</v>
      </c>
      <c r="B1894" t="s">
        <v>304</v>
      </c>
      <c r="C1894" t="s">
        <v>1388</v>
      </c>
      <c r="D1894" s="1">
        <v>1250</v>
      </c>
      <c r="E1894" t="s">
        <v>1655</v>
      </c>
    </row>
    <row r="1895" spans="1:5">
      <c r="A1895" t="s">
        <v>1152</v>
      </c>
      <c r="B1895" t="s">
        <v>304</v>
      </c>
      <c r="C1895" t="s">
        <v>1388</v>
      </c>
      <c r="D1895" s="1">
        <v>1000</v>
      </c>
      <c r="E1895" t="s">
        <v>1655</v>
      </c>
    </row>
    <row r="1896" spans="1:5">
      <c r="A1896" t="s">
        <v>1152</v>
      </c>
      <c r="B1896" t="s">
        <v>304</v>
      </c>
      <c r="C1896" t="s">
        <v>1388</v>
      </c>
      <c r="D1896">
        <v>500</v>
      </c>
      <c r="E1896" t="s">
        <v>1655</v>
      </c>
    </row>
    <row r="1897" spans="1:5">
      <c r="A1897" t="s">
        <v>1152</v>
      </c>
      <c r="B1897" t="s">
        <v>304</v>
      </c>
      <c r="C1897" t="s">
        <v>1388</v>
      </c>
      <c r="D1897">
        <v>500</v>
      </c>
      <c r="E1897" t="s">
        <v>1655</v>
      </c>
    </row>
    <row r="1898" spans="1:5">
      <c r="A1898" t="s">
        <v>1351</v>
      </c>
      <c r="B1898" t="s">
        <v>180</v>
      </c>
      <c r="C1898" s="1" t="s">
        <v>1165</v>
      </c>
      <c r="D1898" s="1">
        <v>6121897</v>
      </c>
      <c r="E1898" t="s">
        <v>1655</v>
      </c>
    </row>
    <row r="1899" spans="1:5">
      <c r="A1899" t="s">
        <v>1351</v>
      </c>
      <c r="B1899" t="s">
        <v>180</v>
      </c>
      <c r="C1899" s="1" t="s">
        <v>1165</v>
      </c>
      <c r="D1899" s="1">
        <v>2447596</v>
      </c>
      <c r="E1899" t="s">
        <v>1655</v>
      </c>
    </row>
    <row r="1900" spans="1:5">
      <c r="A1900" t="s">
        <v>1351</v>
      </c>
      <c r="B1900" t="s">
        <v>180</v>
      </c>
      <c r="C1900" s="1" t="s">
        <v>1165</v>
      </c>
      <c r="D1900" s="1">
        <v>1840090</v>
      </c>
      <c r="E1900" t="s">
        <v>1655</v>
      </c>
    </row>
    <row r="1901" spans="1:5">
      <c r="A1901" t="s">
        <v>1351</v>
      </c>
      <c r="B1901" t="s">
        <v>180</v>
      </c>
      <c r="C1901" s="1" t="s">
        <v>1165</v>
      </c>
      <c r="D1901" s="1">
        <v>1343431</v>
      </c>
      <c r="E1901" t="s">
        <v>1655</v>
      </c>
    </row>
    <row r="1902" spans="1:5">
      <c r="A1902" t="s">
        <v>1351</v>
      </c>
      <c r="B1902" t="s">
        <v>180</v>
      </c>
      <c r="C1902" s="1" t="s">
        <v>1165</v>
      </c>
      <c r="D1902" s="1">
        <v>1179808</v>
      </c>
      <c r="E1902" t="s">
        <v>1655</v>
      </c>
    </row>
    <row r="1903" spans="1:5">
      <c r="A1903" t="s">
        <v>1351</v>
      </c>
      <c r="B1903" t="s">
        <v>180</v>
      </c>
      <c r="C1903" s="1" t="s">
        <v>1165</v>
      </c>
      <c r="D1903" s="1">
        <v>780518</v>
      </c>
      <c r="E1903" t="s">
        <v>1655</v>
      </c>
    </row>
    <row r="1904" spans="1:5">
      <c r="A1904" t="s">
        <v>1351</v>
      </c>
      <c r="B1904" t="s">
        <v>180</v>
      </c>
      <c r="C1904" s="1" t="s">
        <v>1165</v>
      </c>
      <c r="D1904" s="1">
        <v>725760</v>
      </c>
      <c r="E1904" t="s">
        <v>1655</v>
      </c>
    </row>
    <row r="1905" spans="1:5">
      <c r="A1905" t="s">
        <v>1351</v>
      </c>
      <c r="B1905" t="s">
        <v>180</v>
      </c>
      <c r="C1905" s="1" t="s">
        <v>1165</v>
      </c>
      <c r="D1905" s="1">
        <v>640084</v>
      </c>
      <c r="E1905" t="s">
        <v>1655</v>
      </c>
    </row>
    <row r="1906" spans="1:5">
      <c r="A1906" t="s">
        <v>1351</v>
      </c>
      <c r="B1906" t="s">
        <v>180</v>
      </c>
      <c r="C1906" s="1" t="s">
        <v>1165</v>
      </c>
      <c r="D1906" s="1">
        <v>582747</v>
      </c>
      <c r="E1906" t="s">
        <v>1655</v>
      </c>
    </row>
    <row r="1907" spans="1:5">
      <c r="A1907" t="s">
        <v>1351</v>
      </c>
      <c r="B1907" t="s">
        <v>180</v>
      </c>
      <c r="C1907" s="1" t="s">
        <v>1165</v>
      </c>
      <c r="D1907" s="1">
        <v>573910</v>
      </c>
      <c r="E1907" t="s">
        <v>1655</v>
      </c>
    </row>
    <row r="1908" spans="1:5">
      <c r="A1908" t="s">
        <v>1351</v>
      </c>
      <c r="B1908" t="s">
        <v>180</v>
      </c>
      <c r="C1908" s="1" t="s">
        <v>1165</v>
      </c>
      <c r="D1908" s="1">
        <v>568725</v>
      </c>
      <c r="E1908" t="s">
        <v>1655</v>
      </c>
    </row>
    <row r="1909" spans="1:5">
      <c r="A1909" t="s">
        <v>1351</v>
      </c>
      <c r="B1909" t="s">
        <v>180</v>
      </c>
      <c r="C1909" s="1" t="s">
        <v>1165</v>
      </c>
      <c r="D1909" s="1">
        <v>499800</v>
      </c>
      <c r="E1909" t="s">
        <v>1655</v>
      </c>
    </row>
    <row r="1910" spans="1:5">
      <c r="A1910" t="s">
        <v>1351</v>
      </c>
      <c r="B1910" t="s">
        <v>180</v>
      </c>
      <c r="C1910" s="1" t="s">
        <v>1165</v>
      </c>
      <c r="D1910" s="1">
        <v>265419</v>
      </c>
      <c r="E1910" t="s">
        <v>1655</v>
      </c>
    </row>
    <row r="1911" spans="1:5">
      <c r="A1911" t="s">
        <v>1351</v>
      </c>
      <c r="B1911" t="s">
        <v>180</v>
      </c>
      <c r="C1911" s="1" t="s">
        <v>1165</v>
      </c>
      <c r="D1911" s="1">
        <v>245905</v>
      </c>
      <c r="E1911" t="s">
        <v>1655</v>
      </c>
    </row>
    <row r="1912" spans="1:5">
      <c r="A1912" t="s">
        <v>1351</v>
      </c>
      <c r="B1912" t="s">
        <v>180</v>
      </c>
      <c r="C1912" s="1" t="s">
        <v>1165</v>
      </c>
      <c r="D1912" s="1">
        <v>148380</v>
      </c>
      <c r="E1912" t="s">
        <v>1655</v>
      </c>
    </row>
    <row r="1913" spans="1:5">
      <c r="A1913" t="s">
        <v>1351</v>
      </c>
      <c r="B1913" t="s">
        <v>180</v>
      </c>
      <c r="C1913" s="1" t="s">
        <v>1165</v>
      </c>
      <c r="D1913" s="1">
        <v>102598</v>
      </c>
      <c r="E1913" t="s">
        <v>1655</v>
      </c>
    </row>
    <row r="1914" spans="1:5">
      <c r="A1914" t="s">
        <v>1351</v>
      </c>
      <c r="B1914" t="s">
        <v>180</v>
      </c>
      <c r="C1914" s="1" t="s">
        <v>1165</v>
      </c>
      <c r="D1914" s="1">
        <v>101220</v>
      </c>
      <c r="E1914" t="s">
        <v>1655</v>
      </c>
    </row>
    <row r="1915" spans="1:5">
      <c r="A1915" t="s">
        <v>1351</v>
      </c>
      <c r="B1915" t="s">
        <v>180</v>
      </c>
      <c r="C1915" s="1" t="s">
        <v>1165</v>
      </c>
      <c r="D1915" s="1">
        <v>62797</v>
      </c>
      <c r="E1915" t="s">
        <v>1655</v>
      </c>
    </row>
    <row r="1916" spans="1:5">
      <c r="A1916" t="s">
        <v>1351</v>
      </c>
      <c r="B1916" t="s">
        <v>180</v>
      </c>
      <c r="C1916" s="1" t="s">
        <v>1165</v>
      </c>
      <c r="D1916" s="1">
        <v>55420</v>
      </c>
      <c r="E1916" t="s">
        <v>1655</v>
      </c>
    </row>
    <row r="1917" spans="1:5">
      <c r="A1917" t="s">
        <v>1351</v>
      </c>
      <c r="B1917" t="s">
        <v>180</v>
      </c>
      <c r="C1917" s="1" t="s">
        <v>1165</v>
      </c>
      <c r="D1917" s="1">
        <v>28000</v>
      </c>
      <c r="E1917" t="s">
        <v>1655</v>
      </c>
    </row>
    <row r="1918" spans="1:5">
      <c r="A1918" t="s">
        <v>1351</v>
      </c>
      <c r="B1918" t="s">
        <v>180</v>
      </c>
      <c r="C1918" s="1" t="s">
        <v>1165</v>
      </c>
      <c r="D1918" s="1">
        <v>21480</v>
      </c>
      <c r="E1918" t="s">
        <v>1655</v>
      </c>
    </row>
    <row r="1919" spans="1:5">
      <c r="A1919" t="s">
        <v>1351</v>
      </c>
      <c r="B1919" t="s">
        <v>180</v>
      </c>
      <c r="C1919" s="1" t="s">
        <v>1165</v>
      </c>
      <c r="D1919" s="1">
        <v>13000</v>
      </c>
      <c r="E1919" t="s">
        <v>1655</v>
      </c>
    </row>
    <row r="1920" spans="1:5">
      <c r="A1920" t="s">
        <v>1351</v>
      </c>
      <c r="B1920" t="s">
        <v>180</v>
      </c>
      <c r="C1920" s="1" t="s">
        <v>1165</v>
      </c>
      <c r="D1920" s="1">
        <v>12970</v>
      </c>
      <c r="E1920" t="s">
        <v>1655</v>
      </c>
    </row>
    <row r="1921" spans="1:5">
      <c r="A1921" t="s">
        <v>1351</v>
      </c>
      <c r="B1921" t="s">
        <v>180</v>
      </c>
      <c r="C1921" s="1" t="s">
        <v>1165</v>
      </c>
      <c r="D1921" s="1">
        <v>5925</v>
      </c>
      <c r="E1921" t="s">
        <v>1655</v>
      </c>
    </row>
    <row r="1922" spans="1:5">
      <c r="A1922" t="s">
        <v>1351</v>
      </c>
      <c r="B1922" t="s">
        <v>180</v>
      </c>
      <c r="C1922" s="1" t="s">
        <v>1165</v>
      </c>
      <c r="D1922" s="1">
        <v>4860</v>
      </c>
      <c r="E1922" t="s">
        <v>1655</v>
      </c>
    </row>
    <row r="1923" spans="1:5">
      <c r="A1923" t="s">
        <v>1351</v>
      </c>
      <c r="B1923" t="s">
        <v>180</v>
      </c>
      <c r="C1923" s="1" t="s">
        <v>1165</v>
      </c>
      <c r="D1923" s="1">
        <v>3550</v>
      </c>
      <c r="E1923" t="s">
        <v>1655</v>
      </c>
    </row>
    <row r="1924" spans="1:5">
      <c r="A1924" t="s">
        <v>1351</v>
      </c>
      <c r="B1924" t="s">
        <v>180</v>
      </c>
      <c r="C1924" s="1" t="s">
        <v>1165</v>
      </c>
      <c r="D1924" s="1">
        <v>1410</v>
      </c>
      <c r="E1924" t="s">
        <v>1655</v>
      </c>
    </row>
    <row r="1925" spans="1:5">
      <c r="A1925" t="s">
        <v>1351</v>
      </c>
      <c r="B1925" t="s">
        <v>264</v>
      </c>
      <c r="C1925" s="1" t="s">
        <v>1167</v>
      </c>
      <c r="D1925" s="1">
        <v>798360</v>
      </c>
      <c r="E1925" t="s">
        <v>1655</v>
      </c>
    </row>
    <row r="1926" spans="1:5">
      <c r="A1926" t="s">
        <v>1351</v>
      </c>
      <c r="B1926" t="s">
        <v>264</v>
      </c>
      <c r="C1926" s="1" t="s">
        <v>1167</v>
      </c>
      <c r="D1926" s="1">
        <v>39000</v>
      </c>
      <c r="E1926" t="s">
        <v>1655</v>
      </c>
    </row>
    <row r="1927" spans="1:5">
      <c r="A1927" t="s">
        <v>1351</v>
      </c>
      <c r="B1927" t="s">
        <v>264</v>
      </c>
      <c r="C1927" s="1" t="s">
        <v>1167</v>
      </c>
      <c r="D1927" s="1">
        <v>6540</v>
      </c>
      <c r="E1927" t="s">
        <v>1655</v>
      </c>
    </row>
    <row r="1928" spans="1:5">
      <c r="A1928" t="s">
        <v>1351</v>
      </c>
      <c r="B1928" t="s">
        <v>264</v>
      </c>
      <c r="C1928" s="1" t="s">
        <v>1167</v>
      </c>
      <c r="D1928" s="1">
        <v>5000</v>
      </c>
      <c r="E1928" t="s">
        <v>1655</v>
      </c>
    </row>
    <row r="1929" spans="1:5">
      <c r="A1929" t="s">
        <v>1351</v>
      </c>
      <c r="B1929" t="s">
        <v>264</v>
      </c>
      <c r="C1929" s="1" t="s">
        <v>1167</v>
      </c>
      <c r="D1929" s="1">
        <v>3644</v>
      </c>
      <c r="E1929" t="s">
        <v>1655</v>
      </c>
    </row>
    <row r="1930" spans="1:5">
      <c r="A1930" t="s">
        <v>1351</v>
      </c>
      <c r="B1930" t="s">
        <v>264</v>
      </c>
      <c r="C1930" s="1" t="s">
        <v>1167</v>
      </c>
      <c r="D1930" s="1">
        <v>3500</v>
      </c>
      <c r="E1930" t="s">
        <v>1655</v>
      </c>
    </row>
    <row r="1931" spans="1:5">
      <c r="A1931" t="s">
        <v>1351</v>
      </c>
      <c r="B1931" t="s">
        <v>264</v>
      </c>
      <c r="C1931" s="1" t="s">
        <v>1167</v>
      </c>
      <c r="D1931" s="1">
        <v>3337</v>
      </c>
      <c r="E1931" t="s">
        <v>1655</v>
      </c>
    </row>
    <row r="1932" spans="1:5">
      <c r="A1932" t="s">
        <v>1351</v>
      </c>
      <c r="B1932" t="s">
        <v>264</v>
      </c>
      <c r="C1932" s="1" t="s">
        <v>1167</v>
      </c>
      <c r="D1932" s="1">
        <v>3050</v>
      </c>
      <c r="E1932" t="s">
        <v>1655</v>
      </c>
    </row>
    <row r="1933" spans="1:5">
      <c r="A1933" t="s">
        <v>1351</v>
      </c>
      <c r="B1933" t="s">
        <v>264</v>
      </c>
      <c r="C1933" s="1" t="s">
        <v>1167</v>
      </c>
      <c r="D1933" s="1">
        <v>2616</v>
      </c>
      <c r="E1933" t="s">
        <v>1655</v>
      </c>
    </row>
    <row r="1934" spans="1:5">
      <c r="A1934" t="s">
        <v>1351</v>
      </c>
      <c r="B1934" t="s">
        <v>264</v>
      </c>
      <c r="C1934" s="1" t="s">
        <v>1167</v>
      </c>
      <c r="D1934" s="1">
        <v>2353</v>
      </c>
      <c r="E1934" t="s">
        <v>1655</v>
      </c>
    </row>
    <row r="1935" spans="1:5">
      <c r="A1935" t="s">
        <v>1351</v>
      </c>
      <c r="B1935" t="s">
        <v>264</v>
      </c>
      <c r="C1935" s="1" t="s">
        <v>1167</v>
      </c>
      <c r="D1935" s="1">
        <v>1975</v>
      </c>
      <c r="E1935" t="s">
        <v>1655</v>
      </c>
    </row>
    <row r="1936" spans="1:5">
      <c r="A1936" t="s">
        <v>1351</v>
      </c>
      <c r="B1936" t="s">
        <v>264</v>
      </c>
      <c r="C1936" s="1" t="s">
        <v>1167</v>
      </c>
      <c r="D1936" s="1">
        <v>1800</v>
      </c>
      <c r="E1936" t="s">
        <v>1655</v>
      </c>
    </row>
    <row r="1937" spans="1:5">
      <c r="A1937" t="s">
        <v>1351</v>
      </c>
      <c r="B1937" t="s">
        <v>264</v>
      </c>
      <c r="C1937" s="1" t="s">
        <v>1167</v>
      </c>
      <c r="D1937" s="1">
        <v>1500</v>
      </c>
      <c r="E1937" t="s">
        <v>1655</v>
      </c>
    </row>
    <row r="1938" spans="1:5">
      <c r="A1938" t="s">
        <v>1351</v>
      </c>
      <c r="B1938" t="s">
        <v>264</v>
      </c>
      <c r="C1938" t="s">
        <v>1167</v>
      </c>
      <c r="D1938">
        <v>594</v>
      </c>
      <c r="E1938" t="s">
        <v>1655</v>
      </c>
    </row>
    <row r="1939" spans="1:5">
      <c r="A1939" t="s">
        <v>1351</v>
      </c>
      <c r="B1939" t="s">
        <v>264</v>
      </c>
      <c r="C1939" t="s">
        <v>1167</v>
      </c>
      <c r="D1939">
        <v>195</v>
      </c>
      <c r="E1939" t="s">
        <v>1655</v>
      </c>
    </row>
    <row r="1940" spans="1:5">
      <c r="A1940" t="s">
        <v>1351</v>
      </c>
      <c r="B1940" t="s">
        <v>264</v>
      </c>
      <c r="C1940" t="s">
        <v>1167</v>
      </c>
      <c r="D1940">
        <v>165</v>
      </c>
      <c r="E1940" t="s">
        <v>1655</v>
      </c>
    </row>
    <row r="1941" spans="1:5">
      <c r="A1941" t="s">
        <v>1351</v>
      </c>
      <c r="B1941" t="s">
        <v>60</v>
      </c>
      <c r="C1941" s="1" t="s">
        <v>1165</v>
      </c>
      <c r="D1941" s="1">
        <v>23649333</v>
      </c>
      <c r="E1941" t="s">
        <v>1655</v>
      </c>
    </row>
    <row r="1942" spans="1:5">
      <c r="A1942" t="s">
        <v>1351</v>
      </c>
      <c r="B1942" t="s">
        <v>60</v>
      </c>
      <c r="C1942" s="1" t="s">
        <v>1165</v>
      </c>
      <c r="D1942" s="1">
        <v>19350000</v>
      </c>
      <c r="E1942" t="s">
        <v>1655</v>
      </c>
    </row>
    <row r="1943" spans="1:5">
      <c r="A1943" t="s">
        <v>1155</v>
      </c>
      <c r="B1943" t="s">
        <v>60</v>
      </c>
      <c r="C1943" s="1" t="s">
        <v>1165</v>
      </c>
      <c r="D1943" s="1">
        <v>14000000</v>
      </c>
      <c r="E1943" t="s">
        <v>1655</v>
      </c>
    </row>
    <row r="1944" spans="1:5">
      <c r="A1944" t="s">
        <v>1351</v>
      </c>
      <c r="B1944" t="s">
        <v>60</v>
      </c>
      <c r="C1944" s="1" t="s">
        <v>1165</v>
      </c>
      <c r="D1944" s="1">
        <v>6283289</v>
      </c>
      <c r="E1944" t="s">
        <v>1655</v>
      </c>
    </row>
    <row r="1945" spans="1:5">
      <c r="A1945" t="s">
        <v>1351</v>
      </c>
      <c r="B1945" t="s">
        <v>60</v>
      </c>
      <c r="C1945" s="1" t="s">
        <v>1165</v>
      </c>
      <c r="D1945" s="1">
        <v>5110639</v>
      </c>
      <c r="E1945" t="s">
        <v>1655</v>
      </c>
    </row>
    <row r="1946" spans="1:5">
      <c r="A1946" t="s">
        <v>1351</v>
      </c>
      <c r="B1946" t="s">
        <v>60</v>
      </c>
      <c r="C1946" s="1" t="s">
        <v>1165</v>
      </c>
      <c r="D1946" s="1">
        <v>4674940</v>
      </c>
      <c r="E1946" t="s">
        <v>1655</v>
      </c>
    </row>
    <row r="1947" spans="1:5">
      <c r="A1947" t="s">
        <v>1152</v>
      </c>
      <c r="B1947" t="s">
        <v>60</v>
      </c>
      <c r="C1947" s="1" t="s">
        <v>1165</v>
      </c>
      <c r="D1947" s="1">
        <v>4669193</v>
      </c>
      <c r="E1947" t="s">
        <v>1655</v>
      </c>
    </row>
    <row r="1948" spans="1:5">
      <c r="A1948" t="s">
        <v>1351</v>
      </c>
      <c r="B1948" t="s">
        <v>60</v>
      </c>
      <c r="C1948" s="1" t="s">
        <v>1165</v>
      </c>
      <c r="D1948" s="1">
        <v>2702745</v>
      </c>
      <c r="E1948" t="s">
        <v>1655</v>
      </c>
    </row>
    <row r="1949" spans="1:5">
      <c r="A1949" t="s">
        <v>1152</v>
      </c>
      <c r="B1949" t="s">
        <v>60</v>
      </c>
      <c r="C1949" s="1" t="s">
        <v>1165</v>
      </c>
      <c r="D1949" s="1">
        <v>2576265</v>
      </c>
      <c r="E1949" t="s">
        <v>1655</v>
      </c>
    </row>
    <row r="1950" spans="1:5">
      <c r="A1950" t="s">
        <v>1152</v>
      </c>
      <c r="B1950" t="s">
        <v>60</v>
      </c>
      <c r="C1950" s="1" t="s">
        <v>1165</v>
      </c>
      <c r="D1950" s="1">
        <v>2151742</v>
      </c>
      <c r="E1950" t="s">
        <v>1655</v>
      </c>
    </row>
    <row r="1951" spans="1:5">
      <c r="A1951" t="s">
        <v>1152</v>
      </c>
      <c r="B1951" t="s">
        <v>60</v>
      </c>
      <c r="C1951" s="1" t="s">
        <v>1165</v>
      </c>
      <c r="D1951" s="1">
        <v>1350000</v>
      </c>
      <c r="E1951" t="s">
        <v>1655</v>
      </c>
    </row>
    <row r="1952" spans="1:5">
      <c r="A1952" t="s">
        <v>1155</v>
      </c>
      <c r="B1952" t="s">
        <v>60</v>
      </c>
      <c r="C1952" s="1" t="s">
        <v>1165</v>
      </c>
      <c r="D1952" s="1">
        <v>1177575</v>
      </c>
      <c r="E1952" t="s">
        <v>1655</v>
      </c>
    </row>
    <row r="1953" spans="1:5">
      <c r="A1953" t="s">
        <v>1351</v>
      </c>
      <c r="B1953" t="s">
        <v>60</v>
      </c>
      <c r="C1953" s="1" t="s">
        <v>1165</v>
      </c>
      <c r="D1953" s="1">
        <v>720000</v>
      </c>
      <c r="E1953" t="s">
        <v>1655</v>
      </c>
    </row>
    <row r="1954" spans="1:5">
      <c r="A1954" t="s">
        <v>1351</v>
      </c>
      <c r="B1954" t="s">
        <v>60</v>
      </c>
      <c r="C1954" s="1" t="s">
        <v>1165</v>
      </c>
      <c r="D1954" s="1">
        <v>645559</v>
      </c>
      <c r="E1954" t="s">
        <v>1655</v>
      </c>
    </row>
    <row r="1955" spans="1:5">
      <c r="A1955" t="s">
        <v>1351</v>
      </c>
      <c r="B1955" t="s">
        <v>60</v>
      </c>
      <c r="C1955" s="1" t="s">
        <v>1165</v>
      </c>
      <c r="D1955" s="1">
        <v>567000</v>
      </c>
      <c r="E1955" t="s">
        <v>1655</v>
      </c>
    </row>
    <row r="1956" spans="1:5">
      <c r="A1956" t="s">
        <v>1371</v>
      </c>
      <c r="B1956" t="s">
        <v>60</v>
      </c>
      <c r="C1956" s="1" t="s">
        <v>1165</v>
      </c>
      <c r="D1956" s="1">
        <v>555468</v>
      </c>
      <c r="E1956" t="s">
        <v>1655</v>
      </c>
    </row>
    <row r="1957" spans="1:5">
      <c r="A1957" t="s">
        <v>1155</v>
      </c>
      <c r="B1957" t="s">
        <v>60</v>
      </c>
      <c r="C1957" s="1" t="s">
        <v>1165</v>
      </c>
      <c r="D1957" s="1">
        <v>484643</v>
      </c>
      <c r="E1957" t="s">
        <v>1655</v>
      </c>
    </row>
    <row r="1958" spans="1:5">
      <c r="A1958" t="s">
        <v>1155</v>
      </c>
      <c r="B1958" t="s">
        <v>60</v>
      </c>
      <c r="C1958" s="1" t="s">
        <v>1165</v>
      </c>
      <c r="D1958" s="1">
        <v>433356</v>
      </c>
      <c r="E1958" t="s">
        <v>1655</v>
      </c>
    </row>
    <row r="1959" spans="1:5">
      <c r="A1959" t="s">
        <v>1386</v>
      </c>
      <c r="B1959" t="s">
        <v>60</v>
      </c>
      <c r="C1959" s="1" t="s">
        <v>1165</v>
      </c>
      <c r="D1959" s="1">
        <v>424320</v>
      </c>
      <c r="E1959" t="s">
        <v>1655</v>
      </c>
    </row>
    <row r="1960" spans="1:5">
      <c r="A1960" t="s">
        <v>1351</v>
      </c>
      <c r="B1960" t="s">
        <v>60</v>
      </c>
      <c r="C1960" s="1" t="s">
        <v>1165</v>
      </c>
      <c r="D1960" s="1">
        <v>415747</v>
      </c>
      <c r="E1960" t="s">
        <v>1655</v>
      </c>
    </row>
    <row r="1961" spans="1:5">
      <c r="A1961" t="s">
        <v>1386</v>
      </c>
      <c r="B1961" t="s">
        <v>60</v>
      </c>
      <c r="C1961" s="1" t="s">
        <v>1165</v>
      </c>
      <c r="D1961" s="1">
        <v>324895</v>
      </c>
      <c r="E1961" t="s">
        <v>1655</v>
      </c>
    </row>
    <row r="1962" spans="1:5">
      <c r="A1962" t="s">
        <v>1152</v>
      </c>
      <c r="B1962" t="s">
        <v>60</v>
      </c>
      <c r="C1962" s="1" t="s">
        <v>1165</v>
      </c>
      <c r="D1962" s="1">
        <v>269348</v>
      </c>
      <c r="E1962" t="s">
        <v>1655</v>
      </c>
    </row>
    <row r="1963" spans="1:5">
      <c r="A1963" t="s">
        <v>1351</v>
      </c>
      <c r="B1963" t="s">
        <v>60</v>
      </c>
      <c r="C1963" s="1" t="s">
        <v>1165</v>
      </c>
      <c r="D1963" s="1">
        <v>260600</v>
      </c>
      <c r="E1963" t="s">
        <v>1655</v>
      </c>
    </row>
    <row r="1964" spans="1:5">
      <c r="A1964" t="s">
        <v>1152</v>
      </c>
      <c r="B1964" t="s">
        <v>60</v>
      </c>
      <c r="C1964" s="1" t="s">
        <v>1165</v>
      </c>
      <c r="D1964" s="1">
        <v>245685</v>
      </c>
      <c r="E1964" t="s">
        <v>1655</v>
      </c>
    </row>
    <row r="1965" spans="1:5">
      <c r="A1965" t="s">
        <v>1371</v>
      </c>
      <c r="B1965" t="s">
        <v>60</v>
      </c>
      <c r="C1965" s="1" t="s">
        <v>1165</v>
      </c>
      <c r="D1965" s="1">
        <v>210000</v>
      </c>
      <c r="E1965" t="s">
        <v>1655</v>
      </c>
    </row>
    <row r="1966" spans="1:5">
      <c r="A1966" t="s">
        <v>1386</v>
      </c>
      <c r="B1966" t="s">
        <v>60</v>
      </c>
      <c r="C1966" s="1" t="s">
        <v>1165</v>
      </c>
      <c r="D1966" s="1">
        <v>197053</v>
      </c>
      <c r="E1966" t="s">
        <v>1655</v>
      </c>
    </row>
    <row r="1967" spans="1:5">
      <c r="A1967" t="s">
        <v>1152</v>
      </c>
      <c r="B1967" t="s">
        <v>60</v>
      </c>
      <c r="C1967" s="1" t="s">
        <v>1165</v>
      </c>
      <c r="D1967" s="1">
        <v>195156</v>
      </c>
      <c r="E1967" t="s">
        <v>1655</v>
      </c>
    </row>
    <row r="1968" spans="1:5">
      <c r="A1968" t="s">
        <v>1351</v>
      </c>
      <c r="B1968" t="s">
        <v>60</v>
      </c>
      <c r="C1968" s="1" t="s">
        <v>1165</v>
      </c>
      <c r="D1968" s="1">
        <v>187300</v>
      </c>
      <c r="E1968" t="s">
        <v>1655</v>
      </c>
    </row>
    <row r="1969" spans="1:5">
      <c r="A1969" t="s">
        <v>1386</v>
      </c>
      <c r="B1969" t="s">
        <v>60</v>
      </c>
      <c r="C1969" s="1" t="s">
        <v>1165</v>
      </c>
      <c r="D1969" s="1">
        <v>185979</v>
      </c>
      <c r="E1969" t="s">
        <v>1655</v>
      </c>
    </row>
    <row r="1970" spans="1:5">
      <c r="A1970" t="s">
        <v>1351</v>
      </c>
      <c r="B1970" t="s">
        <v>60</v>
      </c>
      <c r="C1970" s="1" t="s">
        <v>1165</v>
      </c>
      <c r="D1970" s="1">
        <v>185015</v>
      </c>
      <c r="E1970" t="s">
        <v>1655</v>
      </c>
    </row>
    <row r="1971" spans="1:5">
      <c r="A1971" t="s">
        <v>1351</v>
      </c>
      <c r="B1971" t="s">
        <v>60</v>
      </c>
      <c r="C1971" s="1" t="s">
        <v>1165</v>
      </c>
      <c r="D1971" s="1">
        <v>180260</v>
      </c>
      <c r="E1971" t="s">
        <v>1655</v>
      </c>
    </row>
    <row r="1972" spans="1:5">
      <c r="A1972" t="s">
        <v>1351</v>
      </c>
      <c r="B1972" t="s">
        <v>60</v>
      </c>
      <c r="C1972" s="1" t="s">
        <v>1165</v>
      </c>
      <c r="D1972" s="1">
        <v>176000</v>
      </c>
      <c r="E1972" t="s">
        <v>1655</v>
      </c>
    </row>
    <row r="1973" spans="1:5">
      <c r="A1973" t="s">
        <v>1351</v>
      </c>
      <c r="B1973" t="s">
        <v>60</v>
      </c>
      <c r="C1973" s="1" t="s">
        <v>1165</v>
      </c>
      <c r="D1973" s="1">
        <v>175000</v>
      </c>
      <c r="E1973" t="s">
        <v>1655</v>
      </c>
    </row>
    <row r="1974" spans="1:5">
      <c r="A1974" t="s">
        <v>1152</v>
      </c>
      <c r="B1974" t="s">
        <v>60</v>
      </c>
      <c r="C1974" s="1" t="s">
        <v>1165</v>
      </c>
      <c r="D1974" s="1">
        <v>173983</v>
      </c>
      <c r="E1974" t="s">
        <v>1655</v>
      </c>
    </row>
    <row r="1975" spans="1:5">
      <c r="A1975" t="s">
        <v>1152</v>
      </c>
      <c r="B1975" t="s">
        <v>60</v>
      </c>
      <c r="C1975" s="1" t="s">
        <v>1165</v>
      </c>
      <c r="D1975" s="1">
        <v>159689</v>
      </c>
      <c r="E1975" t="s">
        <v>1655</v>
      </c>
    </row>
    <row r="1976" spans="1:5">
      <c r="A1976" t="s">
        <v>1351</v>
      </c>
      <c r="B1976" t="s">
        <v>60</v>
      </c>
      <c r="C1976" s="1" t="s">
        <v>1165</v>
      </c>
      <c r="D1976" s="1">
        <v>156750</v>
      </c>
      <c r="E1976" t="s">
        <v>1655</v>
      </c>
    </row>
    <row r="1977" spans="1:5">
      <c r="A1977" t="s">
        <v>1351</v>
      </c>
      <c r="B1977" t="s">
        <v>60</v>
      </c>
      <c r="C1977" s="1" t="s">
        <v>1165</v>
      </c>
      <c r="D1977" s="1">
        <v>154840</v>
      </c>
      <c r="E1977" t="s">
        <v>1655</v>
      </c>
    </row>
    <row r="1978" spans="1:5">
      <c r="A1978" t="s">
        <v>1351</v>
      </c>
      <c r="B1978" t="s">
        <v>60</v>
      </c>
      <c r="C1978" s="1" t="s">
        <v>1165</v>
      </c>
      <c r="D1978" s="1">
        <v>110000</v>
      </c>
      <c r="E1978" t="s">
        <v>1655</v>
      </c>
    </row>
    <row r="1979" spans="1:5">
      <c r="A1979" t="s">
        <v>1351</v>
      </c>
      <c r="B1979" t="s">
        <v>60</v>
      </c>
      <c r="C1979" s="1" t="s">
        <v>1165</v>
      </c>
      <c r="D1979" s="1">
        <v>109500</v>
      </c>
      <c r="E1979" t="s">
        <v>1655</v>
      </c>
    </row>
    <row r="1980" spans="1:5">
      <c r="A1980" t="s">
        <v>1351</v>
      </c>
      <c r="B1980" t="s">
        <v>60</v>
      </c>
      <c r="C1980" s="1" t="s">
        <v>1165</v>
      </c>
      <c r="D1980" s="1">
        <v>107232</v>
      </c>
      <c r="E1980" t="s">
        <v>1655</v>
      </c>
    </row>
    <row r="1981" spans="1:5">
      <c r="A1981" t="s">
        <v>1351</v>
      </c>
      <c r="B1981" t="s">
        <v>60</v>
      </c>
      <c r="C1981" s="1" t="s">
        <v>1165</v>
      </c>
      <c r="D1981" s="1">
        <v>104900</v>
      </c>
      <c r="E1981" t="s">
        <v>1655</v>
      </c>
    </row>
    <row r="1982" spans="1:5">
      <c r="A1982" t="s">
        <v>1351</v>
      </c>
      <c r="B1982" t="s">
        <v>60</v>
      </c>
      <c r="C1982" s="1" t="s">
        <v>1165</v>
      </c>
      <c r="D1982" s="1">
        <v>98699</v>
      </c>
      <c r="E1982" t="s">
        <v>1655</v>
      </c>
    </row>
    <row r="1983" spans="1:5">
      <c r="A1983" t="s">
        <v>1351</v>
      </c>
      <c r="B1983" t="s">
        <v>60</v>
      </c>
      <c r="C1983" s="1" t="s">
        <v>1165</v>
      </c>
      <c r="D1983" s="1">
        <v>97900</v>
      </c>
      <c r="E1983" t="s">
        <v>1655</v>
      </c>
    </row>
    <row r="1984" spans="1:5">
      <c r="A1984" t="s">
        <v>1386</v>
      </c>
      <c r="B1984" t="s">
        <v>60</v>
      </c>
      <c r="C1984" s="1" t="s">
        <v>1165</v>
      </c>
      <c r="D1984" s="1">
        <v>92947</v>
      </c>
      <c r="E1984" t="s">
        <v>1655</v>
      </c>
    </row>
    <row r="1985" spans="1:5">
      <c r="A1985" t="s">
        <v>1155</v>
      </c>
      <c r="B1985" t="s">
        <v>60</v>
      </c>
      <c r="C1985" s="1" t="s">
        <v>1165</v>
      </c>
      <c r="D1985" s="1">
        <v>82800</v>
      </c>
      <c r="E1985" t="s">
        <v>1655</v>
      </c>
    </row>
    <row r="1986" spans="1:5">
      <c r="A1986" t="s">
        <v>1386</v>
      </c>
      <c r="B1986" t="s">
        <v>60</v>
      </c>
      <c r="C1986" s="1" t="s">
        <v>1165</v>
      </c>
      <c r="D1986" s="1">
        <v>79491</v>
      </c>
      <c r="E1986" t="s">
        <v>1655</v>
      </c>
    </row>
    <row r="1987" spans="1:5">
      <c r="A1987" t="s">
        <v>1152</v>
      </c>
      <c r="B1987" t="s">
        <v>60</v>
      </c>
      <c r="C1987" s="1" t="s">
        <v>1165</v>
      </c>
      <c r="D1987" s="1">
        <v>78000</v>
      </c>
      <c r="E1987" t="s">
        <v>1655</v>
      </c>
    </row>
    <row r="1988" spans="1:5">
      <c r="A1988" t="s">
        <v>1152</v>
      </c>
      <c r="B1988" t="s">
        <v>60</v>
      </c>
      <c r="C1988" s="1" t="s">
        <v>1165</v>
      </c>
      <c r="D1988" s="1">
        <v>77000</v>
      </c>
      <c r="E1988" t="s">
        <v>1655</v>
      </c>
    </row>
    <row r="1989" spans="1:5">
      <c r="A1989" t="s">
        <v>1351</v>
      </c>
      <c r="B1989" t="s">
        <v>60</v>
      </c>
      <c r="C1989" s="1" t="s">
        <v>1165</v>
      </c>
      <c r="D1989" s="1">
        <v>75000</v>
      </c>
      <c r="E1989" t="s">
        <v>1655</v>
      </c>
    </row>
    <row r="1990" spans="1:5">
      <c r="A1990" t="s">
        <v>1152</v>
      </c>
      <c r="B1990" t="s">
        <v>60</v>
      </c>
      <c r="C1990" s="1" t="s">
        <v>1165</v>
      </c>
      <c r="D1990" s="1">
        <v>69650</v>
      </c>
      <c r="E1990" t="s">
        <v>1655</v>
      </c>
    </row>
    <row r="1991" spans="1:5">
      <c r="A1991" t="s">
        <v>1351</v>
      </c>
      <c r="B1991" t="s">
        <v>60</v>
      </c>
      <c r="C1991" s="1" t="s">
        <v>1165</v>
      </c>
      <c r="D1991" s="1">
        <v>49100</v>
      </c>
      <c r="E1991" t="s">
        <v>1655</v>
      </c>
    </row>
    <row r="1992" spans="1:5">
      <c r="A1992" t="s">
        <v>1351</v>
      </c>
      <c r="B1992" t="s">
        <v>60</v>
      </c>
      <c r="C1992" s="1" t="s">
        <v>1165</v>
      </c>
      <c r="D1992" s="1">
        <v>45150</v>
      </c>
      <c r="E1992" t="s">
        <v>1655</v>
      </c>
    </row>
    <row r="1993" spans="1:5">
      <c r="A1993" t="s">
        <v>1351</v>
      </c>
      <c r="B1993" t="s">
        <v>60</v>
      </c>
      <c r="C1993" s="1" t="s">
        <v>1165</v>
      </c>
      <c r="D1993" s="1">
        <v>40000</v>
      </c>
      <c r="E1993" t="s">
        <v>1655</v>
      </c>
    </row>
    <row r="1994" spans="1:5">
      <c r="A1994" t="s">
        <v>1152</v>
      </c>
      <c r="B1994" t="s">
        <v>60</v>
      </c>
      <c r="C1994" s="1" t="s">
        <v>1165</v>
      </c>
      <c r="D1994" s="1">
        <v>38000</v>
      </c>
      <c r="E1994" t="s">
        <v>1655</v>
      </c>
    </row>
    <row r="1995" spans="1:5">
      <c r="A1995" t="s">
        <v>1386</v>
      </c>
      <c r="B1995" t="s">
        <v>60</v>
      </c>
      <c r="C1995" s="1" t="s">
        <v>1165</v>
      </c>
      <c r="D1995" s="1">
        <v>37500</v>
      </c>
      <c r="E1995" t="s">
        <v>1655</v>
      </c>
    </row>
    <row r="1996" spans="1:5">
      <c r="A1996" t="s">
        <v>1351</v>
      </c>
      <c r="B1996" t="s">
        <v>60</v>
      </c>
      <c r="C1996" s="1" t="s">
        <v>1165</v>
      </c>
      <c r="D1996" s="1">
        <v>34045</v>
      </c>
      <c r="E1996" t="s">
        <v>1655</v>
      </c>
    </row>
    <row r="1997" spans="1:5">
      <c r="A1997" t="s">
        <v>1351</v>
      </c>
      <c r="B1997" t="s">
        <v>60</v>
      </c>
      <c r="C1997" s="1" t="s">
        <v>1165</v>
      </c>
      <c r="D1997" s="1">
        <v>27750</v>
      </c>
      <c r="E1997" t="s">
        <v>1655</v>
      </c>
    </row>
    <row r="1998" spans="1:5">
      <c r="A1998" t="s">
        <v>1152</v>
      </c>
      <c r="B1998" t="s">
        <v>60</v>
      </c>
      <c r="C1998" s="1" t="s">
        <v>1165</v>
      </c>
      <c r="D1998" s="1">
        <v>26000</v>
      </c>
      <c r="E1998" t="s">
        <v>1655</v>
      </c>
    </row>
    <row r="1999" spans="1:5">
      <c r="A1999" t="s">
        <v>1351</v>
      </c>
      <c r="B1999" t="s">
        <v>60</v>
      </c>
      <c r="C1999" s="1" t="s">
        <v>1165</v>
      </c>
      <c r="D1999" s="1">
        <v>26000</v>
      </c>
      <c r="E1999" t="s">
        <v>1655</v>
      </c>
    </row>
    <row r="2000" spans="1:5">
      <c r="A2000" t="s">
        <v>1351</v>
      </c>
      <c r="B2000" t="s">
        <v>60</v>
      </c>
      <c r="C2000" s="1" t="s">
        <v>1165</v>
      </c>
      <c r="D2000" s="1">
        <v>25700</v>
      </c>
      <c r="E2000" t="s">
        <v>1655</v>
      </c>
    </row>
    <row r="2001" spans="1:5">
      <c r="A2001" t="s">
        <v>1152</v>
      </c>
      <c r="B2001" t="s">
        <v>60</v>
      </c>
      <c r="C2001" s="1" t="s">
        <v>1165</v>
      </c>
      <c r="D2001" s="1">
        <v>25000</v>
      </c>
      <c r="E2001" t="s">
        <v>1655</v>
      </c>
    </row>
    <row r="2002" spans="1:5">
      <c r="A2002" t="s">
        <v>1351</v>
      </c>
      <c r="B2002" t="s">
        <v>60</v>
      </c>
      <c r="C2002" s="1" t="s">
        <v>1165</v>
      </c>
      <c r="D2002" s="1">
        <v>23800</v>
      </c>
      <c r="E2002" t="s">
        <v>1655</v>
      </c>
    </row>
    <row r="2003" spans="1:5">
      <c r="A2003" t="s">
        <v>1351</v>
      </c>
      <c r="B2003" t="s">
        <v>60</v>
      </c>
      <c r="C2003" s="1" t="s">
        <v>1165</v>
      </c>
      <c r="D2003" s="1">
        <v>23720</v>
      </c>
      <c r="E2003" t="s">
        <v>1655</v>
      </c>
    </row>
    <row r="2004" spans="1:5">
      <c r="A2004" t="s">
        <v>1351</v>
      </c>
      <c r="B2004" t="s">
        <v>60</v>
      </c>
      <c r="C2004" s="1" t="s">
        <v>1165</v>
      </c>
      <c r="D2004" s="1">
        <v>21000</v>
      </c>
      <c r="E2004" t="s">
        <v>1655</v>
      </c>
    </row>
    <row r="2005" spans="1:5">
      <c r="A2005" t="s">
        <v>1152</v>
      </c>
      <c r="B2005" t="s">
        <v>60</v>
      </c>
      <c r="C2005" s="1" t="s">
        <v>1165</v>
      </c>
      <c r="D2005" s="1">
        <v>20994</v>
      </c>
      <c r="E2005" t="s">
        <v>1655</v>
      </c>
    </row>
    <row r="2006" spans="1:5">
      <c r="A2006" t="s">
        <v>1386</v>
      </c>
      <c r="B2006" t="s">
        <v>60</v>
      </c>
      <c r="C2006" s="1" t="s">
        <v>1165</v>
      </c>
      <c r="D2006" s="1">
        <v>20000</v>
      </c>
      <c r="E2006" t="s">
        <v>1655</v>
      </c>
    </row>
    <row r="2007" spans="1:5">
      <c r="A2007" t="s">
        <v>1152</v>
      </c>
      <c r="B2007" t="s">
        <v>60</v>
      </c>
      <c r="C2007" s="1" t="s">
        <v>1165</v>
      </c>
      <c r="D2007" s="1">
        <v>20000</v>
      </c>
      <c r="E2007" t="s">
        <v>1655</v>
      </c>
    </row>
    <row r="2008" spans="1:5">
      <c r="A2008" t="s">
        <v>1152</v>
      </c>
      <c r="B2008" t="s">
        <v>60</v>
      </c>
      <c r="C2008" s="1" t="s">
        <v>1165</v>
      </c>
      <c r="D2008" s="1">
        <v>20000</v>
      </c>
      <c r="E2008" t="s">
        <v>1655</v>
      </c>
    </row>
    <row r="2009" spans="1:5">
      <c r="A2009" t="s">
        <v>1351</v>
      </c>
      <c r="B2009" t="s">
        <v>60</v>
      </c>
      <c r="C2009" s="1" t="s">
        <v>1165</v>
      </c>
      <c r="D2009" s="1">
        <v>20000</v>
      </c>
      <c r="E2009" t="s">
        <v>1655</v>
      </c>
    </row>
    <row r="2010" spans="1:5">
      <c r="A2010" t="s">
        <v>1152</v>
      </c>
      <c r="B2010" t="s">
        <v>60</v>
      </c>
      <c r="C2010" s="1" t="s">
        <v>1165</v>
      </c>
      <c r="D2010" s="1">
        <v>18542</v>
      </c>
      <c r="E2010" t="s">
        <v>1655</v>
      </c>
    </row>
    <row r="2011" spans="1:5">
      <c r="A2011" t="s">
        <v>1351</v>
      </c>
      <c r="B2011" t="s">
        <v>60</v>
      </c>
      <c r="C2011" s="1" t="s">
        <v>1165</v>
      </c>
      <c r="D2011" s="1">
        <v>16500</v>
      </c>
      <c r="E2011" t="s">
        <v>1655</v>
      </c>
    </row>
    <row r="2012" spans="1:5">
      <c r="A2012" t="s">
        <v>1152</v>
      </c>
      <c r="B2012" t="s">
        <v>60</v>
      </c>
      <c r="C2012" s="1" t="s">
        <v>1165</v>
      </c>
      <c r="D2012" s="1">
        <v>16383</v>
      </c>
      <c r="E2012" t="s">
        <v>1655</v>
      </c>
    </row>
    <row r="2013" spans="1:5">
      <c r="A2013" t="s">
        <v>1152</v>
      </c>
      <c r="B2013" t="s">
        <v>60</v>
      </c>
      <c r="C2013" s="1" t="s">
        <v>1165</v>
      </c>
      <c r="D2013" s="1">
        <v>16000</v>
      </c>
      <c r="E2013" t="s">
        <v>1655</v>
      </c>
    </row>
    <row r="2014" spans="1:5">
      <c r="A2014" t="s">
        <v>1351</v>
      </c>
      <c r="B2014" t="s">
        <v>60</v>
      </c>
      <c r="C2014" s="1" t="s">
        <v>1165</v>
      </c>
      <c r="D2014" s="1">
        <v>15574</v>
      </c>
      <c r="E2014" t="s">
        <v>1655</v>
      </c>
    </row>
    <row r="2015" spans="1:5">
      <c r="A2015" t="s">
        <v>1351</v>
      </c>
      <c r="B2015" t="s">
        <v>60</v>
      </c>
      <c r="C2015" s="1" t="s">
        <v>1165</v>
      </c>
      <c r="D2015" s="1">
        <v>15424</v>
      </c>
      <c r="E2015" t="s">
        <v>1655</v>
      </c>
    </row>
    <row r="2016" spans="1:5">
      <c r="A2016" t="s">
        <v>1152</v>
      </c>
      <c r="B2016" t="s">
        <v>60</v>
      </c>
      <c r="C2016" s="1" t="s">
        <v>1165</v>
      </c>
      <c r="D2016" s="1">
        <v>15000</v>
      </c>
      <c r="E2016" t="s">
        <v>1655</v>
      </c>
    </row>
    <row r="2017" spans="1:5">
      <c r="A2017" t="s">
        <v>1152</v>
      </c>
      <c r="B2017" t="s">
        <v>60</v>
      </c>
      <c r="C2017" s="1" t="s">
        <v>1165</v>
      </c>
      <c r="D2017" s="1">
        <v>15000</v>
      </c>
      <c r="E2017" t="s">
        <v>1655</v>
      </c>
    </row>
    <row r="2018" spans="1:5">
      <c r="A2018" t="s">
        <v>1351</v>
      </c>
      <c r="B2018" t="s">
        <v>60</v>
      </c>
      <c r="C2018" s="1" t="s">
        <v>1165</v>
      </c>
      <c r="D2018" s="1">
        <v>12941</v>
      </c>
      <c r="E2018" t="s">
        <v>1655</v>
      </c>
    </row>
    <row r="2019" spans="1:5">
      <c r="A2019" t="s">
        <v>1386</v>
      </c>
      <c r="B2019" t="s">
        <v>60</v>
      </c>
      <c r="C2019" s="1" t="s">
        <v>1165</v>
      </c>
      <c r="D2019" s="1">
        <v>12000</v>
      </c>
      <c r="E2019" t="s">
        <v>1655</v>
      </c>
    </row>
    <row r="2020" spans="1:5">
      <c r="A2020" t="s">
        <v>1351</v>
      </c>
      <c r="B2020" t="s">
        <v>60</v>
      </c>
      <c r="C2020" s="1" t="s">
        <v>1165</v>
      </c>
      <c r="D2020" s="1">
        <v>12000</v>
      </c>
      <c r="E2020" t="s">
        <v>1655</v>
      </c>
    </row>
    <row r="2021" spans="1:5">
      <c r="A2021" t="s">
        <v>1351</v>
      </c>
      <c r="B2021" t="s">
        <v>60</v>
      </c>
      <c r="C2021" s="1" t="s">
        <v>1165</v>
      </c>
      <c r="D2021" s="1">
        <v>11500</v>
      </c>
      <c r="E2021" t="s">
        <v>1655</v>
      </c>
    </row>
    <row r="2022" spans="1:5">
      <c r="A2022" t="s">
        <v>1351</v>
      </c>
      <c r="B2022" t="s">
        <v>60</v>
      </c>
      <c r="C2022" s="1" t="s">
        <v>1165</v>
      </c>
      <c r="D2022" s="1">
        <v>11210</v>
      </c>
      <c r="E2022" t="s">
        <v>1655</v>
      </c>
    </row>
    <row r="2023" spans="1:5">
      <c r="A2023" t="s">
        <v>1152</v>
      </c>
      <c r="B2023" t="s">
        <v>60</v>
      </c>
      <c r="C2023" s="1" t="s">
        <v>1165</v>
      </c>
      <c r="D2023" s="1">
        <v>10640</v>
      </c>
      <c r="E2023" t="s">
        <v>1655</v>
      </c>
    </row>
    <row r="2024" spans="1:5">
      <c r="A2024" t="s">
        <v>1351</v>
      </c>
      <c r="B2024" t="s">
        <v>60</v>
      </c>
      <c r="C2024" s="1" t="s">
        <v>1165</v>
      </c>
      <c r="D2024" s="1">
        <v>10621</v>
      </c>
      <c r="E2024" t="s">
        <v>1655</v>
      </c>
    </row>
    <row r="2025" spans="1:5">
      <c r="A2025" t="s">
        <v>1152</v>
      </c>
      <c r="B2025" t="s">
        <v>60</v>
      </c>
      <c r="C2025" s="1" t="s">
        <v>1165</v>
      </c>
      <c r="D2025" s="1">
        <v>10000</v>
      </c>
      <c r="E2025" t="s">
        <v>1655</v>
      </c>
    </row>
    <row r="2026" spans="1:5">
      <c r="A2026" t="s">
        <v>1152</v>
      </c>
      <c r="B2026" t="s">
        <v>60</v>
      </c>
      <c r="C2026" s="1" t="s">
        <v>1165</v>
      </c>
      <c r="D2026" s="1">
        <v>10000</v>
      </c>
      <c r="E2026" t="s">
        <v>1655</v>
      </c>
    </row>
    <row r="2027" spans="1:5">
      <c r="A2027" t="s">
        <v>1351</v>
      </c>
      <c r="B2027" t="s">
        <v>60</v>
      </c>
      <c r="C2027" s="1" t="s">
        <v>1165</v>
      </c>
      <c r="D2027" s="1">
        <v>9407</v>
      </c>
      <c r="E2027" t="s">
        <v>1655</v>
      </c>
    </row>
    <row r="2028" spans="1:5">
      <c r="A2028" t="s">
        <v>1351</v>
      </c>
      <c r="B2028" t="s">
        <v>60</v>
      </c>
      <c r="C2028" s="1" t="s">
        <v>1165</v>
      </c>
      <c r="D2028" s="1">
        <v>9350</v>
      </c>
      <c r="E2028" t="s">
        <v>1655</v>
      </c>
    </row>
    <row r="2029" spans="1:5">
      <c r="A2029" t="s">
        <v>1351</v>
      </c>
      <c r="B2029" t="s">
        <v>60</v>
      </c>
      <c r="C2029" s="1" t="s">
        <v>1165</v>
      </c>
      <c r="D2029" s="1">
        <v>9000</v>
      </c>
      <c r="E2029" t="s">
        <v>1655</v>
      </c>
    </row>
    <row r="2030" spans="1:5">
      <c r="A2030" t="s">
        <v>1351</v>
      </c>
      <c r="B2030" t="s">
        <v>60</v>
      </c>
      <c r="C2030" s="1" t="s">
        <v>1165</v>
      </c>
      <c r="D2030" s="1">
        <v>8538</v>
      </c>
      <c r="E2030" t="s">
        <v>1655</v>
      </c>
    </row>
    <row r="2031" spans="1:5">
      <c r="A2031" t="s">
        <v>1152</v>
      </c>
      <c r="B2031" t="s">
        <v>60</v>
      </c>
      <c r="C2031" s="1" t="s">
        <v>1165</v>
      </c>
      <c r="D2031" s="1">
        <v>8000</v>
      </c>
      <c r="E2031" t="s">
        <v>1655</v>
      </c>
    </row>
    <row r="2032" spans="1:5">
      <c r="A2032" t="s">
        <v>1152</v>
      </c>
      <c r="B2032" t="s">
        <v>60</v>
      </c>
      <c r="C2032" s="1" t="s">
        <v>1165</v>
      </c>
      <c r="D2032" s="1">
        <v>7500</v>
      </c>
      <c r="E2032" t="s">
        <v>1655</v>
      </c>
    </row>
    <row r="2033" spans="1:5">
      <c r="A2033" t="s">
        <v>1351</v>
      </c>
      <c r="B2033" t="s">
        <v>60</v>
      </c>
      <c r="C2033" s="1" t="s">
        <v>1165</v>
      </c>
      <c r="D2033" s="1">
        <v>7500</v>
      </c>
      <c r="E2033" t="s">
        <v>1655</v>
      </c>
    </row>
    <row r="2034" spans="1:5">
      <c r="A2034" t="s">
        <v>1351</v>
      </c>
      <c r="B2034" t="s">
        <v>60</v>
      </c>
      <c r="C2034" s="1" t="s">
        <v>1165</v>
      </c>
      <c r="D2034" s="1">
        <v>7500</v>
      </c>
      <c r="E2034" t="s">
        <v>1655</v>
      </c>
    </row>
    <row r="2035" spans="1:5">
      <c r="A2035" t="s">
        <v>1152</v>
      </c>
      <c r="B2035" t="s">
        <v>60</v>
      </c>
      <c r="C2035" s="1" t="s">
        <v>1165</v>
      </c>
      <c r="D2035" s="1">
        <v>7200</v>
      </c>
      <c r="E2035" t="s">
        <v>1655</v>
      </c>
    </row>
    <row r="2036" spans="1:5">
      <c r="A2036" t="s">
        <v>1351</v>
      </c>
      <c r="B2036" t="s">
        <v>60</v>
      </c>
      <c r="C2036" s="1" t="s">
        <v>1165</v>
      </c>
      <c r="D2036" s="1">
        <v>7000</v>
      </c>
      <c r="E2036" t="s">
        <v>1655</v>
      </c>
    </row>
    <row r="2037" spans="1:5">
      <c r="A2037" t="s">
        <v>1351</v>
      </c>
      <c r="B2037" t="s">
        <v>60</v>
      </c>
      <c r="C2037" s="1" t="s">
        <v>1165</v>
      </c>
      <c r="D2037" s="1">
        <v>6680</v>
      </c>
      <c r="E2037" t="s">
        <v>1655</v>
      </c>
    </row>
    <row r="2038" spans="1:5">
      <c r="A2038" t="s">
        <v>1152</v>
      </c>
      <c r="B2038" t="s">
        <v>60</v>
      </c>
      <c r="C2038" s="1" t="s">
        <v>1165</v>
      </c>
      <c r="D2038" s="1">
        <v>6588</v>
      </c>
      <c r="E2038" t="s">
        <v>1655</v>
      </c>
    </row>
    <row r="2039" spans="1:5">
      <c r="A2039" t="s">
        <v>1152</v>
      </c>
      <c r="B2039" t="s">
        <v>60</v>
      </c>
      <c r="C2039" s="1" t="s">
        <v>1165</v>
      </c>
      <c r="D2039" s="1">
        <v>6552</v>
      </c>
      <c r="E2039" t="s">
        <v>1655</v>
      </c>
    </row>
    <row r="2040" spans="1:5">
      <c r="A2040" t="s">
        <v>1152</v>
      </c>
      <c r="B2040" t="s">
        <v>60</v>
      </c>
      <c r="C2040" s="1" t="s">
        <v>1165</v>
      </c>
      <c r="D2040" s="1">
        <v>6552</v>
      </c>
      <c r="E2040" t="s">
        <v>1655</v>
      </c>
    </row>
    <row r="2041" spans="1:5">
      <c r="A2041" t="s">
        <v>1152</v>
      </c>
      <c r="B2041" t="s">
        <v>60</v>
      </c>
      <c r="C2041" s="1" t="s">
        <v>1165</v>
      </c>
      <c r="D2041" s="1">
        <v>5673</v>
      </c>
      <c r="E2041" t="s">
        <v>1655</v>
      </c>
    </row>
    <row r="2042" spans="1:5">
      <c r="A2042" t="s">
        <v>1351</v>
      </c>
      <c r="B2042" t="s">
        <v>60</v>
      </c>
      <c r="C2042" s="1" t="s">
        <v>1165</v>
      </c>
      <c r="D2042" s="1">
        <v>5185</v>
      </c>
      <c r="E2042" t="s">
        <v>1655</v>
      </c>
    </row>
    <row r="2043" spans="1:5">
      <c r="A2043" t="s">
        <v>1152</v>
      </c>
      <c r="B2043" t="s">
        <v>60</v>
      </c>
      <c r="C2043" s="1" t="s">
        <v>1165</v>
      </c>
      <c r="D2043" s="1">
        <v>5100</v>
      </c>
      <c r="E2043" t="s">
        <v>1655</v>
      </c>
    </row>
    <row r="2044" spans="1:5">
      <c r="A2044" t="s">
        <v>1351</v>
      </c>
      <c r="B2044" t="s">
        <v>60</v>
      </c>
      <c r="C2044" s="1" t="s">
        <v>1165</v>
      </c>
      <c r="D2044" s="1">
        <v>5000</v>
      </c>
      <c r="E2044" t="s">
        <v>1655</v>
      </c>
    </row>
    <row r="2045" spans="1:5">
      <c r="A2045" t="s">
        <v>1152</v>
      </c>
      <c r="B2045" t="s">
        <v>60</v>
      </c>
      <c r="C2045" s="1" t="s">
        <v>1165</v>
      </c>
      <c r="D2045" s="1">
        <v>4552</v>
      </c>
      <c r="E2045" t="s">
        <v>1655</v>
      </c>
    </row>
    <row r="2046" spans="1:5">
      <c r="A2046" t="s">
        <v>1386</v>
      </c>
      <c r="B2046" t="s">
        <v>60</v>
      </c>
      <c r="C2046" s="1" t="s">
        <v>1165</v>
      </c>
      <c r="D2046" s="1">
        <v>4140</v>
      </c>
      <c r="E2046" t="s">
        <v>1655</v>
      </c>
    </row>
    <row r="2047" spans="1:5">
      <c r="A2047" t="s">
        <v>1152</v>
      </c>
      <c r="B2047" t="s">
        <v>60</v>
      </c>
      <c r="C2047" s="1" t="s">
        <v>1165</v>
      </c>
      <c r="D2047" s="1">
        <v>4000</v>
      </c>
      <c r="E2047" t="s">
        <v>1655</v>
      </c>
    </row>
    <row r="2048" spans="1:5">
      <c r="A2048" t="s">
        <v>1351</v>
      </c>
      <c r="B2048" t="s">
        <v>60</v>
      </c>
      <c r="C2048" s="1" t="s">
        <v>1165</v>
      </c>
      <c r="D2048" s="1">
        <v>3500</v>
      </c>
      <c r="E2048" t="s">
        <v>1655</v>
      </c>
    </row>
    <row r="2049" spans="1:5">
      <c r="A2049" t="s">
        <v>1351</v>
      </c>
      <c r="B2049" t="s">
        <v>60</v>
      </c>
      <c r="C2049" s="1" t="s">
        <v>1165</v>
      </c>
      <c r="D2049" s="1">
        <v>3500</v>
      </c>
      <c r="E2049" t="s">
        <v>1655</v>
      </c>
    </row>
    <row r="2050" spans="1:5">
      <c r="A2050" t="s">
        <v>1152</v>
      </c>
      <c r="B2050" t="s">
        <v>60</v>
      </c>
      <c r="C2050" s="1" t="s">
        <v>1165</v>
      </c>
      <c r="D2050" s="1">
        <v>3400</v>
      </c>
      <c r="E2050" t="s">
        <v>1655</v>
      </c>
    </row>
    <row r="2051" spans="1:5">
      <c r="A2051" t="s">
        <v>1351</v>
      </c>
      <c r="B2051" t="s">
        <v>60</v>
      </c>
      <c r="C2051" s="1" t="s">
        <v>1165</v>
      </c>
      <c r="D2051" s="1">
        <v>3375</v>
      </c>
      <c r="E2051" t="s">
        <v>1655</v>
      </c>
    </row>
    <row r="2052" spans="1:5">
      <c r="A2052" t="s">
        <v>1351</v>
      </c>
      <c r="B2052" t="s">
        <v>60</v>
      </c>
      <c r="C2052" s="1" t="s">
        <v>1165</v>
      </c>
      <c r="D2052" s="1">
        <v>3000</v>
      </c>
      <c r="E2052" t="s">
        <v>1655</v>
      </c>
    </row>
    <row r="2053" spans="1:5">
      <c r="A2053" t="s">
        <v>1351</v>
      </c>
      <c r="B2053" t="s">
        <v>60</v>
      </c>
      <c r="C2053" s="1" t="s">
        <v>1165</v>
      </c>
      <c r="D2053" s="1">
        <v>3000</v>
      </c>
      <c r="E2053" t="s">
        <v>1655</v>
      </c>
    </row>
    <row r="2054" spans="1:5">
      <c r="A2054" t="s">
        <v>1152</v>
      </c>
      <c r="B2054" t="s">
        <v>60</v>
      </c>
      <c r="C2054" s="1" t="s">
        <v>1165</v>
      </c>
      <c r="D2054" s="1">
        <v>2740</v>
      </c>
      <c r="E2054" t="s">
        <v>1655</v>
      </c>
    </row>
    <row r="2055" spans="1:5">
      <c r="A2055" t="s">
        <v>1152</v>
      </c>
      <c r="B2055" t="s">
        <v>60</v>
      </c>
      <c r="C2055" s="1" t="s">
        <v>1165</v>
      </c>
      <c r="D2055" s="1">
        <v>2500</v>
      </c>
      <c r="E2055" t="s">
        <v>1655</v>
      </c>
    </row>
    <row r="2056" spans="1:5">
      <c r="A2056" t="s">
        <v>1351</v>
      </c>
      <c r="B2056" t="s">
        <v>60</v>
      </c>
      <c r="C2056" s="1" t="s">
        <v>1165</v>
      </c>
      <c r="D2056" s="1">
        <v>2500</v>
      </c>
      <c r="E2056" t="s">
        <v>1655</v>
      </c>
    </row>
    <row r="2057" spans="1:5">
      <c r="A2057" t="s">
        <v>1351</v>
      </c>
      <c r="B2057" t="s">
        <v>60</v>
      </c>
      <c r="C2057" s="1" t="s">
        <v>1165</v>
      </c>
      <c r="D2057" s="1">
        <v>2250</v>
      </c>
      <c r="E2057" t="s">
        <v>1655</v>
      </c>
    </row>
    <row r="2058" spans="1:5">
      <c r="A2058" t="s">
        <v>1152</v>
      </c>
      <c r="B2058" t="s">
        <v>60</v>
      </c>
      <c r="C2058" s="1" t="s">
        <v>1165</v>
      </c>
      <c r="D2058" s="1">
        <v>2000</v>
      </c>
      <c r="E2058" t="s">
        <v>1655</v>
      </c>
    </row>
    <row r="2059" spans="1:5">
      <c r="A2059" t="s">
        <v>1351</v>
      </c>
      <c r="B2059" t="s">
        <v>60</v>
      </c>
      <c r="C2059" s="1" t="s">
        <v>1165</v>
      </c>
      <c r="D2059" s="1">
        <v>2000</v>
      </c>
      <c r="E2059" t="s">
        <v>1655</v>
      </c>
    </row>
    <row r="2060" spans="1:5">
      <c r="A2060" t="s">
        <v>1351</v>
      </c>
      <c r="B2060" t="s">
        <v>60</v>
      </c>
      <c r="C2060" s="1" t="s">
        <v>1165</v>
      </c>
      <c r="D2060" s="1">
        <v>2000</v>
      </c>
      <c r="E2060" t="s">
        <v>1655</v>
      </c>
    </row>
    <row r="2061" spans="1:5">
      <c r="A2061" t="s">
        <v>1152</v>
      </c>
      <c r="B2061" t="s">
        <v>60</v>
      </c>
      <c r="C2061" s="1" t="s">
        <v>1165</v>
      </c>
      <c r="D2061" s="1">
        <v>1577</v>
      </c>
      <c r="E2061" t="s">
        <v>1655</v>
      </c>
    </row>
    <row r="2062" spans="1:5">
      <c r="A2062" t="s">
        <v>1152</v>
      </c>
      <c r="B2062" t="s">
        <v>60</v>
      </c>
      <c r="C2062" s="1" t="s">
        <v>1165</v>
      </c>
      <c r="D2062" s="1">
        <v>1500</v>
      </c>
      <c r="E2062" t="s">
        <v>1655</v>
      </c>
    </row>
    <row r="2063" spans="1:5">
      <c r="A2063" t="s">
        <v>1152</v>
      </c>
      <c r="B2063" t="s">
        <v>60</v>
      </c>
      <c r="C2063" s="1" t="s">
        <v>1165</v>
      </c>
      <c r="D2063" s="1">
        <v>1500</v>
      </c>
      <c r="E2063" t="s">
        <v>1655</v>
      </c>
    </row>
    <row r="2064" spans="1:5">
      <c r="A2064" t="s">
        <v>1152</v>
      </c>
      <c r="B2064" t="s">
        <v>60</v>
      </c>
      <c r="C2064" s="1" t="s">
        <v>1165</v>
      </c>
      <c r="D2064" s="1">
        <v>1500</v>
      </c>
      <c r="E2064" t="s">
        <v>1655</v>
      </c>
    </row>
    <row r="2065" spans="1:5">
      <c r="A2065" t="s">
        <v>1152</v>
      </c>
      <c r="B2065" t="s">
        <v>60</v>
      </c>
      <c r="C2065" s="1" t="s">
        <v>1165</v>
      </c>
      <c r="D2065" s="1">
        <v>1400</v>
      </c>
      <c r="E2065" t="s">
        <v>1655</v>
      </c>
    </row>
    <row r="2066" spans="1:5">
      <c r="A2066" t="s">
        <v>1351</v>
      </c>
      <c r="B2066" t="s">
        <v>60</v>
      </c>
      <c r="C2066" s="1" t="s">
        <v>1165</v>
      </c>
      <c r="D2066" s="1">
        <v>1300</v>
      </c>
      <c r="E2066" t="s">
        <v>1655</v>
      </c>
    </row>
    <row r="2067" spans="1:5">
      <c r="A2067" t="s">
        <v>1351</v>
      </c>
      <c r="B2067" t="s">
        <v>60</v>
      </c>
      <c r="C2067" s="1" t="s">
        <v>1165</v>
      </c>
      <c r="D2067" s="1">
        <v>1300</v>
      </c>
      <c r="E2067" t="s">
        <v>1655</v>
      </c>
    </row>
    <row r="2068" spans="1:5">
      <c r="A2068" t="s">
        <v>1152</v>
      </c>
      <c r="B2068" t="s">
        <v>60</v>
      </c>
      <c r="C2068" s="1" t="s">
        <v>1165</v>
      </c>
      <c r="D2068" s="1">
        <v>1024</v>
      </c>
      <c r="E2068" t="s">
        <v>1655</v>
      </c>
    </row>
    <row r="2069" spans="1:5">
      <c r="A2069" t="s">
        <v>1152</v>
      </c>
      <c r="B2069" t="s">
        <v>60</v>
      </c>
      <c r="C2069" s="1" t="s">
        <v>1165</v>
      </c>
      <c r="D2069" s="1">
        <v>1000</v>
      </c>
      <c r="E2069" t="s">
        <v>1655</v>
      </c>
    </row>
    <row r="2070" spans="1:5">
      <c r="A2070" t="s">
        <v>1155</v>
      </c>
      <c r="B2070" t="s">
        <v>60</v>
      </c>
      <c r="C2070" t="s">
        <v>1165</v>
      </c>
      <c r="D2070">
        <v>956</v>
      </c>
      <c r="E2070" t="s">
        <v>1655</v>
      </c>
    </row>
    <row r="2071" spans="1:5">
      <c r="A2071" t="s">
        <v>1351</v>
      </c>
      <c r="B2071" t="s">
        <v>60</v>
      </c>
      <c r="C2071" t="s">
        <v>1165</v>
      </c>
      <c r="D2071">
        <v>885</v>
      </c>
      <c r="E2071" t="s">
        <v>1655</v>
      </c>
    </row>
    <row r="2072" spans="1:5">
      <c r="A2072" t="s">
        <v>1152</v>
      </c>
      <c r="B2072" t="s">
        <v>60</v>
      </c>
      <c r="C2072" t="s">
        <v>1165</v>
      </c>
      <c r="D2072">
        <v>750</v>
      </c>
      <c r="E2072" t="s">
        <v>1655</v>
      </c>
    </row>
    <row r="2073" spans="1:5">
      <c r="A2073" t="s">
        <v>1351</v>
      </c>
      <c r="B2073" t="s">
        <v>60</v>
      </c>
      <c r="C2073" t="s">
        <v>1165</v>
      </c>
      <c r="D2073">
        <v>600</v>
      </c>
      <c r="E2073" t="s">
        <v>1655</v>
      </c>
    </row>
    <row r="2074" spans="1:5">
      <c r="A2074" t="s">
        <v>1152</v>
      </c>
      <c r="B2074" t="s">
        <v>60</v>
      </c>
      <c r="C2074" t="s">
        <v>1165</v>
      </c>
      <c r="D2074">
        <v>500</v>
      </c>
      <c r="E2074" t="s">
        <v>1655</v>
      </c>
    </row>
    <row r="2075" spans="1:5">
      <c r="A2075" t="s">
        <v>1152</v>
      </c>
      <c r="B2075" t="s">
        <v>60</v>
      </c>
      <c r="C2075" t="s">
        <v>1165</v>
      </c>
      <c r="D2075">
        <v>500</v>
      </c>
      <c r="E2075" t="s">
        <v>1655</v>
      </c>
    </row>
    <row r="2076" spans="1:5">
      <c r="A2076" t="s">
        <v>1152</v>
      </c>
      <c r="B2076" t="s">
        <v>60</v>
      </c>
      <c r="C2076" t="s">
        <v>1165</v>
      </c>
      <c r="D2076">
        <v>500</v>
      </c>
      <c r="E2076" t="s">
        <v>1655</v>
      </c>
    </row>
    <row r="2077" spans="1:5">
      <c r="A2077" t="s">
        <v>1351</v>
      </c>
      <c r="B2077" t="s">
        <v>60</v>
      </c>
      <c r="C2077" t="s">
        <v>1165</v>
      </c>
      <c r="D2077">
        <v>500</v>
      </c>
      <c r="E2077" t="s">
        <v>1655</v>
      </c>
    </row>
    <row r="2078" spans="1:5">
      <c r="A2078" t="s">
        <v>1152</v>
      </c>
      <c r="B2078" t="s">
        <v>60</v>
      </c>
      <c r="C2078" t="s">
        <v>1165</v>
      </c>
      <c r="D2078">
        <v>432</v>
      </c>
      <c r="E2078" t="s">
        <v>1655</v>
      </c>
    </row>
    <row r="2079" spans="1:5">
      <c r="A2079" t="s">
        <v>1152</v>
      </c>
      <c r="B2079" t="s">
        <v>60</v>
      </c>
      <c r="C2079" t="s">
        <v>1165</v>
      </c>
      <c r="D2079">
        <v>425</v>
      </c>
      <c r="E2079" t="s">
        <v>1655</v>
      </c>
    </row>
    <row r="2080" spans="1:5">
      <c r="A2080" t="s">
        <v>1152</v>
      </c>
      <c r="B2080" t="s">
        <v>60</v>
      </c>
      <c r="C2080" t="s">
        <v>1165</v>
      </c>
      <c r="D2080">
        <v>420</v>
      </c>
      <c r="E2080" t="s">
        <v>1655</v>
      </c>
    </row>
    <row r="2081" spans="1:5">
      <c r="A2081" t="s">
        <v>1152</v>
      </c>
      <c r="B2081" t="s">
        <v>60</v>
      </c>
      <c r="C2081" t="s">
        <v>1165</v>
      </c>
      <c r="D2081">
        <v>420</v>
      </c>
      <c r="E2081" t="s">
        <v>1655</v>
      </c>
    </row>
    <row r="2082" spans="1:5">
      <c r="A2082" t="s">
        <v>1351</v>
      </c>
      <c r="B2082" t="s">
        <v>60</v>
      </c>
      <c r="C2082" t="s">
        <v>1165</v>
      </c>
      <c r="D2082">
        <v>400</v>
      </c>
      <c r="E2082" t="s">
        <v>1655</v>
      </c>
    </row>
    <row r="2083" spans="1:5">
      <c r="A2083" t="s">
        <v>1152</v>
      </c>
      <c r="B2083" t="s">
        <v>60</v>
      </c>
      <c r="C2083" t="s">
        <v>1165</v>
      </c>
      <c r="D2083">
        <v>382</v>
      </c>
      <c r="E2083" t="s">
        <v>1655</v>
      </c>
    </row>
    <row r="2084" spans="1:5">
      <c r="A2084" t="s">
        <v>1152</v>
      </c>
      <c r="B2084" t="s">
        <v>60</v>
      </c>
      <c r="C2084" t="s">
        <v>1165</v>
      </c>
      <c r="D2084">
        <v>350</v>
      </c>
      <c r="E2084" t="s">
        <v>1655</v>
      </c>
    </row>
    <row r="2085" spans="1:5">
      <c r="A2085" t="s">
        <v>1152</v>
      </c>
      <c r="B2085" t="s">
        <v>60</v>
      </c>
      <c r="C2085" t="s">
        <v>1165</v>
      </c>
      <c r="D2085">
        <v>306</v>
      </c>
      <c r="E2085" t="s">
        <v>1655</v>
      </c>
    </row>
    <row r="2086" spans="1:5">
      <c r="A2086" t="s">
        <v>1152</v>
      </c>
      <c r="B2086" t="s">
        <v>60</v>
      </c>
      <c r="C2086" t="s">
        <v>1165</v>
      </c>
      <c r="D2086">
        <v>300</v>
      </c>
      <c r="E2086" t="s">
        <v>1655</v>
      </c>
    </row>
    <row r="2087" spans="1:5">
      <c r="A2087" t="s">
        <v>1152</v>
      </c>
      <c r="B2087" t="s">
        <v>60</v>
      </c>
      <c r="C2087" t="s">
        <v>1165</v>
      </c>
      <c r="D2087">
        <v>300</v>
      </c>
      <c r="E2087" t="s">
        <v>1655</v>
      </c>
    </row>
    <row r="2088" spans="1:5">
      <c r="A2088" t="s">
        <v>1152</v>
      </c>
      <c r="B2088" t="s">
        <v>60</v>
      </c>
      <c r="C2088" t="s">
        <v>1165</v>
      </c>
      <c r="D2088">
        <v>292</v>
      </c>
      <c r="E2088" t="s">
        <v>1655</v>
      </c>
    </row>
    <row r="2089" spans="1:5">
      <c r="A2089" t="s">
        <v>1155</v>
      </c>
      <c r="B2089" t="s">
        <v>60</v>
      </c>
      <c r="C2089" t="s">
        <v>1165</v>
      </c>
      <c r="D2089">
        <v>250</v>
      </c>
      <c r="E2089" t="s">
        <v>1655</v>
      </c>
    </row>
    <row r="2090" spans="1:5">
      <c r="A2090" t="s">
        <v>1351</v>
      </c>
      <c r="B2090" t="s">
        <v>60</v>
      </c>
      <c r="C2090" t="s">
        <v>1165</v>
      </c>
      <c r="D2090">
        <v>100</v>
      </c>
      <c r="E2090" t="s">
        <v>1655</v>
      </c>
    </row>
    <row r="2091" spans="1:5">
      <c r="A2091" t="s">
        <v>1348</v>
      </c>
      <c r="B2091" t="s">
        <v>317</v>
      </c>
      <c r="C2091" s="1" t="s">
        <v>1651</v>
      </c>
      <c r="D2091" s="1">
        <v>499000000</v>
      </c>
      <c r="E2091" t="s">
        <v>1655</v>
      </c>
    </row>
    <row r="2092" spans="1:5">
      <c r="A2092" t="s">
        <v>1349</v>
      </c>
      <c r="B2092" t="s">
        <v>317</v>
      </c>
      <c r="C2092" t="s">
        <v>1652</v>
      </c>
      <c r="D2092" s="1">
        <v>425321895</v>
      </c>
      <c r="E2092" t="s">
        <v>1655</v>
      </c>
    </row>
    <row r="2093" spans="1:5">
      <c r="A2093" t="s">
        <v>1152</v>
      </c>
      <c r="B2093" t="s">
        <v>317</v>
      </c>
      <c r="C2093" s="1" t="s">
        <v>1223</v>
      </c>
      <c r="D2093" s="1">
        <v>408519456</v>
      </c>
      <c r="E2093" t="s">
        <v>1655</v>
      </c>
    </row>
    <row r="2094" spans="1:5">
      <c r="A2094" t="s">
        <v>1348</v>
      </c>
      <c r="B2094" t="s">
        <v>317</v>
      </c>
      <c r="C2094" s="1" t="s">
        <v>1651</v>
      </c>
      <c r="D2094" s="1">
        <v>371258000</v>
      </c>
      <c r="E2094" t="s">
        <v>1655</v>
      </c>
    </row>
    <row r="2095" spans="1:5">
      <c r="A2095" t="s">
        <v>1351</v>
      </c>
      <c r="B2095" t="s">
        <v>317</v>
      </c>
      <c r="C2095" s="1" t="s">
        <v>1223</v>
      </c>
      <c r="D2095" s="1">
        <v>249578201</v>
      </c>
      <c r="E2095" t="s">
        <v>1655</v>
      </c>
    </row>
    <row r="2096" spans="1:5">
      <c r="A2096" t="s">
        <v>1152</v>
      </c>
      <c r="B2096" t="s">
        <v>317</v>
      </c>
      <c r="C2096" t="s">
        <v>1652</v>
      </c>
      <c r="D2096" s="1">
        <v>235995000</v>
      </c>
      <c r="E2096" t="s">
        <v>1655</v>
      </c>
    </row>
    <row r="2097" spans="1:5">
      <c r="A2097" t="s">
        <v>1348</v>
      </c>
      <c r="B2097" t="s">
        <v>317</v>
      </c>
      <c r="C2097" s="1" t="s">
        <v>1651</v>
      </c>
      <c r="D2097" s="1">
        <f>737527000-503237000</f>
        <v>234290000</v>
      </c>
      <c r="E2097" t="s">
        <v>1655</v>
      </c>
    </row>
    <row r="2098" spans="1:5">
      <c r="A2098" t="s">
        <v>1349</v>
      </c>
      <c r="B2098" t="s">
        <v>317</v>
      </c>
      <c r="C2098" t="s">
        <v>1652</v>
      </c>
      <c r="D2098" s="1">
        <v>171384600</v>
      </c>
      <c r="E2098" t="s">
        <v>1655</v>
      </c>
    </row>
    <row r="2099" spans="1:5">
      <c r="A2099" t="s">
        <v>1351</v>
      </c>
      <c r="B2099" t="s">
        <v>317</v>
      </c>
      <c r="C2099" s="1" t="s">
        <v>1223</v>
      </c>
      <c r="D2099" s="1">
        <v>143000000</v>
      </c>
      <c r="E2099" t="s">
        <v>1655</v>
      </c>
    </row>
    <row r="2100" spans="1:5">
      <c r="A2100" t="s">
        <v>1351</v>
      </c>
      <c r="B2100" t="s">
        <v>317</v>
      </c>
      <c r="C2100" t="s">
        <v>1651</v>
      </c>
      <c r="D2100" s="1">
        <v>128264000</v>
      </c>
      <c r="E2100" t="s">
        <v>1655</v>
      </c>
    </row>
    <row r="2101" spans="1:5">
      <c r="A2101" t="s">
        <v>1349</v>
      </c>
      <c r="B2101" t="s">
        <v>317</v>
      </c>
      <c r="C2101" t="s">
        <v>1652</v>
      </c>
      <c r="D2101" s="1">
        <v>115001000</v>
      </c>
      <c r="E2101" t="s">
        <v>1655</v>
      </c>
    </row>
    <row r="2102" spans="1:5">
      <c r="A2102" t="s">
        <v>1152</v>
      </c>
      <c r="B2102" t="s">
        <v>317</v>
      </c>
      <c r="C2102" s="1" t="s">
        <v>1223</v>
      </c>
      <c r="D2102" s="1">
        <v>107256821</v>
      </c>
      <c r="E2102" t="s">
        <v>1655</v>
      </c>
    </row>
    <row r="2103" spans="1:5">
      <c r="A2103" t="s">
        <v>1152</v>
      </c>
      <c r="B2103" t="s">
        <v>317</v>
      </c>
      <c r="C2103" t="s">
        <v>1652</v>
      </c>
      <c r="D2103" s="1">
        <v>103931656</v>
      </c>
      <c r="E2103" t="s">
        <v>1655</v>
      </c>
    </row>
    <row r="2104" spans="1:5">
      <c r="A2104" t="s">
        <v>1351</v>
      </c>
      <c r="B2104" t="s">
        <v>317</v>
      </c>
      <c r="C2104" s="1" t="s">
        <v>1223</v>
      </c>
      <c r="D2104" s="1">
        <v>97081128</v>
      </c>
      <c r="E2104" t="s">
        <v>1655</v>
      </c>
    </row>
    <row r="2105" spans="1:5">
      <c r="A2105" t="s">
        <v>1351</v>
      </c>
      <c r="B2105" t="s">
        <v>317</v>
      </c>
      <c r="C2105" t="s">
        <v>1651</v>
      </c>
      <c r="D2105" s="1">
        <v>90758000</v>
      </c>
      <c r="E2105" t="s">
        <v>1655</v>
      </c>
    </row>
    <row r="2106" spans="1:5">
      <c r="A2106" t="s">
        <v>1152</v>
      </c>
      <c r="B2106" t="s">
        <v>317</v>
      </c>
      <c r="C2106" t="s">
        <v>1652</v>
      </c>
      <c r="D2106" s="1">
        <v>87929531</v>
      </c>
      <c r="E2106" t="s">
        <v>1655</v>
      </c>
    </row>
    <row r="2107" spans="1:5">
      <c r="A2107" t="s">
        <v>1351</v>
      </c>
      <c r="B2107" t="s">
        <v>317</v>
      </c>
      <c r="C2107" t="s">
        <v>1651</v>
      </c>
      <c r="D2107" s="1">
        <v>81271000</v>
      </c>
      <c r="E2107" t="s">
        <v>1655</v>
      </c>
    </row>
    <row r="2108" spans="1:5">
      <c r="A2108" t="s">
        <v>1351</v>
      </c>
      <c r="B2108" t="s">
        <v>317</v>
      </c>
      <c r="C2108" s="1" t="s">
        <v>1223</v>
      </c>
      <c r="D2108" s="1">
        <v>79404586</v>
      </c>
      <c r="E2108" t="s">
        <v>1655</v>
      </c>
    </row>
    <row r="2109" spans="1:5">
      <c r="A2109" t="s">
        <v>1152</v>
      </c>
      <c r="B2109" t="s">
        <v>317</v>
      </c>
      <c r="C2109" t="s">
        <v>1652</v>
      </c>
      <c r="D2109" s="1">
        <v>77771560</v>
      </c>
      <c r="E2109" t="s">
        <v>1655</v>
      </c>
    </row>
    <row r="2110" spans="1:5">
      <c r="A2110" t="s">
        <v>1152</v>
      </c>
      <c r="B2110" t="s">
        <v>317</v>
      </c>
      <c r="C2110" t="s">
        <v>1652</v>
      </c>
      <c r="D2110" s="1">
        <v>74675000</v>
      </c>
      <c r="E2110" t="s">
        <v>1655</v>
      </c>
    </row>
    <row r="2111" spans="1:5">
      <c r="A2111" t="s">
        <v>1348</v>
      </c>
      <c r="B2111" t="s">
        <v>317</v>
      </c>
      <c r="C2111" s="1" t="s">
        <v>1651</v>
      </c>
      <c r="D2111" s="1">
        <v>72000000</v>
      </c>
      <c r="E2111" t="s">
        <v>1655</v>
      </c>
    </row>
    <row r="2112" spans="1:5">
      <c r="A2112" t="s">
        <v>1152</v>
      </c>
      <c r="B2112" t="s">
        <v>317</v>
      </c>
      <c r="C2112" s="1" t="s">
        <v>1223</v>
      </c>
      <c r="D2112" s="1">
        <v>67626000</v>
      </c>
      <c r="E2112" t="s">
        <v>1655</v>
      </c>
    </row>
    <row r="2113" spans="1:5">
      <c r="A2113" t="s">
        <v>1152</v>
      </c>
      <c r="B2113" t="s">
        <v>317</v>
      </c>
      <c r="C2113" s="1" t="s">
        <v>1223</v>
      </c>
      <c r="D2113" s="1">
        <v>67189594</v>
      </c>
      <c r="E2113" t="s">
        <v>1655</v>
      </c>
    </row>
    <row r="2114" spans="1:5">
      <c r="A2114" t="s">
        <v>1155</v>
      </c>
      <c r="B2114" t="s">
        <v>317</v>
      </c>
      <c r="C2114" s="1" t="s">
        <v>1223</v>
      </c>
      <c r="D2114" s="1">
        <v>60192000</v>
      </c>
      <c r="E2114" t="s">
        <v>1655</v>
      </c>
    </row>
    <row r="2115" spans="1:5">
      <c r="A2115" t="s">
        <v>1152</v>
      </c>
      <c r="B2115" t="s">
        <v>317</v>
      </c>
      <c r="C2115" t="s">
        <v>1652</v>
      </c>
      <c r="D2115" s="1">
        <v>53895000</v>
      </c>
      <c r="E2115" t="s">
        <v>1655</v>
      </c>
    </row>
    <row r="2116" spans="1:5">
      <c r="A2116" t="s">
        <v>1351</v>
      </c>
      <c r="B2116" t="s">
        <v>317</v>
      </c>
      <c r="C2116" s="1" t="s">
        <v>1223</v>
      </c>
      <c r="D2116" s="1">
        <v>52976768</v>
      </c>
      <c r="E2116" t="s">
        <v>1655</v>
      </c>
    </row>
    <row r="2117" spans="1:5">
      <c r="A2117" t="s">
        <v>1152</v>
      </c>
      <c r="B2117" t="s">
        <v>317</v>
      </c>
      <c r="C2117" s="1" t="s">
        <v>1223</v>
      </c>
      <c r="D2117" s="1">
        <v>48945559</v>
      </c>
      <c r="E2117" t="s">
        <v>1655</v>
      </c>
    </row>
    <row r="2118" spans="1:5">
      <c r="A2118" t="s">
        <v>1351</v>
      </c>
      <c r="B2118" t="s">
        <v>317</v>
      </c>
      <c r="C2118" s="1" t="s">
        <v>1223</v>
      </c>
      <c r="D2118" s="1">
        <v>48681746</v>
      </c>
      <c r="E2118" t="s">
        <v>1655</v>
      </c>
    </row>
    <row r="2119" spans="1:5">
      <c r="A2119" t="s">
        <v>1152</v>
      </c>
      <c r="B2119" t="s">
        <v>317</v>
      </c>
      <c r="C2119" t="s">
        <v>1652</v>
      </c>
      <c r="D2119" s="1">
        <v>45397538</v>
      </c>
      <c r="E2119" t="s">
        <v>1655</v>
      </c>
    </row>
    <row r="2120" spans="1:5">
      <c r="A2120" t="s">
        <v>1351</v>
      </c>
      <c r="B2120" t="s">
        <v>317</v>
      </c>
      <c r="C2120" s="1" t="s">
        <v>1223</v>
      </c>
      <c r="D2120" s="1">
        <v>39535000</v>
      </c>
      <c r="E2120" t="s">
        <v>1655</v>
      </c>
    </row>
    <row r="2121" spans="1:5">
      <c r="A2121" t="s">
        <v>1351</v>
      </c>
      <c r="B2121" t="s">
        <v>317</v>
      </c>
      <c r="C2121" s="1" t="s">
        <v>1223</v>
      </c>
      <c r="D2121" s="1">
        <v>39023227</v>
      </c>
      <c r="E2121" t="s">
        <v>1655</v>
      </c>
    </row>
    <row r="2122" spans="1:5">
      <c r="A2122" t="s">
        <v>1351</v>
      </c>
      <c r="B2122" t="s">
        <v>317</v>
      </c>
      <c r="C2122" s="1" t="s">
        <v>1223</v>
      </c>
      <c r="D2122" s="1">
        <v>39000000</v>
      </c>
      <c r="E2122" t="s">
        <v>1655</v>
      </c>
    </row>
    <row r="2123" spans="1:5">
      <c r="A2123" t="s">
        <v>1152</v>
      </c>
      <c r="B2123" t="s">
        <v>317</v>
      </c>
      <c r="C2123" s="1" t="s">
        <v>1223</v>
      </c>
      <c r="D2123" s="1">
        <v>36727000</v>
      </c>
      <c r="E2123" t="s">
        <v>1655</v>
      </c>
    </row>
    <row r="2124" spans="1:5">
      <c r="A2124" t="s">
        <v>1351</v>
      </c>
      <c r="B2124" t="s">
        <v>317</v>
      </c>
      <c r="C2124" s="1" t="s">
        <v>1223</v>
      </c>
      <c r="D2124" s="1">
        <v>35309800</v>
      </c>
      <c r="E2124" t="s">
        <v>1655</v>
      </c>
    </row>
    <row r="2125" spans="1:5">
      <c r="A2125" t="s">
        <v>1351</v>
      </c>
      <c r="B2125" t="s">
        <v>317</v>
      </c>
      <c r="C2125" t="s">
        <v>1651</v>
      </c>
      <c r="D2125" s="1">
        <v>35202000</v>
      </c>
      <c r="E2125" t="s">
        <v>1655</v>
      </c>
    </row>
    <row r="2126" spans="1:5">
      <c r="A2126" t="s">
        <v>1152</v>
      </c>
      <c r="B2126" t="s">
        <v>317</v>
      </c>
      <c r="C2126" t="s">
        <v>1651</v>
      </c>
      <c r="D2126" s="1">
        <v>35130000</v>
      </c>
      <c r="E2126" t="s">
        <v>1655</v>
      </c>
    </row>
    <row r="2127" spans="1:5">
      <c r="A2127" t="s">
        <v>1152</v>
      </c>
      <c r="B2127" t="s">
        <v>317</v>
      </c>
      <c r="C2127" t="s">
        <v>1651</v>
      </c>
      <c r="D2127" s="1">
        <v>33014000</v>
      </c>
      <c r="E2127" t="s">
        <v>1655</v>
      </c>
    </row>
    <row r="2128" spans="1:5">
      <c r="A2128" t="s">
        <v>1152</v>
      </c>
      <c r="B2128" t="s">
        <v>317</v>
      </c>
      <c r="C2128" s="1" t="s">
        <v>1223</v>
      </c>
      <c r="D2128" s="1">
        <v>29690000</v>
      </c>
      <c r="E2128" t="s">
        <v>1655</v>
      </c>
    </row>
    <row r="2129" spans="1:5">
      <c r="A2129" t="s">
        <v>1152</v>
      </c>
      <c r="B2129" t="s">
        <v>317</v>
      </c>
      <c r="C2129" t="s">
        <v>1652</v>
      </c>
      <c r="D2129" s="1">
        <v>28089582</v>
      </c>
      <c r="E2129" t="s">
        <v>1655</v>
      </c>
    </row>
    <row r="2130" spans="1:5">
      <c r="A2130" t="s">
        <v>1349</v>
      </c>
      <c r="B2130" t="s">
        <v>317</v>
      </c>
      <c r="C2130" t="s">
        <v>1652</v>
      </c>
      <c r="D2130" s="1">
        <v>25575111</v>
      </c>
      <c r="E2130" t="s">
        <v>1655</v>
      </c>
    </row>
    <row r="2131" spans="1:5">
      <c r="A2131" t="s">
        <v>1348</v>
      </c>
      <c r="B2131" t="s">
        <v>317</v>
      </c>
      <c r="C2131" s="1" t="s">
        <v>1652</v>
      </c>
      <c r="D2131" s="1">
        <v>25534000</v>
      </c>
      <c r="E2131" t="s">
        <v>1655</v>
      </c>
    </row>
    <row r="2132" spans="1:5">
      <c r="A2132" t="s">
        <v>1155</v>
      </c>
      <c r="B2132" t="s">
        <v>317</v>
      </c>
      <c r="C2132" t="s">
        <v>1652</v>
      </c>
      <c r="D2132" s="1">
        <v>24689000</v>
      </c>
      <c r="E2132" t="s">
        <v>1655</v>
      </c>
    </row>
    <row r="2133" spans="1:5">
      <c r="A2133" t="s">
        <v>1152</v>
      </c>
      <c r="B2133" t="s">
        <v>317</v>
      </c>
      <c r="C2133" s="1" t="s">
        <v>1223</v>
      </c>
      <c r="D2133" s="1">
        <v>21728000</v>
      </c>
      <c r="E2133" t="s">
        <v>1655</v>
      </c>
    </row>
    <row r="2134" spans="1:5">
      <c r="A2134" t="s">
        <v>1152</v>
      </c>
      <c r="B2134" t="s">
        <v>317</v>
      </c>
      <c r="C2134" s="1" t="s">
        <v>1223</v>
      </c>
      <c r="D2134" s="1">
        <v>19456867</v>
      </c>
      <c r="E2134" t="s">
        <v>1655</v>
      </c>
    </row>
    <row r="2135" spans="1:5">
      <c r="A2135" t="s">
        <v>1152</v>
      </c>
      <c r="B2135" t="s">
        <v>317</v>
      </c>
      <c r="C2135" t="s">
        <v>1651</v>
      </c>
      <c r="D2135" s="1">
        <v>18404000</v>
      </c>
      <c r="E2135" t="s">
        <v>1655</v>
      </c>
    </row>
    <row r="2136" spans="1:5">
      <c r="A2136" t="s">
        <v>1152</v>
      </c>
      <c r="B2136" t="s">
        <v>317</v>
      </c>
      <c r="C2136" t="s">
        <v>1652</v>
      </c>
      <c r="D2136" s="1">
        <v>17467696</v>
      </c>
      <c r="E2136" t="s">
        <v>1655</v>
      </c>
    </row>
    <row r="2137" spans="1:5">
      <c r="A2137" t="s">
        <v>1349</v>
      </c>
      <c r="B2137" t="s">
        <v>317</v>
      </c>
      <c r="C2137" t="s">
        <v>1652</v>
      </c>
      <c r="D2137" s="1">
        <v>16206505</v>
      </c>
      <c r="E2137" t="s">
        <v>1655</v>
      </c>
    </row>
    <row r="2138" spans="1:5">
      <c r="A2138" t="s">
        <v>1351</v>
      </c>
      <c r="B2138" t="s">
        <v>317</v>
      </c>
      <c r="C2138" s="1" t="s">
        <v>1223</v>
      </c>
      <c r="D2138" s="1">
        <v>16000000</v>
      </c>
      <c r="E2138" t="s">
        <v>1655</v>
      </c>
    </row>
    <row r="2139" spans="1:5">
      <c r="A2139" t="s">
        <v>1351</v>
      </c>
      <c r="B2139" t="s">
        <v>317</v>
      </c>
      <c r="C2139" s="1" t="s">
        <v>1223</v>
      </c>
      <c r="D2139" s="1">
        <v>15232758</v>
      </c>
      <c r="E2139" t="s">
        <v>1655</v>
      </c>
    </row>
    <row r="2140" spans="1:5">
      <c r="A2140" t="s">
        <v>1152</v>
      </c>
      <c r="B2140" t="s">
        <v>317</v>
      </c>
      <c r="C2140" s="1" t="s">
        <v>1223</v>
      </c>
      <c r="D2140" s="1">
        <v>14572028</v>
      </c>
      <c r="E2140" t="s">
        <v>1655</v>
      </c>
    </row>
    <row r="2141" spans="1:5">
      <c r="A2141" t="s">
        <v>1155</v>
      </c>
      <c r="B2141" t="s">
        <v>317</v>
      </c>
      <c r="C2141" t="s">
        <v>1651</v>
      </c>
      <c r="D2141" s="1">
        <v>14529000</v>
      </c>
      <c r="E2141" t="s">
        <v>1655</v>
      </c>
    </row>
    <row r="2142" spans="1:5">
      <c r="A2142" t="s">
        <v>1152</v>
      </c>
      <c r="B2142" t="s">
        <v>317</v>
      </c>
      <c r="C2142" s="1" t="s">
        <v>1223</v>
      </c>
      <c r="D2142" s="1">
        <v>14024000</v>
      </c>
      <c r="E2142" t="s">
        <v>1655</v>
      </c>
    </row>
    <row r="2143" spans="1:5">
      <c r="A2143" t="s">
        <v>1349</v>
      </c>
      <c r="B2143" t="s">
        <v>317</v>
      </c>
      <c r="C2143" t="s">
        <v>1652</v>
      </c>
      <c r="D2143" s="1">
        <v>13990000</v>
      </c>
      <c r="E2143" t="s">
        <v>1655</v>
      </c>
    </row>
    <row r="2144" spans="1:5">
      <c r="A2144" t="s">
        <v>1152</v>
      </c>
      <c r="B2144" t="s">
        <v>317</v>
      </c>
      <c r="C2144" s="1" t="s">
        <v>1223</v>
      </c>
      <c r="D2144" s="1">
        <v>13846000</v>
      </c>
      <c r="E2144" t="s">
        <v>1655</v>
      </c>
    </row>
    <row r="2145" spans="1:5">
      <c r="A2145" t="s">
        <v>1155</v>
      </c>
      <c r="B2145" t="s">
        <v>317</v>
      </c>
      <c r="C2145" s="1" t="s">
        <v>1223</v>
      </c>
      <c r="D2145" s="1">
        <v>13734115</v>
      </c>
      <c r="E2145" t="s">
        <v>1655</v>
      </c>
    </row>
    <row r="2146" spans="1:5">
      <c r="A2146" t="s">
        <v>1155</v>
      </c>
      <c r="B2146" t="s">
        <v>317</v>
      </c>
      <c r="C2146" s="1" t="s">
        <v>1223</v>
      </c>
      <c r="D2146" s="1">
        <v>13316000</v>
      </c>
      <c r="E2146" t="s">
        <v>1655</v>
      </c>
    </row>
    <row r="2147" spans="1:5">
      <c r="A2147" t="s">
        <v>1152</v>
      </c>
      <c r="B2147" t="s">
        <v>317</v>
      </c>
      <c r="C2147" s="1" t="s">
        <v>1223</v>
      </c>
      <c r="D2147" s="1">
        <v>13000000</v>
      </c>
      <c r="E2147" t="s">
        <v>1655</v>
      </c>
    </row>
    <row r="2148" spans="1:5">
      <c r="A2148" t="s">
        <v>1351</v>
      </c>
      <c r="B2148" t="s">
        <v>317</v>
      </c>
      <c r="C2148" s="1" t="s">
        <v>1223</v>
      </c>
      <c r="D2148" s="1">
        <v>12583187</v>
      </c>
      <c r="E2148" t="s">
        <v>1655</v>
      </c>
    </row>
    <row r="2149" spans="1:5">
      <c r="A2149" t="s">
        <v>1155</v>
      </c>
      <c r="B2149" t="s">
        <v>317</v>
      </c>
      <c r="C2149" s="1" t="s">
        <v>1223</v>
      </c>
      <c r="D2149" s="1">
        <v>12500000</v>
      </c>
      <c r="E2149" t="s">
        <v>1655</v>
      </c>
    </row>
    <row r="2150" spans="1:5">
      <c r="A2150" t="s">
        <v>1152</v>
      </c>
      <c r="B2150" t="s">
        <v>317</v>
      </c>
      <c r="C2150" t="s">
        <v>1651</v>
      </c>
      <c r="D2150" s="1">
        <v>12473000</v>
      </c>
      <c r="E2150" t="s">
        <v>1655</v>
      </c>
    </row>
    <row r="2151" spans="1:5">
      <c r="A2151" t="s">
        <v>1152</v>
      </c>
      <c r="B2151" t="s">
        <v>317</v>
      </c>
      <c r="C2151" s="1" t="s">
        <v>1223</v>
      </c>
      <c r="D2151" s="1">
        <v>12000000</v>
      </c>
      <c r="E2151" t="s">
        <v>1655</v>
      </c>
    </row>
    <row r="2152" spans="1:5">
      <c r="A2152" t="s">
        <v>1152</v>
      </c>
      <c r="B2152" t="s">
        <v>317</v>
      </c>
      <c r="C2152" s="1" t="s">
        <v>1223</v>
      </c>
      <c r="D2152" s="1">
        <v>11903146</v>
      </c>
      <c r="E2152" t="s">
        <v>1655</v>
      </c>
    </row>
    <row r="2153" spans="1:5">
      <c r="A2153" t="s">
        <v>1152</v>
      </c>
      <c r="B2153" t="s">
        <v>317</v>
      </c>
      <c r="C2153" t="s">
        <v>1651</v>
      </c>
      <c r="D2153" s="1">
        <v>11363000</v>
      </c>
      <c r="E2153" t="s">
        <v>1655</v>
      </c>
    </row>
    <row r="2154" spans="1:5">
      <c r="A2154" t="s">
        <v>1152</v>
      </c>
      <c r="B2154" t="s">
        <v>317</v>
      </c>
      <c r="C2154" t="s">
        <v>1652</v>
      </c>
      <c r="D2154" s="1">
        <v>10579164</v>
      </c>
      <c r="E2154" t="s">
        <v>1655</v>
      </c>
    </row>
    <row r="2155" spans="1:5">
      <c r="A2155" t="s">
        <v>1152</v>
      </c>
      <c r="B2155" t="s">
        <v>317</v>
      </c>
      <c r="C2155" s="1" t="s">
        <v>1223</v>
      </c>
      <c r="D2155" s="1">
        <v>10000000</v>
      </c>
      <c r="E2155" t="s">
        <v>1655</v>
      </c>
    </row>
    <row r="2156" spans="1:5">
      <c r="A2156" t="s">
        <v>1351</v>
      </c>
      <c r="B2156" t="s">
        <v>317</v>
      </c>
      <c r="C2156" s="1" t="s">
        <v>1223</v>
      </c>
      <c r="D2156" s="1">
        <v>9828809</v>
      </c>
      <c r="E2156" t="s">
        <v>1655</v>
      </c>
    </row>
    <row r="2157" spans="1:5">
      <c r="A2157" t="s">
        <v>1155</v>
      </c>
      <c r="B2157" t="s">
        <v>317</v>
      </c>
      <c r="C2157" s="1" t="s">
        <v>1223</v>
      </c>
      <c r="D2157" s="1">
        <v>9663750</v>
      </c>
      <c r="E2157" t="s">
        <v>1655</v>
      </c>
    </row>
    <row r="2158" spans="1:5">
      <c r="A2158" t="s">
        <v>1349</v>
      </c>
      <c r="B2158" t="s">
        <v>317</v>
      </c>
      <c r="C2158" t="s">
        <v>1652</v>
      </c>
      <c r="D2158" s="1">
        <v>9594640</v>
      </c>
      <c r="E2158" t="s">
        <v>1655</v>
      </c>
    </row>
    <row r="2159" spans="1:5">
      <c r="A2159" t="s">
        <v>1152</v>
      </c>
      <c r="B2159" t="s">
        <v>317</v>
      </c>
      <c r="C2159" t="s">
        <v>1651</v>
      </c>
      <c r="D2159" s="1">
        <v>8960000</v>
      </c>
      <c r="E2159" t="s">
        <v>1655</v>
      </c>
    </row>
    <row r="2160" spans="1:5">
      <c r="A2160" t="s">
        <v>1152</v>
      </c>
      <c r="B2160" t="s">
        <v>317</v>
      </c>
      <c r="C2160" t="s">
        <v>1651</v>
      </c>
      <c r="D2160" s="1">
        <v>8159000</v>
      </c>
      <c r="E2160" t="s">
        <v>1655</v>
      </c>
    </row>
    <row r="2161" spans="1:5">
      <c r="A2161" t="s">
        <v>1155</v>
      </c>
      <c r="B2161" t="s">
        <v>317</v>
      </c>
      <c r="C2161" s="1" t="s">
        <v>1223</v>
      </c>
      <c r="D2161" s="1">
        <v>8000000</v>
      </c>
      <c r="E2161" t="s">
        <v>1655</v>
      </c>
    </row>
    <row r="2162" spans="1:5">
      <c r="A2162" t="s">
        <v>1155</v>
      </c>
      <c r="B2162" t="s">
        <v>317</v>
      </c>
      <c r="C2162" s="1" t="s">
        <v>1223</v>
      </c>
      <c r="D2162" s="1">
        <v>7835236</v>
      </c>
      <c r="E2162" t="s">
        <v>1655</v>
      </c>
    </row>
    <row r="2163" spans="1:5">
      <c r="A2163" t="s">
        <v>1152</v>
      </c>
      <c r="B2163" t="s">
        <v>317</v>
      </c>
      <c r="C2163" s="1" t="s">
        <v>1223</v>
      </c>
      <c r="D2163" s="1">
        <v>7511564</v>
      </c>
      <c r="E2163" t="s">
        <v>1655</v>
      </c>
    </row>
    <row r="2164" spans="1:5">
      <c r="A2164" t="s">
        <v>1152</v>
      </c>
      <c r="B2164" t="s">
        <v>317</v>
      </c>
      <c r="C2164" s="1" t="s">
        <v>1223</v>
      </c>
      <c r="D2164" s="1">
        <v>7316000</v>
      </c>
      <c r="E2164" t="s">
        <v>1655</v>
      </c>
    </row>
    <row r="2165" spans="1:5">
      <c r="A2165" t="s">
        <v>1155</v>
      </c>
      <c r="B2165" t="s">
        <v>317</v>
      </c>
      <c r="C2165" s="1" t="s">
        <v>1223</v>
      </c>
      <c r="D2165" s="1">
        <v>7242803</v>
      </c>
      <c r="E2165" t="s">
        <v>1655</v>
      </c>
    </row>
    <row r="2166" spans="1:5">
      <c r="A2166" t="s">
        <v>1152</v>
      </c>
      <c r="B2166" t="s">
        <v>317</v>
      </c>
      <c r="C2166" t="s">
        <v>1651</v>
      </c>
      <c r="D2166" s="1">
        <v>7215000</v>
      </c>
      <c r="E2166" t="s">
        <v>1655</v>
      </c>
    </row>
    <row r="2167" spans="1:5">
      <c r="A2167" t="s">
        <v>1155</v>
      </c>
      <c r="B2167" t="s">
        <v>317</v>
      </c>
      <c r="C2167" s="1" t="s">
        <v>1223</v>
      </c>
      <c r="D2167" s="1">
        <v>7157000</v>
      </c>
      <c r="E2167" t="s">
        <v>1655</v>
      </c>
    </row>
    <row r="2168" spans="1:5">
      <c r="A2168" t="s">
        <v>1152</v>
      </c>
      <c r="B2168" t="s">
        <v>317</v>
      </c>
      <c r="C2168" s="1" t="s">
        <v>1223</v>
      </c>
      <c r="D2168" s="1">
        <v>6805986</v>
      </c>
      <c r="E2168" t="s">
        <v>1655</v>
      </c>
    </row>
    <row r="2169" spans="1:5">
      <c r="A2169" t="s">
        <v>1152</v>
      </c>
      <c r="B2169" t="s">
        <v>317</v>
      </c>
      <c r="C2169" t="s">
        <v>1652</v>
      </c>
      <c r="D2169" s="1">
        <v>6204573</v>
      </c>
      <c r="E2169" t="s">
        <v>1655</v>
      </c>
    </row>
    <row r="2170" spans="1:5">
      <c r="A2170" t="s">
        <v>1152</v>
      </c>
      <c r="B2170" t="s">
        <v>317</v>
      </c>
      <c r="C2170" s="1" t="s">
        <v>1223</v>
      </c>
      <c r="D2170" s="1">
        <v>6018559</v>
      </c>
      <c r="E2170" t="s">
        <v>1655</v>
      </c>
    </row>
    <row r="2171" spans="1:5">
      <c r="A2171" t="s">
        <v>1152</v>
      </c>
      <c r="B2171" t="s">
        <v>317</v>
      </c>
      <c r="C2171" s="1" t="s">
        <v>1223</v>
      </c>
      <c r="D2171" s="1">
        <v>5900000</v>
      </c>
      <c r="E2171" t="s">
        <v>1655</v>
      </c>
    </row>
    <row r="2172" spans="1:5">
      <c r="A2172" t="s">
        <v>1152</v>
      </c>
      <c r="B2172" t="s">
        <v>317</v>
      </c>
      <c r="C2172" s="1" t="s">
        <v>1223</v>
      </c>
      <c r="D2172" s="1">
        <v>5810324</v>
      </c>
      <c r="E2172" t="s">
        <v>1655</v>
      </c>
    </row>
    <row r="2173" spans="1:5">
      <c r="A2173" t="s">
        <v>1351</v>
      </c>
      <c r="B2173" t="s">
        <v>317</v>
      </c>
      <c r="C2173" s="1" t="s">
        <v>1223</v>
      </c>
      <c r="D2173" s="1">
        <v>5716828</v>
      </c>
      <c r="E2173" t="s">
        <v>1655</v>
      </c>
    </row>
    <row r="2174" spans="1:5">
      <c r="A2174" t="s">
        <v>1155</v>
      </c>
      <c r="B2174" t="s">
        <v>317</v>
      </c>
      <c r="C2174" s="1" t="s">
        <v>1223</v>
      </c>
      <c r="D2174" s="1">
        <v>5550896</v>
      </c>
      <c r="E2174" t="s">
        <v>1655</v>
      </c>
    </row>
    <row r="2175" spans="1:5">
      <c r="A2175" t="s">
        <v>1155</v>
      </c>
      <c r="B2175" t="s">
        <v>317</v>
      </c>
      <c r="C2175" s="1" t="s">
        <v>1223</v>
      </c>
      <c r="D2175" s="1">
        <v>5524128</v>
      </c>
      <c r="E2175" t="s">
        <v>1655</v>
      </c>
    </row>
    <row r="2176" spans="1:5">
      <c r="A2176" t="s">
        <v>1155</v>
      </c>
      <c r="B2176" t="s">
        <v>317</v>
      </c>
      <c r="C2176" s="1" t="s">
        <v>1223</v>
      </c>
      <c r="D2176" s="1">
        <v>5519500</v>
      </c>
      <c r="E2176" t="s">
        <v>1655</v>
      </c>
    </row>
    <row r="2177" spans="1:5">
      <c r="A2177" t="s">
        <v>1152</v>
      </c>
      <c r="B2177" t="s">
        <v>317</v>
      </c>
      <c r="C2177" s="1" t="s">
        <v>1223</v>
      </c>
      <c r="D2177" s="1">
        <v>5091952</v>
      </c>
      <c r="E2177" t="s">
        <v>1655</v>
      </c>
    </row>
    <row r="2178" spans="1:5">
      <c r="A2178" t="s">
        <v>1152</v>
      </c>
      <c r="B2178" t="s">
        <v>317</v>
      </c>
      <c r="C2178" t="s">
        <v>1651</v>
      </c>
      <c r="D2178" s="1">
        <v>5037000</v>
      </c>
      <c r="E2178" t="s">
        <v>1655</v>
      </c>
    </row>
    <row r="2179" spans="1:5">
      <c r="A2179" t="s">
        <v>1152</v>
      </c>
      <c r="B2179" t="s">
        <v>317</v>
      </c>
      <c r="C2179" t="s">
        <v>1651</v>
      </c>
      <c r="D2179" s="1">
        <v>5019000</v>
      </c>
      <c r="E2179" t="s">
        <v>1655</v>
      </c>
    </row>
    <row r="2180" spans="1:5">
      <c r="A2180" t="s">
        <v>1349</v>
      </c>
      <c r="B2180" t="s">
        <v>317</v>
      </c>
      <c r="C2180" t="s">
        <v>1652</v>
      </c>
      <c r="D2180" s="1">
        <v>4774000</v>
      </c>
      <c r="E2180" t="s">
        <v>1655</v>
      </c>
    </row>
    <row r="2181" spans="1:5">
      <c r="A2181" t="s">
        <v>1349</v>
      </c>
      <c r="B2181" t="s">
        <v>317</v>
      </c>
      <c r="C2181" t="s">
        <v>1652</v>
      </c>
      <c r="D2181" s="1">
        <v>4660000</v>
      </c>
      <c r="E2181" t="s">
        <v>1655</v>
      </c>
    </row>
    <row r="2182" spans="1:5">
      <c r="A2182" t="s">
        <v>1152</v>
      </c>
      <c r="B2182" t="s">
        <v>317</v>
      </c>
      <c r="C2182" s="1" t="s">
        <v>1223</v>
      </c>
      <c r="D2182" s="1">
        <v>4573763</v>
      </c>
      <c r="E2182" t="s">
        <v>1655</v>
      </c>
    </row>
    <row r="2183" spans="1:5">
      <c r="A2183" t="s">
        <v>1349</v>
      </c>
      <c r="B2183" t="s">
        <v>317</v>
      </c>
      <c r="C2183" t="s">
        <v>1652</v>
      </c>
      <c r="D2183" s="1">
        <v>4130000</v>
      </c>
      <c r="E2183" t="s">
        <v>1655</v>
      </c>
    </row>
    <row r="2184" spans="1:5">
      <c r="A2184" t="s">
        <v>1152</v>
      </c>
      <c r="B2184" t="s">
        <v>317</v>
      </c>
      <c r="C2184" t="s">
        <v>1651</v>
      </c>
      <c r="D2184" s="1">
        <v>4129000</v>
      </c>
      <c r="E2184" t="s">
        <v>1655</v>
      </c>
    </row>
    <row r="2185" spans="1:5">
      <c r="A2185" t="s">
        <v>1152</v>
      </c>
      <c r="B2185" t="s">
        <v>317</v>
      </c>
      <c r="C2185" s="1" t="s">
        <v>1223</v>
      </c>
      <c r="D2185" s="1">
        <v>4074846</v>
      </c>
      <c r="E2185" t="s">
        <v>1655</v>
      </c>
    </row>
    <row r="2186" spans="1:5">
      <c r="A2186" t="s">
        <v>1152</v>
      </c>
      <c r="B2186" t="s">
        <v>317</v>
      </c>
      <c r="C2186" s="1" t="s">
        <v>1223</v>
      </c>
      <c r="D2186" s="1">
        <v>4005340</v>
      </c>
      <c r="E2186" t="s">
        <v>1655</v>
      </c>
    </row>
    <row r="2187" spans="1:5">
      <c r="A2187" t="s">
        <v>1155</v>
      </c>
      <c r="B2187" t="s">
        <v>317</v>
      </c>
      <c r="C2187" s="1" t="s">
        <v>1223</v>
      </c>
      <c r="D2187" s="1">
        <v>3991335</v>
      </c>
      <c r="E2187" t="s">
        <v>1655</v>
      </c>
    </row>
    <row r="2188" spans="1:5">
      <c r="A2188" t="s">
        <v>1351</v>
      </c>
      <c r="B2188" t="s">
        <v>317</v>
      </c>
      <c r="C2188" s="1" t="s">
        <v>1223</v>
      </c>
      <c r="D2188" s="1">
        <v>3754473</v>
      </c>
      <c r="E2188" t="s">
        <v>1655</v>
      </c>
    </row>
    <row r="2189" spans="1:5">
      <c r="A2189" t="s">
        <v>1152</v>
      </c>
      <c r="B2189" t="s">
        <v>317</v>
      </c>
      <c r="C2189" s="1" t="s">
        <v>1223</v>
      </c>
      <c r="D2189" s="1">
        <v>3530000</v>
      </c>
      <c r="E2189" t="s">
        <v>1655</v>
      </c>
    </row>
    <row r="2190" spans="1:5">
      <c r="A2190" t="s">
        <v>1152</v>
      </c>
      <c r="B2190" t="s">
        <v>317</v>
      </c>
      <c r="C2190" s="1" t="s">
        <v>1223</v>
      </c>
      <c r="D2190" s="1">
        <v>3309776</v>
      </c>
      <c r="E2190" t="s">
        <v>1655</v>
      </c>
    </row>
    <row r="2191" spans="1:5">
      <c r="A2191" t="s">
        <v>1152</v>
      </c>
      <c r="B2191" t="s">
        <v>317</v>
      </c>
      <c r="C2191" s="1" t="s">
        <v>1223</v>
      </c>
      <c r="D2191" s="1">
        <v>3224000</v>
      </c>
      <c r="E2191" t="s">
        <v>1655</v>
      </c>
    </row>
    <row r="2192" spans="1:5">
      <c r="A2192" t="s">
        <v>1349</v>
      </c>
      <c r="B2192" t="s">
        <v>317</v>
      </c>
      <c r="C2192" t="s">
        <v>1652</v>
      </c>
      <c r="D2192" s="1">
        <v>3219000</v>
      </c>
      <c r="E2192" t="s">
        <v>1655</v>
      </c>
    </row>
    <row r="2193" spans="1:5">
      <c r="A2193" t="s">
        <v>1155</v>
      </c>
      <c r="B2193" t="s">
        <v>317</v>
      </c>
      <c r="C2193" t="s">
        <v>1651</v>
      </c>
      <c r="D2193" s="1">
        <v>3141000</v>
      </c>
      <c r="E2193" t="s">
        <v>1655</v>
      </c>
    </row>
    <row r="2194" spans="1:5">
      <c r="A2194" t="s">
        <v>1155</v>
      </c>
      <c r="B2194" t="s">
        <v>317</v>
      </c>
      <c r="C2194" s="1" t="s">
        <v>1223</v>
      </c>
      <c r="D2194" s="1">
        <v>3000000</v>
      </c>
      <c r="E2194" t="s">
        <v>1655</v>
      </c>
    </row>
    <row r="2195" spans="1:5">
      <c r="A2195" t="s">
        <v>1152</v>
      </c>
      <c r="B2195" t="s">
        <v>317</v>
      </c>
      <c r="C2195" s="1" t="s">
        <v>1223</v>
      </c>
      <c r="D2195" s="1">
        <v>3000000</v>
      </c>
      <c r="E2195" t="s">
        <v>1655</v>
      </c>
    </row>
    <row r="2196" spans="1:5">
      <c r="A2196" t="s">
        <v>1152</v>
      </c>
      <c r="B2196" t="s">
        <v>317</v>
      </c>
      <c r="C2196" s="1" t="s">
        <v>1223</v>
      </c>
      <c r="D2196" s="1">
        <v>3000000</v>
      </c>
      <c r="E2196" t="s">
        <v>1655</v>
      </c>
    </row>
    <row r="2197" spans="1:5">
      <c r="A2197" t="s">
        <v>1152</v>
      </c>
      <c r="B2197" t="s">
        <v>317</v>
      </c>
      <c r="C2197" s="1" t="s">
        <v>1223</v>
      </c>
      <c r="D2197" s="1">
        <v>2968001</v>
      </c>
      <c r="E2197" t="s">
        <v>1655</v>
      </c>
    </row>
    <row r="2198" spans="1:5">
      <c r="A2198" t="s">
        <v>1152</v>
      </c>
      <c r="B2198" t="s">
        <v>317</v>
      </c>
      <c r="C2198" s="1" t="s">
        <v>1223</v>
      </c>
      <c r="D2198" s="1">
        <v>2941151</v>
      </c>
      <c r="E2198" t="s">
        <v>1655</v>
      </c>
    </row>
    <row r="2199" spans="1:5">
      <c r="A2199" t="s">
        <v>1351</v>
      </c>
      <c r="B2199" t="s">
        <v>317</v>
      </c>
      <c r="C2199" s="1" t="s">
        <v>1223</v>
      </c>
      <c r="D2199" s="1">
        <v>2852109</v>
      </c>
      <c r="E2199" t="s">
        <v>1655</v>
      </c>
    </row>
    <row r="2200" spans="1:5">
      <c r="A2200" t="s">
        <v>1351</v>
      </c>
      <c r="B2200" t="s">
        <v>317</v>
      </c>
      <c r="C2200" s="1" t="s">
        <v>1223</v>
      </c>
      <c r="D2200" s="1">
        <v>2850000</v>
      </c>
      <c r="E2200" t="s">
        <v>1655</v>
      </c>
    </row>
    <row r="2201" spans="1:5">
      <c r="A2201" t="s">
        <v>1155</v>
      </c>
      <c r="B2201" t="s">
        <v>317</v>
      </c>
      <c r="C2201" s="1" t="s">
        <v>1223</v>
      </c>
      <c r="D2201" s="1">
        <v>2825000</v>
      </c>
      <c r="E2201" t="s">
        <v>1655</v>
      </c>
    </row>
    <row r="2202" spans="1:5">
      <c r="A2202" t="s">
        <v>1155</v>
      </c>
      <c r="B2202" t="s">
        <v>317</v>
      </c>
      <c r="C2202" s="1" t="s">
        <v>1223</v>
      </c>
      <c r="D2202" s="1">
        <v>2759750</v>
      </c>
      <c r="E2202" t="s">
        <v>1655</v>
      </c>
    </row>
    <row r="2203" spans="1:5">
      <c r="A2203" t="s">
        <v>1155</v>
      </c>
      <c r="B2203" t="s">
        <v>317</v>
      </c>
      <c r="C2203" s="1" t="s">
        <v>1223</v>
      </c>
      <c r="D2203" s="1">
        <v>2759750</v>
      </c>
      <c r="E2203" t="s">
        <v>1655</v>
      </c>
    </row>
    <row r="2204" spans="1:5">
      <c r="A2204" t="s">
        <v>1351</v>
      </c>
      <c r="B2204" t="s">
        <v>317</v>
      </c>
      <c r="C2204" s="1" t="s">
        <v>1223</v>
      </c>
      <c r="D2204" s="1">
        <v>2700000</v>
      </c>
      <c r="E2204" t="s">
        <v>1655</v>
      </c>
    </row>
    <row r="2205" spans="1:5">
      <c r="A2205" t="s">
        <v>1152</v>
      </c>
      <c r="B2205" t="s">
        <v>317</v>
      </c>
      <c r="C2205" s="1" t="s">
        <v>1223</v>
      </c>
      <c r="D2205" s="1">
        <v>2677500</v>
      </c>
      <c r="E2205" t="s">
        <v>1655</v>
      </c>
    </row>
    <row r="2206" spans="1:5">
      <c r="A2206" t="s">
        <v>1351</v>
      </c>
      <c r="B2206" t="s">
        <v>317</v>
      </c>
      <c r="C2206" s="1" t="s">
        <v>1223</v>
      </c>
      <c r="D2206" s="1">
        <v>2652651</v>
      </c>
      <c r="E2206" t="s">
        <v>1655</v>
      </c>
    </row>
    <row r="2207" spans="1:5">
      <c r="A2207" t="s">
        <v>1351</v>
      </c>
      <c r="B2207" t="s">
        <v>317</v>
      </c>
      <c r="C2207" s="1" t="s">
        <v>1223</v>
      </c>
      <c r="D2207" s="1">
        <v>2564948</v>
      </c>
      <c r="E2207" t="s">
        <v>1655</v>
      </c>
    </row>
    <row r="2208" spans="1:5">
      <c r="A2208" t="s">
        <v>1155</v>
      </c>
      <c r="B2208" t="s">
        <v>317</v>
      </c>
      <c r="C2208" s="1" t="s">
        <v>1223</v>
      </c>
      <c r="D2208" s="1">
        <v>2540866</v>
      </c>
      <c r="E2208" t="s">
        <v>1655</v>
      </c>
    </row>
    <row r="2209" spans="1:5">
      <c r="A2209" t="s">
        <v>1155</v>
      </c>
      <c r="B2209" t="s">
        <v>317</v>
      </c>
      <c r="C2209" s="1" t="s">
        <v>1223</v>
      </c>
      <c r="D2209" s="1">
        <v>2504067</v>
      </c>
      <c r="E2209" t="s">
        <v>1655</v>
      </c>
    </row>
    <row r="2210" spans="1:5">
      <c r="A2210" t="s">
        <v>1349</v>
      </c>
      <c r="B2210" t="s">
        <v>317</v>
      </c>
      <c r="C2210" t="s">
        <v>1652</v>
      </c>
      <c r="D2210" s="1">
        <v>2438000</v>
      </c>
      <c r="E2210" t="s">
        <v>1655</v>
      </c>
    </row>
    <row r="2211" spans="1:5">
      <c r="A2211" t="s">
        <v>1349</v>
      </c>
      <c r="B2211" t="s">
        <v>317</v>
      </c>
      <c r="C2211" t="s">
        <v>1652</v>
      </c>
      <c r="D2211" s="1">
        <v>2405000</v>
      </c>
      <c r="E2211" t="s">
        <v>1655</v>
      </c>
    </row>
    <row r="2212" spans="1:5">
      <c r="A2212" t="s">
        <v>1152</v>
      </c>
      <c r="B2212" t="s">
        <v>317</v>
      </c>
      <c r="C2212" s="1" t="s">
        <v>1223</v>
      </c>
      <c r="D2212" s="1">
        <v>2377054</v>
      </c>
      <c r="E2212" t="s">
        <v>1655</v>
      </c>
    </row>
    <row r="2213" spans="1:5">
      <c r="A2213" t="s">
        <v>1155</v>
      </c>
      <c r="B2213" t="s">
        <v>317</v>
      </c>
      <c r="C2213" s="1" t="s">
        <v>1223</v>
      </c>
      <c r="D2213" s="1">
        <v>2281583</v>
      </c>
      <c r="E2213" t="s">
        <v>1655</v>
      </c>
    </row>
    <row r="2214" spans="1:5">
      <c r="A2214" t="s">
        <v>1155</v>
      </c>
      <c r="B2214" t="s">
        <v>317</v>
      </c>
      <c r="C2214" t="s">
        <v>1652</v>
      </c>
      <c r="D2214" s="1">
        <v>2200000</v>
      </c>
      <c r="E2214" t="s">
        <v>1655</v>
      </c>
    </row>
    <row r="2215" spans="1:5">
      <c r="A2215" t="s">
        <v>1152</v>
      </c>
      <c r="B2215" t="s">
        <v>317</v>
      </c>
      <c r="C2215" s="1" t="s">
        <v>1223</v>
      </c>
      <c r="D2215" s="1">
        <v>2103085</v>
      </c>
      <c r="E2215" t="s">
        <v>1655</v>
      </c>
    </row>
    <row r="2216" spans="1:5">
      <c r="A2216" t="s">
        <v>1351</v>
      </c>
      <c r="B2216" t="s">
        <v>317</v>
      </c>
      <c r="C2216" s="1" t="s">
        <v>1223</v>
      </c>
      <c r="D2216" s="1">
        <v>2010000</v>
      </c>
      <c r="E2216" t="s">
        <v>1655</v>
      </c>
    </row>
    <row r="2217" spans="1:5">
      <c r="A2217" t="s">
        <v>1152</v>
      </c>
      <c r="B2217" t="s">
        <v>317</v>
      </c>
      <c r="C2217" s="1" t="s">
        <v>1223</v>
      </c>
      <c r="D2217" s="1">
        <v>2000000</v>
      </c>
      <c r="E2217" t="s">
        <v>1655</v>
      </c>
    </row>
    <row r="2218" spans="1:5">
      <c r="A2218" t="s">
        <v>1351</v>
      </c>
      <c r="B2218" t="s">
        <v>317</v>
      </c>
      <c r="C2218" s="1" t="s">
        <v>1223</v>
      </c>
      <c r="D2218" s="1">
        <v>2000000</v>
      </c>
      <c r="E2218" t="s">
        <v>1655</v>
      </c>
    </row>
    <row r="2219" spans="1:5">
      <c r="A2219" t="s">
        <v>1351</v>
      </c>
      <c r="B2219" t="s">
        <v>317</v>
      </c>
      <c r="C2219" s="1" t="s">
        <v>1223</v>
      </c>
      <c r="D2219" s="1">
        <v>1850200</v>
      </c>
      <c r="E2219" t="s">
        <v>1655</v>
      </c>
    </row>
    <row r="2220" spans="1:5">
      <c r="A2220" t="s">
        <v>1349</v>
      </c>
      <c r="B2220" t="s">
        <v>317</v>
      </c>
      <c r="C2220" t="s">
        <v>1652</v>
      </c>
      <c r="D2220" s="1">
        <v>1765000</v>
      </c>
      <c r="E2220" t="s">
        <v>1655</v>
      </c>
    </row>
    <row r="2221" spans="1:5">
      <c r="A2221" t="s">
        <v>1371</v>
      </c>
      <c r="B2221" t="s">
        <v>317</v>
      </c>
      <c r="C2221" t="s">
        <v>1652</v>
      </c>
      <c r="D2221" s="1">
        <v>1738000</v>
      </c>
      <c r="E2221" t="s">
        <v>1655</v>
      </c>
    </row>
    <row r="2222" spans="1:5">
      <c r="A2222" t="s">
        <v>1152</v>
      </c>
      <c r="B2222" t="s">
        <v>317</v>
      </c>
      <c r="C2222" s="1" t="s">
        <v>1223</v>
      </c>
      <c r="D2222" s="1">
        <v>1654291</v>
      </c>
      <c r="E2222" t="s">
        <v>1655</v>
      </c>
    </row>
    <row r="2223" spans="1:5">
      <c r="A2223" t="s">
        <v>1152</v>
      </c>
      <c r="B2223" t="s">
        <v>317</v>
      </c>
      <c r="C2223" s="1" t="s">
        <v>1223</v>
      </c>
      <c r="D2223" s="1">
        <v>1627308</v>
      </c>
      <c r="E2223" t="s">
        <v>1655</v>
      </c>
    </row>
    <row r="2224" spans="1:5">
      <c r="A2224" t="s">
        <v>1152</v>
      </c>
      <c r="B2224" t="s">
        <v>317</v>
      </c>
      <c r="C2224" s="1" t="s">
        <v>1223</v>
      </c>
      <c r="D2224" s="1">
        <v>1574224</v>
      </c>
      <c r="E2224" t="s">
        <v>1655</v>
      </c>
    </row>
    <row r="2225" spans="1:5">
      <c r="A2225" t="s">
        <v>1152</v>
      </c>
      <c r="B2225" t="s">
        <v>317</v>
      </c>
      <c r="C2225" s="1" t="s">
        <v>1223</v>
      </c>
      <c r="D2225" s="1">
        <v>1558575</v>
      </c>
      <c r="E2225" t="s">
        <v>1655</v>
      </c>
    </row>
    <row r="2226" spans="1:5">
      <c r="A2226" t="s">
        <v>1155</v>
      </c>
      <c r="B2226" t="s">
        <v>317</v>
      </c>
      <c r="C2226" s="1" t="s">
        <v>1223</v>
      </c>
      <c r="D2226" s="1">
        <v>1523580</v>
      </c>
      <c r="E2226" t="s">
        <v>1655</v>
      </c>
    </row>
    <row r="2227" spans="1:5">
      <c r="A2227" t="s">
        <v>1351</v>
      </c>
      <c r="B2227" t="s">
        <v>317</v>
      </c>
      <c r="C2227" s="1" t="s">
        <v>1223</v>
      </c>
      <c r="D2227" s="1">
        <v>1478572</v>
      </c>
      <c r="E2227" t="s">
        <v>1655</v>
      </c>
    </row>
    <row r="2228" spans="1:5">
      <c r="A2228" t="s">
        <v>1152</v>
      </c>
      <c r="B2228" t="s">
        <v>317</v>
      </c>
      <c r="C2228" s="1" t="s">
        <v>1223</v>
      </c>
      <c r="D2228" s="1">
        <v>1470301</v>
      </c>
      <c r="E2228" t="s">
        <v>1655</v>
      </c>
    </row>
    <row r="2229" spans="1:5">
      <c r="A2229" t="s">
        <v>1351</v>
      </c>
      <c r="B2229" t="s">
        <v>317</v>
      </c>
      <c r="C2229" t="s">
        <v>1652</v>
      </c>
      <c r="D2229" s="1">
        <v>1467410</v>
      </c>
      <c r="E2229" t="s">
        <v>1655</v>
      </c>
    </row>
    <row r="2230" spans="1:5">
      <c r="A2230" t="s">
        <v>1152</v>
      </c>
      <c r="B2230" t="s">
        <v>317</v>
      </c>
      <c r="C2230" s="1" t="s">
        <v>1223</v>
      </c>
      <c r="D2230" s="1">
        <v>1303173</v>
      </c>
      <c r="E2230" t="s">
        <v>1655</v>
      </c>
    </row>
    <row r="2231" spans="1:5">
      <c r="A2231" t="s">
        <v>1152</v>
      </c>
      <c r="B2231" t="s">
        <v>317</v>
      </c>
      <c r="C2231" s="1" t="s">
        <v>1223</v>
      </c>
      <c r="D2231" s="1">
        <v>1285989</v>
      </c>
      <c r="E2231" t="s">
        <v>1655</v>
      </c>
    </row>
    <row r="2232" spans="1:5">
      <c r="A2232" t="s">
        <v>1155</v>
      </c>
      <c r="B2232" t="s">
        <v>317</v>
      </c>
      <c r="C2232" s="1" t="s">
        <v>1223</v>
      </c>
      <c r="D2232" s="1">
        <v>1285000</v>
      </c>
      <c r="E2232" t="s">
        <v>1655</v>
      </c>
    </row>
    <row r="2233" spans="1:5">
      <c r="A2233" t="s">
        <v>1152</v>
      </c>
      <c r="B2233" t="s">
        <v>317</v>
      </c>
      <c r="C2233" s="1" t="s">
        <v>1223</v>
      </c>
      <c r="D2233" s="1">
        <v>1200000</v>
      </c>
      <c r="E2233" t="s">
        <v>1655</v>
      </c>
    </row>
    <row r="2234" spans="1:5">
      <c r="A2234" t="s">
        <v>1351</v>
      </c>
      <c r="B2234" t="s">
        <v>317</v>
      </c>
      <c r="C2234" s="1" t="s">
        <v>1223</v>
      </c>
      <c r="D2234" s="1">
        <v>1200000</v>
      </c>
      <c r="E2234" t="s">
        <v>1655</v>
      </c>
    </row>
    <row r="2235" spans="1:5">
      <c r="A2235" t="s">
        <v>1152</v>
      </c>
      <c r="B2235" t="s">
        <v>317</v>
      </c>
      <c r="C2235" t="s">
        <v>1651</v>
      </c>
      <c r="D2235" s="1">
        <v>1169000</v>
      </c>
      <c r="E2235" t="s">
        <v>1655</v>
      </c>
    </row>
    <row r="2236" spans="1:5">
      <c r="A2236" t="s">
        <v>1152</v>
      </c>
      <c r="B2236" t="s">
        <v>317</v>
      </c>
      <c r="C2236" s="1" t="s">
        <v>1223</v>
      </c>
      <c r="D2236" s="1">
        <v>1168820</v>
      </c>
      <c r="E2236" t="s">
        <v>1655</v>
      </c>
    </row>
    <row r="2237" spans="1:5">
      <c r="A2237" t="s">
        <v>1349</v>
      </c>
      <c r="B2237" t="s">
        <v>317</v>
      </c>
      <c r="C2237" t="s">
        <v>1652</v>
      </c>
      <c r="D2237" s="1">
        <v>1161249</v>
      </c>
      <c r="E2237" t="s">
        <v>1655</v>
      </c>
    </row>
    <row r="2238" spans="1:5">
      <c r="A2238" t="s">
        <v>1152</v>
      </c>
      <c r="B2238" t="s">
        <v>317</v>
      </c>
      <c r="C2238" s="1" t="s">
        <v>1223</v>
      </c>
      <c r="D2238" s="1">
        <v>1120000</v>
      </c>
      <c r="E2238" t="s">
        <v>1655</v>
      </c>
    </row>
    <row r="2239" spans="1:5">
      <c r="A2239" t="s">
        <v>1152</v>
      </c>
      <c r="B2239" t="s">
        <v>317</v>
      </c>
      <c r="C2239" s="1" t="s">
        <v>1223</v>
      </c>
      <c r="D2239" s="1">
        <v>1077000</v>
      </c>
      <c r="E2239" t="s">
        <v>1655</v>
      </c>
    </row>
    <row r="2240" spans="1:5">
      <c r="A2240" t="s">
        <v>1155</v>
      </c>
      <c r="B2240" t="s">
        <v>317</v>
      </c>
      <c r="C2240" s="1" t="s">
        <v>1223</v>
      </c>
      <c r="D2240" s="1">
        <v>1048240</v>
      </c>
      <c r="E2240" t="s">
        <v>1655</v>
      </c>
    </row>
    <row r="2241" spans="1:5">
      <c r="A2241" t="s">
        <v>1351</v>
      </c>
      <c r="B2241" t="s">
        <v>317</v>
      </c>
      <c r="C2241" s="1" t="s">
        <v>1223</v>
      </c>
      <c r="D2241" s="1">
        <v>1000000</v>
      </c>
      <c r="E2241" t="s">
        <v>1655</v>
      </c>
    </row>
    <row r="2242" spans="1:5">
      <c r="A2242" t="s">
        <v>1351</v>
      </c>
      <c r="B2242" t="s">
        <v>317</v>
      </c>
      <c r="C2242" s="1" t="s">
        <v>1223</v>
      </c>
      <c r="D2242" s="1">
        <v>980705</v>
      </c>
      <c r="E2242" t="s">
        <v>1655</v>
      </c>
    </row>
    <row r="2243" spans="1:5">
      <c r="A2243" t="s">
        <v>1155</v>
      </c>
      <c r="B2243" t="s">
        <v>317</v>
      </c>
      <c r="C2243" s="1" t="s">
        <v>1223</v>
      </c>
      <c r="D2243" s="1">
        <v>951419</v>
      </c>
      <c r="E2243" t="s">
        <v>1655</v>
      </c>
    </row>
    <row r="2244" spans="1:5">
      <c r="A2244" t="s">
        <v>1155</v>
      </c>
      <c r="B2244" t="s">
        <v>317</v>
      </c>
      <c r="C2244" s="1" t="s">
        <v>1223</v>
      </c>
      <c r="D2244" s="1">
        <v>950000</v>
      </c>
      <c r="E2244" t="s">
        <v>1655</v>
      </c>
    </row>
    <row r="2245" spans="1:5">
      <c r="A2245" t="s">
        <v>1155</v>
      </c>
      <c r="B2245" t="s">
        <v>317</v>
      </c>
      <c r="C2245" s="1" t="s">
        <v>1223</v>
      </c>
      <c r="D2245" s="1">
        <v>924000</v>
      </c>
      <c r="E2245" t="s">
        <v>1655</v>
      </c>
    </row>
    <row r="2246" spans="1:5">
      <c r="A2246" t="s">
        <v>1351</v>
      </c>
      <c r="B2246" t="s">
        <v>317</v>
      </c>
      <c r="C2246" s="1" t="s">
        <v>1223</v>
      </c>
      <c r="D2246" s="1">
        <v>918341</v>
      </c>
      <c r="E2246" t="s">
        <v>1655</v>
      </c>
    </row>
    <row r="2247" spans="1:5">
      <c r="A2247" t="s">
        <v>1152</v>
      </c>
      <c r="B2247" t="s">
        <v>317</v>
      </c>
      <c r="C2247" s="1" t="s">
        <v>1223</v>
      </c>
      <c r="D2247" s="1">
        <v>916942</v>
      </c>
      <c r="E2247" t="s">
        <v>1655</v>
      </c>
    </row>
    <row r="2248" spans="1:5">
      <c r="A2248" t="s">
        <v>1155</v>
      </c>
      <c r="B2248" t="s">
        <v>317</v>
      </c>
      <c r="C2248" s="1" t="s">
        <v>1223</v>
      </c>
      <c r="D2248" s="1">
        <v>882000</v>
      </c>
      <c r="E2248" t="s">
        <v>1655</v>
      </c>
    </row>
    <row r="2249" spans="1:5">
      <c r="A2249" t="s">
        <v>1155</v>
      </c>
      <c r="B2249" t="s">
        <v>317</v>
      </c>
      <c r="C2249" s="1" t="s">
        <v>1223</v>
      </c>
      <c r="D2249" s="1">
        <v>868000</v>
      </c>
      <c r="E2249" t="s">
        <v>1655</v>
      </c>
    </row>
    <row r="2250" spans="1:5">
      <c r="A2250" t="s">
        <v>1152</v>
      </c>
      <c r="B2250" t="s">
        <v>317</v>
      </c>
      <c r="C2250" s="1" t="s">
        <v>1223</v>
      </c>
      <c r="D2250" s="1">
        <v>847000</v>
      </c>
      <c r="E2250" t="s">
        <v>1655</v>
      </c>
    </row>
    <row r="2251" spans="1:5">
      <c r="A2251" t="s">
        <v>1155</v>
      </c>
      <c r="B2251" t="s">
        <v>317</v>
      </c>
      <c r="C2251" s="1" t="s">
        <v>1223</v>
      </c>
      <c r="D2251" s="1">
        <v>820476</v>
      </c>
      <c r="E2251" t="s">
        <v>1655</v>
      </c>
    </row>
    <row r="2252" spans="1:5">
      <c r="A2252" t="s">
        <v>1155</v>
      </c>
      <c r="B2252" t="s">
        <v>317</v>
      </c>
      <c r="C2252" s="1" t="s">
        <v>1223</v>
      </c>
      <c r="D2252" s="1">
        <v>810584</v>
      </c>
      <c r="E2252" t="s">
        <v>1655</v>
      </c>
    </row>
    <row r="2253" spans="1:5">
      <c r="A2253" t="s">
        <v>1155</v>
      </c>
      <c r="B2253" t="s">
        <v>317</v>
      </c>
      <c r="C2253" s="1" t="s">
        <v>1223</v>
      </c>
      <c r="D2253" s="1">
        <v>800000</v>
      </c>
      <c r="E2253" t="s">
        <v>1655</v>
      </c>
    </row>
    <row r="2254" spans="1:5">
      <c r="A2254" t="s">
        <v>1152</v>
      </c>
      <c r="B2254" t="s">
        <v>317</v>
      </c>
      <c r="C2254" s="1" t="s">
        <v>1223</v>
      </c>
      <c r="D2254" s="1">
        <v>770000</v>
      </c>
      <c r="E2254" t="s">
        <v>1655</v>
      </c>
    </row>
    <row r="2255" spans="1:5">
      <c r="A2255" t="s">
        <v>1155</v>
      </c>
      <c r="B2255" t="s">
        <v>317</v>
      </c>
      <c r="C2255" s="1" t="s">
        <v>1223</v>
      </c>
      <c r="D2255" s="1">
        <v>765000</v>
      </c>
      <c r="E2255" t="s">
        <v>1655</v>
      </c>
    </row>
    <row r="2256" spans="1:5">
      <c r="A2256" t="s">
        <v>1152</v>
      </c>
      <c r="B2256" t="s">
        <v>317</v>
      </c>
      <c r="C2256" s="1" t="s">
        <v>1223</v>
      </c>
      <c r="D2256" s="1">
        <v>734690</v>
      </c>
      <c r="E2256" t="s">
        <v>1655</v>
      </c>
    </row>
    <row r="2257" spans="1:5">
      <c r="A2257" t="s">
        <v>1155</v>
      </c>
      <c r="B2257" t="s">
        <v>317</v>
      </c>
      <c r="C2257" s="1" t="s">
        <v>1223</v>
      </c>
      <c r="D2257" s="1">
        <v>625111</v>
      </c>
      <c r="E2257" t="s">
        <v>1655</v>
      </c>
    </row>
    <row r="2258" spans="1:5">
      <c r="A2258" t="s">
        <v>1152</v>
      </c>
      <c r="B2258" t="s">
        <v>317</v>
      </c>
      <c r="C2258" s="1" t="s">
        <v>1223</v>
      </c>
      <c r="D2258" s="1">
        <v>625000</v>
      </c>
      <c r="E2258" t="s">
        <v>1655</v>
      </c>
    </row>
    <row r="2259" spans="1:5">
      <c r="A2259" t="s">
        <v>1155</v>
      </c>
      <c r="B2259" t="s">
        <v>317</v>
      </c>
      <c r="C2259" t="s">
        <v>1652</v>
      </c>
      <c r="D2259" s="1">
        <v>613000</v>
      </c>
      <c r="E2259" t="s">
        <v>1655</v>
      </c>
    </row>
    <row r="2260" spans="1:5">
      <c r="A2260" t="s">
        <v>1155</v>
      </c>
      <c r="B2260" t="s">
        <v>317</v>
      </c>
      <c r="C2260" s="1" t="s">
        <v>1223</v>
      </c>
      <c r="D2260" s="1">
        <v>608000</v>
      </c>
      <c r="E2260" t="s">
        <v>1655</v>
      </c>
    </row>
    <row r="2261" spans="1:5">
      <c r="A2261" t="s">
        <v>1152</v>
      </c>
      <c r="B2261" t="s">
        <v>317</v>
      </c>
      <c r="C2261" s="1" t="s">
        <v>1223</v>
      </c>
      <c r="D2261" s="1">
        <v>602550</v>
      </c>
      <c r="E2261" t="s">
        <v>1655</v>
      </c>
    </row>
    <row r="2262" spans="1:5">
      <c r="A2262" t="s">
        <v>1155</v>
      </c>
      <c r="B2262" t="s">
        <v>317</v>
      </c>
      <c r="C2262" s="1" t="s">
        <v>1223</v>
      </c>
      <c r="D2262" s="1">
        <v>600625</v>
      </c>
      <c r="E2262" t="s">
        <v>1655</v>
      </c>
    </row>
    <row r="2263" spans="1:5">
      <c r="A2263" t="s">
        <v>1351</v>
      </c>
      <c r="B2263" t="s">
        <v>317</v>
      </c>
      <c r="C2263" s="1" t="s">
        <v>1223</v>
      </c>
      <c r="D2263" s="1">
        <v>600000</v>
      </c>
      <c r="E2263" t="s">
        <v>1655</v>
      </c>
    </row>
    <row r="2264" spans="1:5">
      <c r="A2264" t="s">
        <v>1152</v>
      </c>
      <c r="B2264" t="s">
        <v>317</v>
      </c>
      <c r="C2264" s="1" t="s">
        <v>1223</v>
      </c>
      <c r="D2264" s="1">
        <v>553951</v>
      </c>
      <c r="E2264" t="s">
        <v>1655</v>
      </c>
    </row>
    <row r="2265" spans="1:5">
      <c r="A2265" t="s">
        <v>1155</v>
      </c>
      <c r="B2265" t="s">
        <v>317</v>
      </c>
      <c r="C2265" s="1" t="s">
        <v>1223</v>
      </c>
      <c r="D2265" s="1">
        <v>550000</v>
      </c>
      <c r="E2265" t="s">
        <v>1655</v>
      </c>
    </row>
    <row r="2266" spans="1:5">
      <c r="A2266" t="s">
        <v>1155</v>
      </c>
      <c r="B2266" t="s">
        <v>317</v>
      </c>
      <c r="C2266" s="1" t="s">
        <v>1223</v>
      </c>
      <c r="D2266" s="1">
        <v>528643</v>
      </c>
      <c r="E2266" t="s">
        <v>1655</v>
      </c>
    </row>
    <row r="2267" spans="1:5">
      <c r="A2267" t="s">
        <v>1371</v>
      </c>
      <c r="B2267" t="s">
        <v>317</v>
      </c>
      <c r="C2267" s="1" t="s">
        <v>1223</v>
      </c>
      <c r="D2267" s="1">
        <v>511000</v>
      </c>
      <c r="E2267" t="s">
        <v>1655</v>
      </c>
    </row>
    <row r="2268" spans="1:5">
      <c r="A2268" t="s">
        <v>1152</v>
      </c>
      <c r="B2268" t="s">
        <v>317</v>
      </c>
      <c r="C2268" s="1" t="s">
        <v>1223</v>
      </c>
      <c r="D2268" s="1">
        <v>503205</v>
      </c>
      <c r="E2268" t="s">
        <v>1655</v>
      </c>
    </row>
    <row r="2269" spans="1:5">
      <c r="A2269" t="s">
        <v>1155</v>
      </c>
      <c r="B2269" t="s">
        <v>317</v>
      </c>
      <c r="C2269" s="1" t="s">
        <v>1223</v>
      </c>
      <c r="D2269" s="1">
        <v>500000</v>
      </c>
      <c r="E2269" t="s">
        <v>1655</v>
      </c>
    </row>
    <row r="2270" spans="1:5">
      <c r="A2270" t="s">
        <v>1155</v>
      </c>
      <c r="B2270" t="s">
        <v>317</v>
      </c>
      <c r="C2270" s="1" t="s">
        <v>1223</v>
      </c>
      <c r="D2270" s="1">
        <v>487225</v>
      </c>
      <c r="E2270" t="s">
        <v>1655</v>
      </c>
    </row>
    <row r="2271" spans="1:5">
      <c r="A2271" t="s">
        <v>1371</v>
      </c>
      <c r="B2271" t="s">
        <v>317</v>
      </c>
      <c r="C2271" s="1" t="s">
        <v>1223</v>
      </c>
      <c r="D2271" s="1">
        <v>484654</v>
      </c>
      <c r="E2271" t="s">
        <v>1655</v>
      </c>
    </row>
    <row r="2272" spans="1:5">
      <c r="A2272" t="s">
        <v>1152</v>
      </c>
      <c r="B2272" t="s">
        <v>317</v>
      </c>
      <c r="C2272" s="1" t="s">
        <v>1223</v>
      </c>
      <c r="D2272" s="1">
        <v>483710</v>
      </c>
      <c r="E2272" t="s">
        <v>1655</v>
      </c>
    </row>
    <row r="2273" spans="1:5">
      <c r="A2273" t="s">
        <v>1152</v>
      </c>
      <c r="B2273" t="s">
        <v>317</v>
      </c>
      <c r="C2273" s="1" t="s">
        <v>1223</v>
      </c>
      <c r="D2273" s="1">
        <v>478731</v>
      </c>
      <c r="E2273" t="s">
        <v>1655</v>
      </c>
    </row>
    <row r="2274" spans="1:5">
      <c r="A2274" t="s">
        <v>1152</v>
      </c>
      <c r="B2274" t="s">
        <v>317</v>
      </c>
      <c r="C2274" s="1" t="s">
        <v>1223</v>
      </c>
      <c r="D2274" s="1">
        <v>470500</v>
      </c>
      <c r="E2274" t="s">
        <v>1655</v>
      </c>
    </row>
    <row r="2275" spans="1:5">
      <c r="A2275" t="s">
        <v>1155</v>
      </c>
      <c r="B2275" t="s">
        <v>317</v>
      </c>
      <c r="C2275" s="1" t="s">
        <v>1223</v>
      </c>
      <c r="D2275" s="1">
        <v>447000</v>
      </c>
      <c r="E2275" t="s">
        <v>1655</v>
      </c>
    </row>
    <row r="2276" spans="1:5">
      <c r="A2276" t="s">
        <v>1152</v>
      </c>
      <c r="B2276" t="s">
        <v>317</v>
      </c>
      <c r="C2276" s="1" t="s">
        <v>1223</v>
      </c>
      <c r="D2276" s="1">
        <v>442500</v>
      </c>
      <c r="E2276" t="s">
        <v>1655</v>
      </c>
    </row>
    <row r="2277" spans="1:5">
      <c r="A2277" t="s">
        <v>1351</v>
      </c>
      <c r="B2277" t="s">
        <v>317</v>
      </c>
      <c r="C2277" s="1" t="s">
        <v>1223</v>
      </c>
      <c r="D2277" s="1">
        <v>420000</v>
      </c>
      <c r="E2277" t="s">
        <v>1655</v>
      </c>
    </row>
    <row r="2278" spans="1:5">
      <c r="A2278" t="s">
        <v>1152</v>
      </c>
      <c r="B2278" t="s">
        <v>317</v>
      </c>
      <c r="C2278" s="1" t="s">
        <v>1223</v>
      </c>
      <c r="D2278" s="1">
        <v>416588</v>
      </c>
      <c r="E2278" t="s">
        <v>1655</v>
      </c>
    </row>
    <row r="2279" spans="1:5">
      <c r="A2279" t="s">
        <v>1371</v>
      </c>
      <c r="B2279" t="s">
        <v>317</v>
      </c>
      <c r="C2279" s="1" t="s">
        <v>1223</v>
      </c>
      <c r="D2279" s="1">
        <v>415000</v>
      </c>
      <c r="E2279" t="s">
        <v>1655</v>
      </c>
    </row>
    <row r="2280" spans="1:5">
      <c r="A2280" t="s">
        <v>1155</v>
      </c>
      <c r="B2280" t="s">
        <v>317</v>
      </c>
      <c r="C2280" s="1" t="s">
        <v>1223</v>
      </c>
      <c r="D2280" s="1">
        <v>400000</v>
      </c>
      <c r="E2280" t="s">
        <v>1655</v>
      </c>
    </row>
    <row r="2281" spans="1:5">
      <c r="A2281" t="s">
        <v>1152</v>
      </c>
      <c r="B2281" t="s">
        <v>317</v>
      </c>
      <c r="C2281" s="1" t="s">
        <v>1223</v>
      </c>
      <c r="D2281" s="1">
        <v>383133</v>
      </c>
      <c r="E2281" t="s">
        <v>1655</v>
      </c>
    </row>
    <row r="2282" spans="1:5">
      <c r="A2282" t="s">
        <v>1349</v>
      </c>
      <c r="B2282" t="s">
        <v>317</v>
      </c>
      <c r="C2282" t="s">
        <v>1652</v>
      </c>
      <c r="D2282" s="1">
        <v>378000</v>
      </c>
      <c r="E2282" t="s">
        <v>1655</v>
      </c>
    </row>
    <row r="2283" spans="1:5">
      <c r="A2283" t="s">
        <v>1155</v>
      </c>
      <c r="B2283" t="s">
        <v>317</v>
      </c>
      <c r="C2283" s="1" t="s">
        <v>1223</v>
      </c>
      <c r="D2283" s="1">
        <v>375000</v>
      </c>
      <c r="E2283" t="s">
        <v>1655</v>
      </c>
    </row>
    <row r="2284" spans="1:5">
      <c r="A2284" t="s">
        <v>1155</v>
      </c>
      <c r="B2284" t="s">
        <v>317</v>
      </c>
      <c r="C2284" s="1" t="s">
        <v>1223</v>
      </c>
      <c r="D2284" s="1">
        <v>372000</v>
      </c>
      <c r="E2284" t="s">
        <v>1655</v>
      </c>
    </row>
    <row r="2285" spans="1:5">
      <c r="A2285" t="s">
        <v>1155</v>
      </c>
      <c r="B2285" t="s">
        <v>317</v>
      </c>
      <c r="C2285" s="1" t="s">
        <v>1223</v>
      </c>
      <c r="D2285" s="1">
        <v>367000</v>
      </c>
      <c r="E2285" t="s">
        <v>1655</v>
      </c>
    </row>
    <row r="2286" spans="1:5">
      <c r="A2286" t="s">
        <v>1152</v>
      </c>
      <c r="B2286" t="s">
        <v>317</v>
      </c>
      <c r="C2286" s="1" t="s">
        <v>1223</v>
      </c>
      <c r="D2286" s="1">
        <v>350000</v>
      </c>
      <c r="E2286" t="s">
        <v>1655</v>
      </c>
    </row>
    <row r="2287" spans="1:5">
      <c r="A2287" t="s">
        <v>1351</v>
      </c>
      <c r="B2287" t="s">
        <v>317</v>
      </c>
      <c r="C2287" s="1" t="s">
        <v>1223</v>
      </c>
      <c r="D2287" s="1">
        <v>350000</v>
      </c>
      <c r="E2287" t="s">
        <v>1655</v>
      </c>
    </row>
    <row r="2288" spans="1:5">
      <c r="A2288" t="s">
        <v>1351</v>
      </c>
      <c r="B2288" t="s">
        <v>317</v>
      </c>
      <c r="C2288" s="1" t="s">
        <v>1223</v>
      </c>
      <c r="D2288" s="1">
        <v>350000</v>
      </c>
      <c r="E2288" t="s">
        <v>1655</v>
      </c>
    </row>
    <row r="2289" spans="1:5">
      <c r="A2289" t="s">
        <v>1152</v>
      </c>
      <c r="B2289" t="s">
        <v>317</v>
      </c>
      <c r="C2289" s="1" t="s">
        <v>1223</v>
      </c>
      <c r="D2289" s="1">
        <v>333786</v>
      </c>
      <c r="E2289" t="s">
        <v>1655</v>
      </c>
    </row>
    <row r="2290" spans="1:5">
      <c r="A2290" t="s">
        <v>1152</v>
      </c>
      <c r="B2290" t="s">
        <v>317</v>
      </c>
      <c r="C2290" s="1" t="s">
        <v>1223</v>
      </c>
      <c r="D2290" s="1">
        <v>330000</v>
      </c>
      <c r="E2290" t="s">
        <v>1655</v>
      </c>
    </row>
    <row r="2291" spans="1:5">
      <c r="A2291" t="s">
        <v>1152</v>
      </c>
      <c r="B2291" t="s">
        <v>317</v>
      </c>
      <c r="C2291" s="1" t="s">
        <v>1223</v>
      </c>
      <c r="D2291" s="1">
        <v>325000</v>
      </c>
      <c r="E2291" t="s">
        <v>1655</v>
      </c>
    </row>
    <row r="2292" spans="1:5">
      <c r="A2292" t="s">
        <v>1155</v>
      </c>
      <c r="B2292" t="s">
        <v>317</v>
      </c>
      <c r="C2292" s="1" t="s">
        <v>1223</v>
      </c>
      <c r="D2292" s="1">
        <v>305673</v>
      </c>
      <c r="E2292" t="s">
        <v>1655</v>
      </c>
    </row>
    <row r="2293" spans="1:5">
      <c r="A2293" t="s">
        <v>1155</v>
      </c>
      <c r="B2293" t="s">
        <v>317</v>
      </c>
      <c r="C2293" s="1" t="s">
        <v>1223</v>
      </c>
      <c r="D2293" s="1">
        <v>304566</v>
      </c>
      <c r="E2293" t="s">
        <v>1655</v>
      </c>
    </row>
    <row r="2294" spans="1:5">
      <c r="A2294" t="s">
        <v>1155</v>
      </c>
      <c r="B2294" t="s">
        <v>317</v>
      </c>
      <c r="C2294" s="1" t="s">
        <v>1223</v>
      </c>
      <c r="D2294" s="1">
        <v>291649</v>
      </c>
      <c r="E2294" t="s">
        <v>1655</v>
      </c>
    </row>
    <row r="2295" spans="1:5">
      <c r="A2295" t="s">
        <v>1351</v>
      </c>
      <c r="B2295" t="s">
        <v>317</v>
      </c>
      <c r="C2295" s="1" t="s">
        <v>1223</v>
      </c>
      <c r="D2295" s="1">
        <v>280000</v>
      </c>
      <c r="E2295" t="s">
        <v>1655</v>
      </c>
    </row>
    <row r="2296" spans="1:5">
      <c r="A2296" t="s">
        <v>1152</v>
      </c>
      <c r="B2296" t="s">
        <v>317</v>
      </c>
      <c r="C2296" s="1" t="s">
        <v>1223</v>
      </c>
      <c r="D2296" s="1">
        <v>278870</v>
      </c>
      <c r="E2296" t="s">
        <v>1655</v>
      </c>
    </row>
    <row r="2297" spans="1:5">
      <c r="A2297" t="s">
        <v>1155</v>
      </c>
      <c r="B2297" t="s">
        <v>317</v>
      </c>
      <c r="C2297" s="1" t="s">
        <v>1223</v>
      </c>
      <c r="D2297" s="1">
        <v>278514</v>
      </c>
      <c r="E2297" t="s">
        <v>1655</v>
      </c>
    </row>
    <row r="2298" spans="1:5">
      <c r="A2298" t="s">
        <v>1155</v>
      </c>
      <c r="B2298" t="s">
        <v>317</v>
      </c>
      <c r="C2298" s="1" t="s">
        <v>1223</v>
      </c>
      <c r="D2298" s="1">
        <v>259538</v>
      </c>
      <c r="E2298" t="s">
        <v>1655</v>
      </c>
    </row>
    <row r="2299" spans="1:5">
      <c r="A2299" t="s">
        <v>1155</v>
      </c>
      <c r="B2299" t="s">
        <v>317</v>
      </c>
      <c r="C2299" s="1" t="s">
        <v>1223</v>
      </c>
      <c r="D2299" s="1">
        <v>258184</v>
      </c>
      <c r="E2299" t="s">
        <v>1655</v>
      </c>
    </row>
    <row r="2300" spans="1:5">
      <c r="A2300" t="s">
        <v>1152</v>
      </c>
      <c r="B2300" t="s">
        <v>317</v>
      </c>
      <c r="C2300" s="1" t="s">
        <v>1223</v>
      </c>
      <c r="D2300" s="1">
        <v>256725</v>
      </c>
      <c r="E2300" t="s">
        <v>1655</v>
      </c>
    </row>
    <row r="2301" spans="1:5">
      <c r="A2301" t="s">
        <v>1155</v>
      </c>
      <c r="B2301" t="s">
        <v>317</v>
      </c>
      <c r="C2301" s="1" t="s">
        <v>1223</v>
      </c>
      <c r="D2301" s="1">
        <v>250000</v>
      </c>
      <c r="E2301" t="s">
        <v>1655</v>
      </c>
    </row>
    <row r="2302" spans="1:5">
      <c r="A2302" t="s">
        <v>1155</v>
      </c>
      <c r="B2302" t="s">
        <v>317</v>
      </c>
      <c r="C2302" s="1" t="s">
        <v>1223</v>
      </c>
      <c r="D2302" s="1">
        <v>248969</v>
      </c>
      <c r="E2302" t="s">
        <v>1655</v>
      </c>
    </row>
    <row r="2303" spans="1:5">
      <c r="A2303" t="s">
        <v>1155</v>
      </c>
      <c r="B2303" t="s">
        <v>317</v>
      </c>
      <c r="C2303" s="1" t="s">
        <v>1223</v>
      </c>
      <c r="D2303" s="1">
        <v>247186</v>
      </c>
      <c r="E2303" t="s">
        <v>1655</v>
      </c>
    </row>
    <row r="2304" spans="1:5">
      <c r="A2304" t="s">
        <v>1371</v>
      </c>
      <c r="B2304" t="s">
        <v>317</v>
      </c>
      <c r="C2304" s="1" t="s">
        <v>1223</v>
      </c>
      <c r="D2304" s="1">
        <v>222032</v>
      </c>
      <c r="E2304" t="s">
        <v>1655</v>
      </c>
    </row>
    <row r="2305" spans="1:5">
      <c r="A2305" t="s">
        <v>1155</v>
      </c>
      <c r="B2305" t="s">
        <v>317</v>
      </c>
      <c r="C2305" s="1" t="s">
        <v>1223</v>
      </c>
      <c r="D2305" s="1">
        <v>221357</v>
      </c>
      <c r="E2305" t="s">
        <v>1655</v>
      </c>
    </row>
    <row r="2306" spans="1:5">
      <c r="A2306" t="s">
        <v>1155</v>
      </c>
      <c r="B2306" t="s">
        <v>317</v>
      </c>
      <c r="C2306" s="1" t="s">
        <v>1223</v>
      </c>
      <c r="D2306" s="1">
        <v>215000</v>
      </c>
      <c r="E2306" t="s">
        <v>1655</v>
      </c>
    </row>
    <row r="2307" spans="1:5">
      <c r="A2307" t="s">
        <v>1351</v>
      </c>
      <c r="B2307" t="s">
        <v>317</v>
      </c>
      <c r="C2307" s="1" t="s">
        <v>1223</v>
      </c>
      <c r="D2307" s="1">
        <v>205000</v>
      </c>
      <c r="E2307" t="s">
        <v>1655</v>
      </c>
    </row>
    <row r="2308" spans="1:5">
      <c r="A2308" t="s">
        <v>1152</v>
      </c>
      <c r="B2308" t="s">
        <v>317</v>
      </c>
      <c r="C2308" s="1" t="s">
        <v>1223</v>
      </c>
      <c r="D2308" s="1">
        <v>201940</v>
      </c>
      <c r="E2308" t="s">
        <v>1655</v>
      </c>
    </row>
    <row r="2309" spans="1:5">
      <c r="A2309" t="s">
        <v>1155</v>
      </c>
      <c r="B2309" t="s">
        <v>317</v>
      </c>
      <c r="C2309" s="1" t="s">
        <v>1223</v>
      </c>
      <c r="D2309" s="1">
        <v>201596</v>
      </c>
      <c r="E2309" t="s">
        <v>1655</v>
      </c>
    </row>
    <row r="2310" spans="1:5">
      <c r="A2310" t="s">
        <v>1371</v>
      </c>
      <c r="B2310" t="s">
        <v>317</v>
      </c>
      <c r="C2310" s="1" t="s">
        <v>1223</v>
      </c>
      <c r="D2310" s="1">
        <v>200172</v>
      </c>
      <c r="E2310" t="s">
        <v>1655</v>
      </c>
    </row>
    <row r="2311" spans="1:5">
      <c r="A2311" t="s">
        <v>1155</v>
      </c>
      <c r="B2311" t="s">
        <v>317</v>
      </c>
      <c r="C2311" s="1" t="s">
        <v>1223</v>
      </c>
      <c r="D2311" s="1">
        <v>200000</v>
      </c>
      <c r="E2311" t="s">
        <v>1655</v>
      </c>
    </row>
    <row r="2312" spans="1:5">
      <c r="A2312" t="s">
        <v>1351</v>
      </c>
      <c r="B2312" t="s">
        <v>317</v>
      </c>
      <c r="C2312" s="1" t="s">
        <v>1223</v>
      </c>
      <c r="D2312" s="1">
        <v>200000</v>
      </c>
      <c r="E2312" t="s">
        <v>1655</v>
      </c>
    </row>
    <row r="2313" spans="1:5">
      <c r="A2313" t="s">
        <v>1351</v>
      </c>
      <c r="B2313" t="s">
        <v>317</v>
      </c>
      <c r="C2313" s="1" t="s">
        <v>1223</v>
      </c>
      <c r="D2313" s="1">
        <v>200000</v>
      </c>
      <c r="E2313" t="s">
        <v>1655</v>
      </c>
    </row>
    <row r="2314" spans="1:5">
      <c r="A2314" t="s">
        <v>1152</v>
      </c>
      <c r="B2314" t="s">
        <v>317</v>
      </c>
      <c r="C2314" s="1" t="s">
        <v>1223</v>
      </c>
      <c r="D2314" s="1">
        <v>193300</v>
      </c>
      <c r="E2314" t="s">
        <v>1655</v>
      </c>
    </row>
    <row r="2315" spans="1:5">
      <c r="A2315" t="s">
        <v>1152</v>
      </c>
      <c r="B2315" t="s">
        <v>317</v>
      </c>
      <c r="C2315" s="1" t="s">
        <v>1223</v>
      </c>
      <c r="D2315" s="1">
        <v>175000</v>
      </c>
      <c r="E2315" t="s">
        <v>1655</v>
      </c>
    </row>
    <row r="2316" spans="1:5">
      <c r="A2316" t="s">
        <v>1152</v>
      </c>
      <c r="B2316" t="s">
        <v>317</v>
      </c>
      <c r="C2316" s="1" t="s">
        <v>1223</v>
      </c>
      <c r="D2316" s="1">
        <v>174278</v>
      </c>
      <c r="E2316" t="s">
        <v>1655</v>
      </c>
    </row>
    <row r="2317" spans="1:5">
      <c r="A2317" t="s">
        <v>1155</v>
      </c>
      <c r="B2317" t="s">
        <v>317</v>
      </c>
      <c r="C2317" s="1" t="s">
        <v>1223</v>
      </c>
      <c r="D2317" s="1">
        <v>165000</v>
      </c>
      <c r="E2317" t="s">
        <v>1655</v>
      </c>
    </row>
    <row r="2318" spans="1:5">
      <c r="A2318" t="s">
        <v>1155</v>
      </c>
      <c r="B2318" t="s">
        <v>317</v>
      </c>
      <c r="C2318" s="1" t="s">
        <v>1223</v>
      </c>
      <c r="D2318" s="1">
        <v>160000</v>
      </c>
      <c r="E2318" t="s">
        <v>1655</v>
      </c>
    </row>
    <row r="2319" spans="1:5">
      <c r="A2319" t="s">
        <v>1155</v>
      </c>
      <c r="B2319" t="s">
        <v>317</v>
      </c>
      <c r="C2319" s="1" t="s">
        <v>1223</v>
      </c>
      <c r="D2319" s="1">
        <v>157621</v>
      </c>
      <c r="E2319" t="s">
        <v>1655</v>
      </c>
    </row>
    <row r="2320" spans="1:5">
      <c r="A2320" t="s">
        <v>1152</v>
      </c>
      <c r="B2320" t="s">
        <v>317</v>
      </c>
      <c r="C2320" s="1" t="s">
        <v>1223</v>
      </c>
      <c r="D2320" s="1">
        <v>154879</v>
      </c>
      <c r="E2320" t="s">
        <v>1655</v>
      </c>
    </row>
    <row r="2321" spans="1:5">
      <c r="A2321" t="s">
        <v>1155</v>
      </c>
      <c r="B2321" t="s">
        <v>317</v>
      </c>
      <c r="C2321" s="1" t="s">
        <v>1223</v>
      </c>
      <c r="D2321" s="1">
        <v>150000</v>
      </c>
      <c r="E2321" t="s">
        <v>1655</v>
      </c>
    </row>
    <row r="2322" spans="1:5">
      <c r="A2322" t="s">
        <v>1152</v>
      </c>
      <c r="B2322" t="s">
        <v>317</v>
      </c>
      <c r="C2322" s="1" t="s">
        <v>1223</v>
      </c>
      <c r="D2322" s="1">
        <v>150000</v>
      </c>
      <c r="E2322" t="s">
        <v>1655</v>
      </c>
    </row>
    <row r="2323" spans="1:5">
      <c r="A2323" t="s">
        <v>1351</v>
      </c>
      <c r="B2323" t="s">
        <v>317</v>
      </c>
      <c r="C2323" s="1" t="s">
        <v>1223</v>
      </c>
      <c r="D2323" s="1">
        <v>150000</v>
      </c>
      <c r="E2323" t="s">
        <v>1655</v>
      </c>
    </row>
    <row r="2324" spans="1:5">
      <c r="A2324" t="s">
        <v>1152</v>
      </c>
      <c r="B2324" t="s">
        <v>317</v>
      </c>
      <c r="C2324" s="1" t="s">
        <v>1223</v>
      </c>
      <c r="D2324" s="1">
        <v>145085</v>
      </c>
      <c r="E2324" t="s">
        <v>1655</v>
      </c>
    </row>
    <row r="2325" spans="1:5">
      <c r="A2325" t="s">
        <v>1371</v>
      </c>
      <c r="B2325" t="s">
        <v>317</v>
      </c>
      <c r="C2325" s="1" t="s">
        <v>1223</v>
      </c>
      <c r="D2325" s="1">
        <v>141423</v>
      </c>
      <c r="E2325" t="s">
        <v>1655</v>
      </c>
    </row>
    <row r="2326" spans="1:5">
      <c r="A2326" t="s">
        <v>1155</v>
      </c>
      <c r="B2326" t="s">
        <v>317</v>
      </c>
      <c r="C2326" s="1" t="s">
        <v>1223</v>
      </c>
      <c r="D2326" s="1">
        <v>138874</v>
      </c>
      <c r="E2326" t="s">
        <v>1655</v>
      </c>
    </row>
    <row r="2327" spans="1:5">
      <c r="A2327" t="s">
        <v>1155</v>
      </c>
      <c r="B2327" t="s">
        <v>317</v>
      </c>
      <c r="C2327" s="1" t="s">
        <v>1223</v>
      </c>
      <c r="D2327" s="1">
        <v>126535</v>
      </c>
      <c r="E2327" t="s">
        <v>1655</v>
      </c>
    </row>
    <row r="2328" spans="1:5">
      <c r="A2328" t="s">
        <v>1351</v>
      </c>
      <c r="B2328" t="s">
        <v>317</v>
      </c>
      <c r="C2328" s="1" t="s">
        <v>1223</v>
      </c>
      <c r="D2328" s="1">
        <v>125000</v>
      </c>
      <c r="E2328" t="s">
        <v>1655</v>
      </c>
    </row>
    <row r="2329" spans="1:5">
      <c r="A2329" t="s">
        <v>1152</v>
      </c>
      <c r="B2329" t="s">
        <v>317</v>
      </c>
      <c r="C2329" s="1" t="s">
        <v>1223</v>
      </c>
      <c r="D2329" s="1">
        <v>120000</v>
      </c>
      <c r="E2329" t="s">
        <v>1655</v>
      </c>
    </row>
    <row r="2330" spans="1:5">
      <c r="A2330" t="s">
        <v>1152</v>
      </c>
      <c r="B2330" t="s">
        <v>317</v>
      </c>
      <c r="C2330" s="1" t="s">
        <v>1223</v>
      </c>
      <c r="D2330" s="1">
        <v>116636</v>
      </c>
      <c r="E2330" t="s">
        <v>1655</v>
      </c>
    </row>
    <row r="2331" spans="1:5">
      <c r="A2331" t="s">
        <v>1155</v>
      </c>
      <c r="B2331" t="s">
        <v>317</v>
      </c>
      <c r="C2331" s="1" t="s">
        <v>1223</v>
      </c>
      <c r="D2331" s="1">
        <v>113300</v>
      </c>
      <c r="E2331" t="s">
        <v>1655</v>
      </c>
    </row>
    <row r="2332" spans="1:5">
      <c r="A2332" t="s">
        <v>1155</v>
      </c>
      <c r="B2332" t="s">
        <v>317</v>
      </c>
      <c r="C2332" s="1" t="s">
        <v>1223</v>
      </c>
      <c r="D2332" s="1">
        <v>110000</v>
      </c>
      <c r="E2332" t="s">
        <v>1655</v>
      </c>
    </row>
    <row r="2333" spans="1:5">
      <c r="A2333" t="s">
        <v>1155</v>
      </c>
      <c r="B2333" t="s">
        <v>317</v>
      </c>
      <c r="C2333" s="1" t="s">
        <v>1223</v>
      </c>
      <c r="D2333" s="1">
        <v>110000</v>
      </c>
      <c r="E2333" t="s">
        <v>1655</v>
      </c>
    </row>
    <row r="2334" spans="1:5">
      <c r="A2334" t="s">
        <v>1152</v>
      </c>
      <c r="B2334" t="s">
        <v>317</v>
      </c>
      <c r="C2334" s="1" t="s">
        <v>1223</v>
      </c>
      <c r="D2334" s="1">
        <v>103000</v>
      </c>
      <c r="E2334" t="s">
        <v>1655</v>
      </c>
    </row>
    <row r="2335" spans="1:5">
      <c r="A2335" t="s">
        <v>1155</v>
      </c>
      <c r="B2335" t="s">
        <v>317</v>
      </c>
      <c r="C2335" s="1" t="s">
        <v>1223</v>
      </c>
      <c r="D2335" s="1">
        <v>102712</v>
      </c>
      <c r="E2335" t="s">
        <v>1655</v>
      </c>
    </row>
    <row r="2336" spans="1:5">
      <c r="A2336" t="s">
        <v>1152</v>
      </c>
      <c r="B2336" t="s">
        <v>317</v>
      </c>
      <c r="C2336" s="1" t="s">
        <v>1223</v>
      </c>
      <c r="D2336" s="1">
        <v>100000</v>
      </c>
      <c r="E2336" t="s">
        <v>1655</v>
      </c>
    </row>
    <row r="2337" spans="1:5">
      <c r="A2337" t="s">
        <v>1152</v>
      </c>
      <c r="B2337" t="s">
        <v>317</v>
      </c>
      <c r="C2337" s="1" t="s">
        <v>1223</v>
      </c>
      <c r="D2337" s="1">
        <v>95833</v>
      </c>
      <c r="E2337" t="s">
        <v>1655</v>
      </c>
    </row>
    <row r="2338" spans="1:5">
      <c r="A2338" t="s">
        <v>1152</v>
      </c>
      <c r="B2338" t="s">
        <v>317</v>
      </c>
      <c r="C2338" s="1" t="s">
        <v>1223</v>
      </c>
      <c r="D2338" s="1">
        <v>93185</v>
      </c>
      <c r="E2338" t="s">
        <v>1655</v>
      </c>
    </row>
    <row r="2339" spans="1:5">
      <c r="A2339" t="s">
        <v>1152</v>
      </c>
      <c r="B2339" t="s">
        <v>317</v>
      </c>
      <c r="C2339" s="1" t="s">
        <v>1223</v>
      </c>
      <c r="D2339" s="1">
        <v>91746</v>
      </c>
      <c r="E2339" t="s">
        <v>1655</v>
      </c>
    </row>
    <row r="2340" spans="1:5">
      <c r="A2340" t="s">
        <v>1155</v>
      </c>
      <c r="B2340" t="s">
        <v>317</v>
      </c>
      <c r="C2340" s="1" t="s">
        <v>1223</v>
      </c>
      <c r="D2340" s="1">
        <v>85000</v>
      </c>
      <c r="E2340" t="s">
        <v>1655</v>
      </c>
    </row>
    <row r="2341" spans="1:5">
      <c r="A2341" t="s">
        <v>1155</v>
      </c>
      <c r="B2341" t="s">
        <v>317</v>
      </c>
      <c r="C2341" s="1" t="s">
        <v>1223</v>
      </c>
      <c r="D2341" s="1">
        <v>81372</v>
      </c>
      <c r="E2341" t="s">
        <v>1655</v>
      </c>
    </row>
    <row r="2342" spans="1:5">
      <c r="A2342" t="s">
        <v>1155</v>
      </c>
      <c r="B2342" t="s">
        <v>317</v>
      </c>
      <c r="C2342" s="1" t="s">
        <v>1223</v>
      </c>
      <c r="D2342" s="1">
        <v>80496</v>
      </c>
      <c r="E2342" t="s">
        <v>1655</v>
      </c>
    </row>
    <row r="2343" spans="1:5">
      <c r="A2343" t="s">
        <v>1155</v>
      </c>
      <c r="B2343" t="s">
        <v>317</v>
      </c>
      <c r="C2343" s="1" t="s">
        <v>1223</v>
      </c>
      <c r="D2343" s="1">
        <v>80000</v>
      </c>
      <c r="E2343" t="s">
        <v>1655</v>
      </c>
    </row>
    <row r="2344" spans="1:5">
      <c r="A2344" t="s">
        <v>1155</v>
      </c>
      <c r="B2344" t="s">
        <v>317</v>
      </c>
      <c r="C2344" s="1" t="s">
        <v>1223</v>
      </c>
      <c r="D2344" s="1">
        <v>67913</v>
      </c>
      <c r="E2344" t="s">
        <v>1655</v>
      </c>
    </row>
    <row r="2345" spans="1:5">
      <c r="A2345" t="s">
        <v>1155</v>
      </c>
      <c r="B2345" t="s">
        <v>317</v>
      </c>
      <c r="C2345" s="1" t="s">
        <v>1223</v>
      </c>
      <c r="D2345" s="1">
        <v>65363</v>
      </c>
      <c r="E2345" t="s">
        <v>1655</v>
      </c>
    </row>
    <row r="2346" spans="1:5">
      <c r="A2346" t="s">
        <v>1155</v>
      </c>
      <c r="B2346" t="s">
        <v>317</v>
      </c>
      <c r="C2346" s="1" t="s">
        <v>1223</v>
      </c>
      <c r="D2346" s="1">
        <v>64439</v>
      </c>
      <c r="E2346" t="s">
        <v>1655</v>
      </c>
    </row>
    <row r="2347" spans="1:5">
      <c r="A2347" t="s">
        <v>1155</v>
      </c>
      <c r="B2347" t="s">
        <v>317</v>
      </c>
      <c r="C2347" s="1" t="s">
        <v>1223</v>
      </c>
      <c r="D2347" s="1">
        <v>60500</v>
      </c>
      <c r="E2347" t="s">
        <v>1655</v>
      </c>
    </row>
    <row r="2348" spans="1:5">
      <c r="A2348" t="s">
        <v>1155</v>
      </c>
      <c r="B2348" t="s">
        <v>317</v>
      </c>
      <c r="C2348" s="1" t="s">
        <v>1223</v>
      </c>
      <c r="D2348" s="1">
        <v>58713</v>
      </c>
      <c r="E2348" t="s">
        <v>1655</v>
      </c>
    </row>
    <row r="2349" spans="1:5">
      <c r="A2349" t="s">
        <v>1155</v>
      </c>
      <c r="B2349" t="s">
        <v>317</v>
      </c>
      <c r="C2349" s="1" t="s">
        <v>1223</v>
      </c>
      <c r="D2349" s="1">
        <v>55000</v>
      </c>
      <c r="E2349" t="s">
        <v>1655</v>
      </c>
    </row>
    <row r="2350" spans="1:5">
      <c r="A2350" t="s">
        <v>1351</v>
      </c>
      <c r="B2350" t="s">
        <v>317</v>
      </c>
      <c r="C2350" s="1" t="s">
        <v>1223</v>
      </c>
      <c r="D2350" s="1">
        <v>55000</v>
      </c>
      <c r="E2350" t="s">
        <v>1655</v>
      </c>
    </row>
    <row r="2351" spans="1:5">
      <c r="A2351" t="s">
        <v>1155</v>
      </c>
      <c r="B2351" t="s">
        <v>317</v>
      </c>
      <c r="C2351" s="1" t="s">
        <v>1223</v>
      </c>
      <c r="D2351" s="1">
        <v>54748</v>
      </c>
      <c r="E2351" t="s">
        <v>1655</v>
      </c>
    </row>
    <row r="2352" spans="1:5">
      <c r="A2352" t="s">
        <v>1152</v>
      </c>
      <c r="B2352" t="s">
        <v>317</v>
      </c>
      <c r="C2352" s="1" t="s">
        <v>1223</v>
      </c>
      <c r="D2352" s="1">
        <v>54120</v>
      </c>
      <c r="E2352" t="s">
        <v>1655</v>
      </c>
    </row>
    <row r="2353" spans="1:5">
      <c r="A2353" t="s">
        <v>1152</v>
      </c>
      <c r="B2353" t="s">
        <v>317</v>
      </c>
      <c r="C2353" s="1" t="s">
        <v>1223</v>
      </c>
      <c r="D2353" s="1">
        <v>53600</v>
      </c>
      <c r="E2353" t="s">
        <v>1655</v>
      </c>
    </row>
    <row r="2354" spans="1:5">
      <c r="A2354" t="s">
        <v>1351</v>
      </c>
      <c r="B2354" t="s">
        <v>317</v>
      </c>
      <c r="C2354" s="1" t="s">
        <v>1223</v>
      </c>
      <c r="D2354" s="1">
        <v>50000</v>
      </c>
      <c r="E2354" t="s">
        <v>1655</v>
      </c>
    </row>
    <row r="2355" spans="1:5">
      <c r="A2355" t="s">
        <v>1152</v>
      </c>
      <c r="B2355" t="s">
        <v>317</v>
      </c>
      <c r="C2355" s="1" t="s">
        <v>1223</v>
      </c>
      <c r="D2355" s="1">
        <v>47917</v>
      </c>
      <c r="E2355" t="s">
        <v>1655</v>
      </c>
    </row>
    <row r="2356" spans="1:5">
      <c r="A2356" t="s">
        <v>1152</v>
      </c>
      <c r="B2356" t="s">
        <v>317</v>
      </c>
      <c r="C2356" s="1" t="s">
        <v>1223</v>
      </c>
      <c r="D2356" s="1">
        <v>45000</v>
      </c>
      <c r="E2356" t="s">
        <v>1655</v>
      </c>
    </row>
    <row r="2357" spans="1:5">
      <c r="A2357" t="s">
        <v>1152</v>
      </c>
      <c r="B2357" t="s">
        <v>317</v>
      </c>
      <c r="C2357" s="1" t="s">
        <v>1223</v>
      </c>
      <c r="D2357" s="1">
        <v>44000</v>
      </c>
      <c r="E2357" t="s">
        <v>1655</v>
      </c>
    </row>
    <row r="2358" spans="1:5">
      <c r="A2358" t="s">
        <v>1152</v>
      </c>
      <c r="B2358" t="s">
        <v>317</v>
      </c>
      <c r="C2358" s="1" t="s">
        <v>1223</v>
      </c>
      <c r="D2358" s="1">
        <v>42571</v>
      </c>
      <c r="E2358" t="s">
        <v>1655</v>
      </c>
    </row>
    <row r="2359" spans="1:5">
      <c r="A2359" t="s">
        <v>1152</v>
      </c>
      <c r="B2359" t="s">
        <v>317</v>
      </c>
      <c r="C2359" s="1" t="s">
        <v>1223</v>
      </c>
      <c r="D2359" s="1">
        <v>40000</v>
      </c>
      <c r="E2359" t="s">
        <v>1655</v>
      </c>
    </row>
    <row r="2360" spans="1:5">
      <c r="A2360" t="s">
        <v>1152</v>
      </c>
      <c r="B2360" t="s">
        <v>317</v>
      </c>
      <c r="C2360" s="1" t="s">
        <v>1223</v>
      </c>
      <c r="D2360" s="1">
        <v>37191</v>
      </c>
      <c r="E2360" t="s">
        <v>1655</v>
      </c>
    </row>
    <row r="2361" spans="1:5">
      <c r="A2361" t="s">
        <v>1152</v>
      </c>
      <c r="B2361" t="s">
        <v>317</v>
      </c>
      <c r="C2361" s="1" t="s">
        <v>1223</v>
      </c>
      <c r="D2361" s="1">
        <v>36820</v>
      </c>
      <c r="E2361" t="s">
        <v>1655</v>
      </c>
    </row>
    <row r="2362" spans="1:5">
      <c r="A2362" t="s">
        <v>1152</v>
      </c>
      <c r="B2362" t="s">
        <v>317</v>
      </c>
      <c r="C2362" s="1" t="s">
        <v>1223</v>
      </c>
      <c r="D2362" s="1">
        <v>33000</v>
      </c>
      <c r="E2362" t="s">
        <v>1655</v>
      </c>
    </row>
    <row r="2363" spans="1:5">
      <c r="A2363" t="s">
        <v>1152</v>
      </c>
      <c r="B2363" t="s">
        <v>317</v>
      </c>
      <c r="C2363" s="1" t="s">
        <v>1223</v>
      </c>
      <c r="D2363" s="1">
        <v>33000</v>
      </c>
      <c r="E2363" t="s">
        <v>1655</v>
      </c>
    </row>
    <row r="2364" spans="1:5">
      <c r="A2364" t="s">
        <v>1155</v>
      </c>
      <c r="B2364" t="s">
        <v>317</v>
      </c>
      <c r="C2364" s="1" t="s">
        <v>1223</v>
      </c>
      <c r="D2364" s="1">
        <v>31517</v>
      </c>
      <c r="E2364" t="s">
        <v>1655</v>
      </c>
    </row>
    <row r="2365" spans="1:5">
      <c r="A2365" t="s">
        <v>1152</v>
      </c>
      <c r="B2365" t="s">
        <v>317</v>
      </c>
      <c r="C2365" s="1" t="s">
        <v>1223</v>
      </c>
      <c r="D2365" s="1">
        <v>30000</v>
      </c>
      <c r="E2365" t="s">
        <v>1655</v>
      </c>
    </row>
    <row r="2366" spans="1:5">
      <c r="A2366" t="s">
        <v>1152</v>
      </c>
      <c r="B2366" t="s">
        <v>317</v>
      </c>
      <c r="C2366" s="1" t="s">
        <v>1223</v>
      </c>
      <c r="D2366" s="1">
        <v>28584</v>
      </c>
      <c r="E2366" t="s">
        <v>1655</v>
      </c>
    </row>
    <row r="2367" spans="1:5">
      <c r="A2367" t="s">
        <v>1155</v>
      </c>
      <c r="B2367" t="s">
        <v>317</v>
      </c>
      <c r="C2367" s="1" t="s">
        <v>1223</v>
      </c>
      <c r="D2367" s="1">
        <v>28454</v>
      </c>
      <c r="E2367" t="s">
        <v>1655</v>
      </c>
    </row>
    <row r="2368" spans="1:5">
      <c r="A2368" t="s">
        <v>1155</v>
      </c>
      <c r="B2368" t="s">
        <v>317</v>
      </c>
      <c r="C2368" s="1" t="s">
        <v>1223</v>
      </c>
      <c r="D2368" s="1">
        <v>28050</v>
      </c>
      <c r="E2368" t="s">
        <v>1655</v>
      </c>
    </row>
    <row r="2369" spans="1:5">
      <c r="A2369" t="s">
        <v>1152</v>
      </c>
      <c r="B2369" t="s">
        <v>317</v>
      </c>
      <c r="C2369" s="1" t="s">
        <v>1223</v>
      </c>
      <c r="D2369" s="1">
        <v>26416</v>
      </c>
      <c r="E2369" t="s">
        <v>1655</v>
      </c>
    </row>
    <row r="2370" spans="1:5">
      <c r="A2370" t="s">
        <v>1155</v>
      </c>
      <c r="B2370" t="s">
        <v>317</v>
      </c>
      <c r="C2370" s="1" t="s">
        <v>1223</v>
      </c>
      <c r="D2370" s="1">
        <v>26203</v>
      </c>
      <c r="E2370" t="s">
        <v>1655</v>
      </c>
    </row>
    <row r="2371" spans="1:5">
      <c r="A2371" t="s">
        <v>1155</v>
      </c>
      <c r="B2371" t="s">
        <v>317</v>
      </c>
      <c r="C2371" s="1" t="s">
        <v>1223</v>
      </c>
      <c r="D2371" s="1">
        <v>26000</v>
      </c>
      <c r="E2371" t="s">
        <v>1655</v>
      </c>
    </row>
    <row r="2372" spans="1:5">
      <c r="A2372" t="s">
        <v>1152</v>
      </c>
      <c r="B2372" t="s">
        <v>317</v>
      </c>
      <c r="C2372" s="1" t="s">
        <v>1223</v>
      </c>
      <c r="D2372" s="1">
        <v>25000</v>
      </c>
      <c r="E2372" t="s">
        <v>1655</v>
      </c>
    </row>
    <row r="2373" spans="1:5">
      <c r="A2373" t="s">
        <v>1152</v>
      </c>
      <c r="B2373" t="s">
        <v>317</v>
      </c>
      <c r="C2373" s="1" t="s">
        <v>1223</v>
      </c>
      <c r="D2373" s="1">
        <v>25000</v>
      </c>
      <c r="E2373" t="s">
        <v>1655</v>
      </c>
    </row>
    <row r="2374" spans="1:5">
      <c r="A2374" t="s">
        <v>1371</v>
      </c>
      <c r="B2374" t="s">
        <v>317</v>
      </c>
      <c r="C2374" s="1" t="s">
        <v>1223</v>
      </c>
      <c r="D2374" s="1">
        <v>24435</v>
      </c>
      <c r="E2374" t="s">
        <v>1655</v>
      </c>
    </row>
    <row r="2375" spans="1:5">
      <c r="A2375" t="s">
        <v>1155</v>
      </c>
      <c r="B2375" t="s">
        <v>317</v>
      </c>
      <c r="C2375" s="1" t="s">
        <v>1223</v>
      </c>
      <c r="D2375" s="1">
        <v>23817</v>
      </c>
      <c r="E2375" t="s">
        <v>1655</v>
      </c>
    </row>
    <row r="2376" spans="1:5">
      <c r="A2376" t="s">
        <v>1155</v>
      </c>
      <c r="B2376" t="s">
        <v>317</v>
      </c>
      <c r="C2376" s="1" t="s">
        <v>1223</v>
      </c>
      <c r="D2376" s="1">
        <v>22477</v>
      </c>
      <c r="E2376" t="s">
        <v>1655</v>
      </c>
    </row>
    <row r="2377" spans="1:5">
      <c r="A2377" t="s">
        <v>1155</v>
      </c>
      <c r="B2377" t="s">
        <v>317</v>
      </c>
      <c r="C2377" s="1" t="s">
        <v>1223</v>
      </c>
      <c r="D2377" s="1">
        <v>22000</v>
      </c>
      <c r="E2377" t="s">
        <v>1655</v>
      </c>
    </row>
    <row r="2378" spans="1:5">
      <c r="A2378" t="s">
        <v>1155</v>
      </c>
      <c r="B2378" t="s">
        <v>317</v>
      </c>
      <c r="C2378" s="1" t="s">
        <v>1223</v>
      </c>
      <c r="D2378" s="1">
        <v>20670</v>
      </c>
      <c r="E2378" t="s">
        <v>1655</v>
      </c>
    </row>
    <row r="2379" spans="1:5">
      <c r="A2379" t="s">
        <v>1155</v>
      </c>
      <c r="B2379" t="s">
        <v>317</v>
      </c>
      <c r="C2379" s="1" t="s">
        <v>1223</v>
      </c>
      <c r="D2379" s="1">
        <v>20000</v>
      </c>
      <c r="E2379" t="s">
        <v>1655</v>
      </c>
    </row>
    <row r="2380" spans="1:5">
      <c r="A2380" t="s">
        <v>1152</v>
      </c>
      <c r="B2380" t="s">
        <v>317</v>
      </c>
      <c r="C2380" s="1" t="s">
        <v>1223</v>
      </c>
      <c r="D2380" s="1">
        <v>20000</v>
      </c>
      <c r="E2380" t="s">
        <v>1655</v>
      </c>
    </row>
    <row r="2381" spans="1:5">
      <c r="A2381" t="s">
        <v>1155</v>
      </c>
      <c r="B2381" t="s">
        <v>317</v>
      </c>
      <c r="C2381" s="1" t="s">
        <v>1223</v>
      </c>
      <c r="D2381" s="1">
        <v>19150</v>
      </c>
      <c r="E2381" t="s">
        <v>1655</v>
      </c>
    </row>
    <row r="2382" spans="1:5">
      <c r="A2382" t="s">
        <v>1349</v>
      </c>
      <c r="B2382" t="s">
        <v>317</v>
      </c>
      <c r="C2382" t="s">
        <v>1652</v>
      </c>
      <c r="D2382" s="1">
        <v>18000</v>
      </c>
      <c r="E2382" t="s">
        <v>1655</v>
      </c>
    </row>
    <row r="2383" spans="1:5">
      <c r="A2383" t="s">
        <v>1155</v>
      </c>
      <c r="B2383" t="s">
        <v>317</v>
      </c>
      <c r="C2383" s="1" t="s">
        <v>1223</v>
      </c>
      <c r="D2383" s="1">
        <v>15063</v>
      </c>
      <c r="E2383" t="s">
        <v>1655</v>
      </c>
    </row>
    <row r="2384" spans="1:5">
      <c r="A2384" t="s">
        <v>1152</v>
      </c>
      <c r="B2384" t="s">
        <v>317</v>
      </c>
      <c r="C2384" s="1" t="s">
        <v>1223</v>
      </c>
      <c r="D2384" s="1">
        <v>15000</v>
      </c>
      <c r="E2384" t="s">
        <v>1655</v>
      </c>
    </row>
    <row r="2385" spans="1:5">
      <c r="A2385" t="s">
        <v>1155</v>
      </c>
      <c r="B2385" t="s">
        <v>317</v>
      </c>
      <c r="C2385" s="1" t="s">
        <v>1223</v>
      </c>
      <c r="D2385" s="1">
        <v>14319</v>
      </c>
      <c r="E2385" t="s">
        <v>1655</v>
      </c>
    </row>
    <row r="2386" spans="1:5">
      <c r="A2386" t="s">
        <v>1152</v>
      </c>
      <c r="B2386" t="s">
        <v>317</v>
      </c>
      <c r="C2386" s="1" t="s">
        <v>1223</v>
      </c>
      <c r="D2386" s="1">
        <v>13087</v>
      </c>
      <c r="E2386" t="s">
        <v>1655</v>
      </c>
    </row>
    <row r="2387" spans="1:5">
      <c r="A2387" t="s">
        <v>1155</v>
      </c>
      <c r="B2387" t="s">
        <v>317</v>
      </c>
      <c r="C2387" s="1" t="s">
        <v>1223</v>
      </c>
      <c r="D2387" s="1">
        <v>11800</v>
      </c>
      <c r="E2387" t="s">
        <v>1655</v>
      </c>
    </row>
    <row r="2388" spans="1:5">
      <c r="A2388" t="s">
        <v>1371</v>
      </c>
      <c r="B2388" t="s">
        <v>317</v>
      </c>
      <c r="C2388" s="1" t="s">
        <v>1223</v>
      </c>
      <c r="D2388" s="1">
        <v>11101</v>
      </c>
      <c r="E2388" t="s">
        <v>1655</v>
      </c>
    </row>
    <row r="2389" spans="1:5">
      <c r="A2389" t="s">
        <v>1155</v>
      </c>
      <c r="B2389" t="s">
        <v>317</v>
      </c>
      <c r="C2389" s="1" t="s">
        <v>1223</v>
      </c>
      <c r="D2389" s="1">
        <v>10000</v>
      </c>
      <c r="E2389" t="s">
        <v>1655</v>
      </c>
    </row>
    <row r="2390" spans="1:5">
      <c r="A2390" t="s">
        <v>1155</v>
      </c>
      <c r="B2390" t="s">
        <v>317</v>
      </c>
      <c r="C2390" s="1" t="s">
        <v>1223</v>
      </c>
      <c r="D2390" s="1">
        <v>9261</v>
      </c>
      <c r="E2390" t="s">
        <v>1655</v>
      </c>
    </row>
    <row r="2391" spans="1:5">
      <c r="A2391" t="s">
        <v>1155</v>
      </c>
      <c r="B2391" t="s">
        <v>317</v>
      </c>
      <c r="C2391" s="1" t="s">
        <v>1223</v>
      </c>
      <c r="D2391" s="1">
        <v>8632</v>
      </c>
      <c r="E2391" t="s">
        <v>1655</v>
      </c>
    </row>
    <row r="2392" spans="1:5">
      <c r="A2392" t="s">
        <v>1152</v>
      </c>
      <c r="B2392" t="s">
        <v>317</v>
      </c>
      <c r="C2392" s="1" t="s">
        <v>1223</v>
      </c>
      <c r="D2392" s="1">
        <v>8000</v>
      </c>
      <c r="E2392" t="s">
        <v>1655</v>
      </c>
    </row>
    <row r="2393" spans="1:5">
      <c r="A2393" t="s">
        <v>1152</v>
      </c>
      <c r="B2393" t="s">
        <v>317</v>
      </c>
      <c r="C2393" s="1" t="s">
        <v>1223</v>
      </c>
      <c r="D2393" s="1">
        <v>7025</v>
      </c>
      <c r="E2393" t="s">
        <v>1655</v>
      </c>
    </row>
    <row r="2394" spans="1:5">
      <c r="A2394" t="s">
        <v>1155</v>
      </c>
      <c r="B2394" t="s">
        <v>317</v>
      </c>
      <c r="C2394" s="1" t="s">
        <v>1223</v>
      </c>
      <c r="D2394" s="1">
        <v>6644</v>
      </c>
      <c r="E2394" t="s">
        <v>1655</v>
      </c>
    </row>
    <row r="2395" spans="1:5">
      <c r="A2395" t="s">
        <v>1371</v>
      </c>
      <c r="B2395" t="s">
        <v>317</v>
      </c>
      <c r="C2395" s="1" t="s">
        <v>1223</v>
      </c>
      <c r="D2395" s="1">
        <v>5151</v>
      </c>
      <c r="E2395" t="s">
        <v>1655</v>
      </c>
    </row>
    <row r="2396" spans="1:5">
      <c r="A2396" t="s">
        <v>1155</v>
      </c>
      <c r="B2396" t="s">
        <v>317</v>
      </c>
      <c r="C2396" s="1" t="s">
        <v>1223</v>
      </c>
      <c r="D2396" s="1">
        <v>5000</v>
      </c>
      <c r="E2396" t="s">
        <v>1655</v>
      </c>
    </row>
    <row r="2397" spans="1:5">
      <c r="A2397" t="s">
        <v>1152</v>
      </c>
      <c r="B2397" t="s">
        <v>317</v>
      </c>
      <c r="C2397" s="1" t="s">
        <v>1223</v>
      </c>
      <c r="D2397" s="1">
        <v>4500</v>
      </c>
      <c r="E2397" t="s">
        <v>1655</v>
      </c>
    </row>
    <row r="2398" spans="1:5">
      <c r="A2398" t="s">
        <v>1155</v>
      </c>
      <c r="B2398" t="s">
        <v>317</v>
      </c>
      <c r="C2398" s="1" t="s">
        <v>1223</v>
      </c>
      <c r="D2398" s="1">
        <v>3825</v>
      </c>
      <c r="E2398" t="s">
        <v>1655</v>
      </c>
    </row>
    <row r="2399" spans="1:5">
      <c r="A2399" t="s">
        <v>1155</v>
      </c>
      <c r="B2399" t="s">
        <v>317</v>
      </c>
      <c r="C2399" s="1" t="s">
        <v>1223</v>
      </c>
      <c r="D2399" s="1">
        <v>3424</v>
      </c>
      <c r="E2399" t="s">
        <v>1655</v>
      </c>
    </row>
    <row r="2400" spans="1:5">
      <c r="A2400" t="s">
        <v>1155</v>
      </c>
      <c r="B2400" t="s">
        <v>317</v>
      </c>
      <c r="C2400" s="1" t="s">
        <v>1223</v>
      </c>
      <c r="D2400" s="1">
        <v>1922</v>
      </c>
      <c r="E2400" t="s">
        <v>1655</v>
      </c>
    </row>
    <row r="2401" spans="1:5">
      <c r="A2401" t="s">
        <v>1155</v>
      </c>
      <c r="B2401" t="s">
        <v>317</v>
      </c>
      <c r="C2401" s="1" t="s">
        <v>1223</v>
      </c>
      <c r="D2401" s="1">
        <v>1556</v>
      </c>
      <c r="E2401" t="s">
        <v>1655</v>
      </c>
    </row>
    <row r="2402" spans="1:5">
      <c r="A2402" t="s">
        <v>1155</v>
      </c>
      <c r="B2402" t="s">
        <v>317</v>
      </c>
      <c r="C2402" t="s">
        <v>1223</v>
      </c>
      <c r="D2402">
        <v>722</v>
      </c>
      <c r="E2402" t="s">
        <v>1655</v>
      </c>
    </row>
    <row r="2403" spans="1:5">
      <c r="A2403" t="s">
        <v>1155</v>
      </c>
      <c r="B2403" t="s">
        <v>317</v>
      </c>
      <c r="C2403" t="s">
        <v>1223</v>
      </c>
      <c r="D2403">
        <v>467</v>
      </c>
      <c r="E2403" t="s">
        <v>1655</v>
      </c>
    </row>
    <row r="2404" spans="1:5">
      <c r="A2404" t="s">
        <v>1155</v>
      </c>
      <c r="B2404" t="s">
        <v>317</v>
      </c>
      <c r="C2404" t="s">
        <v>1223</v>
      </c>
      <c r="D2404">
        <v>212</v>
      </c>
      <c r="E2404" t="s">
        <v>1655</v>
      </c>
    </row>
    <row r="2405" spans="1:5">
      <c r="A2405" t="s">
        <v>1155</v>
      </c>
      <c r="B2405" t="s">
        <v>317</v>
      </c>
      <c r="C2405" t="s">
        <v>1223</v>
      </c>
      <c r="D2405">
        <v>98</v>
      </c>
      <c r="E2405" t="s">
        <v>1655</v>
      </c>
    </row>
    <row r="2406" spans="1:5">
      <c r="A2406" t="s">
        <v>1386</v>
      </c>
      <c r="B2406" t="s">
        <v>183</v>
      </c>
      <c r="C2406" s="1" t="s">
        <v>1183</v>
      </c>
      <c r="D2406" s="1">
        <v>24183602</v>
      </c>
      <c r="E2406" t="s">
        <v>1655</v>
      </c>
    </row>
    <row r="2407" spans="1:5">
      <c r="A2407" t="s">
        <v>1351</v>
      </c>
      <c r="B2407" t="s">
        <v>183</v>
      </c>
      <c r="C2407" s="1" t="s">
        <v>1183</v>
      </c>
      <c r="D2407" s="1">
        <v>21133882</v>
      </c>
      <c r="E2407" t="s">
        <v>1655</v>
      </c>
    </row>
    <row r="2408" spans="1:5">
      <c r="A2408" t="s">
        <v>1351</v>
      </c>
      <c r="B2408" t="s">
        <v>183</v>
      </c>
      <c r="C2408" s="1" t="s">
        <v>1183</v>
      </c>
      <c r="D2408" s="1">
        <v>18759969</v>
      </c>
      <c r="E2408" t="s">
        <v>1655</v>
      </c>
    </row>
    <row r="2409" spans="1:5">
      <c r="A2409" t="s">
        <v>1386</v>
      </c>
      <c r="B2409" t="s">
        <v>183</v>
      </c>
      <c r="C2409" s="1" t="s">
        <v>1183</v>
      </c>
      <c r="D2409" s="1">
        <v>12915325</v>
      </c>
      <c r="E2409" t="s">
        <v>1655</v>
      </c>
    </row>
    <row r="2410" spans="1:5">
      <c r="A2410" t="s">
        <v>1386</v>
      </c>
      <c r="B2410" t="s">
        <v>183</v>
      </c>
      <c r="C2410" s="1" t="s">
        <v>1183</v>
      </c>
      <c r="D2410" s="1">
        <v>9376716</v>
      </c>
      <c r="E2410" t="s">
        <v>1655</v>
      </c>
    </row>
    <row r="2411" spans="1:5">
      <c r="A2411" t="s">
        <v>1386</v>
      </c>
      <c r="B2411" t="s">
        <v>183</v>
      </c>
      <c r="C2411" s="1" t="s">
        <v>1183</v>
      </c>
      <c r="D2411" s="1">
        <v>8000000</v>
      </c>
      <c r="E2411" t="s">
        <v>1655</v>
      </c>
    </row>
    <row r="2412" spans="1:5">
      <c r="A2412" t="s">
        <v>1351</v>
      </c>
      <c r="B2412" t="s">
        <v>183</v>
      </c>
      <c r="C2412" s="1" t="s">
        <v>1183</v>
      </c>
      <c r="D2412" s="1">
        <v>8000000</v>
      </c>
      <c r="E2412" t="s">
        <v>1655</v>
      </c>
    </row>
    <row r="2413" spans="1:5">
      <c r="A2413" t="s">
        <v>1386</v>
      </c>
      <c r="B2413" t="s">
        <v>183</v>
      </c>
      <c r="C2413" s="1" t="s">
        <v>1183</v>
      </c>
      <c r="D2413" s="1">
        <v>5263966</v>
      </c>
      <c r="E2413" t="s">
        <v>1655</v>
      </c>
    </row>
    <row r="2414" spans="1:5">
      <c r="A2414" t="s">
        <v>1351</v>
      </c>
      <c r="B2414" t="s">
        <v>183</v>
      </c>
      <c r="C2414" s="1" t="s">
        <v>1183</v>
      </c>
      <c r="D2414" s="1">
        <v>4883799</v>
      </c>
      <c r="E2414" t="s">
        <v>1655</v>
      </c>
    </row>
    <row r="2415" spans="1:5">
      <c r="A2415" t="s">
        <v>1386</v>
      </c>
      <c r="B2415" t="s">
        <v>183</v>
      </c>
      <c r="C2415" s="1" t="s">
        <v>1183</v>
      </c>
      <c r="D2415" s="1">
        <v>4038610</v>
      </c>
      <c r="E2415" t="s">
        <v>1655</v>
      </c>
    </row>
    <row r="2416" spans="1:5">
      <c r="A2416" t="s">
        <v>1386</v>
      </c>
      <c r="B2416" t="s">
        <v>183</v>
      </c>
      <c r="C2416" s="1" t="s">
        <v>1183</v>
      </c>
      <c r="D2416" s="1">
        <v>4035455</v>
      </c>
      <c r="E2416" t="s">
        <v>1655</v>
      </c>
    </row>
    <row r="2417" spans="1:5">
      <c r="A2417" t="s">
        <v>1386</v>
      </c>
      <c r="B2417" t="s">
        <v>183</v>
      </c>
      <c r="C2417" s="1" t="s">
        <v>1183</v>
      </c>
      <c r="D2417" s="1">
        <v>3897789</v>
      </c>
      <c r="E2417" t="s">
        <v>1655</v>
      </c>
    </row>
    <row r="2418" spans="1:5">
      <c r="A2418" t="s">
        <v>1386</v>
      </c>
      <c r="B2418" t="s">
        <v>183</v>
      </c>
      <c r="C2418" s="1" t="s">
        <v>1183</v>
      </c>
      <c r="D2418" s="1">
        <v>3684207</v>
      </c>
      <c r="E2418" t="s">
        <v>1655</v>
      </c>
    </row>
    <row r="2419" spans="1:5">
      <c r="A2419" t="s">
        <v>1386</v>
      </c>
      <c r="B2419" t="s">
        <v>183</v>
      </c>
      <c r="C2419" s="1" t="s">
        <v>1183</v>
      </c>
      <c r="D2419" s="1">
        <v>3543088</v>
      </c>
      <c r="E2419" t="s">
        <v>1655</v>
      </c>
    </row>
    <row r="2420" spans="1:5">
      <c r="A2420" t="s">
        <v>1386</v>
      </c>
      <c r="B2420" t="s">
        <v>183</v>
      </c>
      <c r="C2420" s="1" t="s">
        <v>1183</v>
      </c>
      <c r="D2420" s="1">
        <v>3204000</v>
      </c>
      <c r="E2420" t="s">
        <v>1655</v>
      </c>
    </row>
    <row r="2421" spans="1:5">
      <c r="A2421" t="s">
        <v>1386</v>
      </c>
      <c r="B2421" t="s">
        <v>183</v>
      </c>
      <c r="C2421" s="1" t="s">
        <v>1183</v>
      </c>
      <c r="D2421" s="1">
        <v>2898106</v>
      </c>
      <c r="E2421" t="s">
        <v>1655</v>
      </c>
    </row>
    <row r="2422" spans="1:5">
      <c r="A2422" t="s">
        <v>1386</v>
      </c>
      <c r="B2422" t="s">
        <v>183</v>
      </c>
      <c r="C2422" s="1" t="s">
        <v>1183</v>
      </c>
      <c r="D2422" s="1">
        <v>2763914</v>
      </c>
      <c r="E2422" t="s">
        <v>1655</v>
      </c>
    </row>
    <row r="2423" spans="1:5">
      <c r="A2423" t="s">
        <v>1386</v>
      </c>
      <c r="B2423" t="s">
        <v>183</v>
      </c>
      <c r="C2423" s="1" t="s">
        <v>1183</v>
      </c>
      <c r="D2423" s="1">
        <v>2669292</v>
      </c>
      <c r="E2423" t="s">
        <v>1655</v>
      </c>
    </row>
    <row r="2424" spans="1:5">
      <c r="A2424" t="s">
        <v>1386</v>
      </c>
      <c r="B2424" t="s">
        <v>183</v>
      </c>
      <c r="C2424" s="1" t="s">
        <v>1183</v>
      </c>
      <c r="D2424" s="1">
        <v>2493160</v>
      </c>
      <c r="E2424" t="s">
        <v>1655</v>
      </c>
    </row>
    <row r="2425" spans="1:5">
      <c r="A2425" t="s">
        <v>1386</v>
      </c>
      <c r="B2425" t="s">
        <v>183</v>
      </c>
      <c r="C2425" s="1" t="s">
        <v>1183</v>
      </c>
      <c r="D2425" s="1">
        <v>2443719</v>
      </c>
      <c r="E2425" t="s">
        <v>1655</v>
      </c>
    </row>
    <row r="2426" spans="1:5">
      <c r="A2426" t="s">
        <v>1386</v>
      </c>
      <c r="B2426" t="s">
        <v>183</v>
      </c>
      <c r="C2426" s="1" t="s">
        <v>1183</v>
      </c>
      <c r="D2426" s="1">
        <v>2361138</v>
      </c>
      <c r="E2426" t="s">
        <v>1655</v>
      </c>
    </row>
    <row r="2427" spans="1:5">
      <c r="A2427" t="s">
        <v>1386</v>
      </c>
      <c r="B2427" t="s">
        <v>183</v>
      </c>
      <c r="C2427" s="1" t="s">
        <v>1183</v>
      </c>
      <c r="D2427" s="1">
        <v>2220258</v>
      </c>
      <c r="E2427" t="s">
        <v>1655</v>
      </c>
    </row>
    <row r="2428" spans="1:5">
      <c r="A2428" t="s">
        <v>1386</v>
      </c>
      <c r="B2428" t="s">
        <v>183</v>
      </c>
      <c r="C2428" s="1" t="s">
        <v>1183</v>
      </c>
      <c r="D2428" s="1">
        <v>2028935</v>
      </c>
      <c r="E2428" t="s">
        <v>1655</v>
      </c>
    </row>
    <row r="2429" spans="1:5">
      <c r="A2429" t="s">
        <v>1386</v>
      </c>
      <c r="B2429" t="s">
        <v>183</v>
      </c>
      <c r="C2429" s="1" t="s">
        <v>1183</v>
      </c>
      <c r="D2429" s="1">
        <v>1956164</v>
      </c>
      <c r="E2429" t="s">
        <v>1655</v>
      </c>
    </row>
    <row r="2430" spans="1:5">
      <c r="A2430" t="s">
        <v>1386</v>
      </c>
      <c r="B2430" t="s">
        <v>183</v>
      </c>
      <c r="C2430" s="1" t="s">
        <v>1183</v>
      </c>
      <c r="D2430" s="1">
        <v>1937937</v>
      </c>
      <c r="E2430" t="s">
        <v>1655</v>
      </c>
    </row>
    <row r="2431" spans="1:5">
      <c r="A2431" t="s">
        <v>1386</v>
      </c>
      <c r="B2431" t="s">
        <v>183</v>
      </c>
      <c r="C2431" s="1" t="s">
        <v>1183</v>
      </c>
      <c r="D2431" s="1">
        <v>1914883</v>
      </c>
      <c r="E2431" t="s">
        <v>1655</v>
      </c>
    </row>
    <row r="2432" spans="1:5">
      <c r="A2432" t="s">
        <v>1386</v>
      </c>
      <c r="B2432" t="s">
        <v>183</v>
      </c>
      <c r="C2432" s="1" t="s">
        <v>1183</v>
      </c>
      <c r="D2432" s="1">
        <v>1875998</v>
      </c>
      <c r="E2432" t="s">
        <v>1655</v>
      </c>
    </row>
    <row r="2433" spans="1:5">
      <c r="A2433" t="s">
        <v>1386</v>
      </c>
      <c r="B2433" t="s">
        <v>183</v>
      </c>
      <c r="C2433" s="1" t="s">
        <v>1183</v>
      </c>
      <c r="D2433" s="1">
        <v>1837317</v>
      </c>
      <c r="E2433" t="s">
        <v>1655</v>
      </c>
    </row>
    <row r="2434" spans="1:5">
      <c r="A2434" t="s">
        <v>1386</v>
      </c>
      <c r="B2434" t="s">
        <v>183</v>
      </c>
      <c r="C2434" s="1" t="s">
        <v>1183</v>
      </c>
      <c r="D2434" s="1">
        <v>1820260</v>
      </c>
      <c r="E2434" t="s">
        <v>1655</v>
      </c>
    </row>
    <row r="2435" spans="1:5">
      <c r="A2435" t="s">
        <v>1386</v>
      </c>
      <c r="B2435" t="s">
        <v>183</v>
      </c>
      <c r="C2435" s="1" t="s">
        <v>1183</v>
      </c>
      <c r="D2435" s="1">
        <v>1673966</v>
      </c>
      <c r="E2435" t="s">
        <v>1655</v>
      </c>
    </row>
    <row r="2436" spans="1:5">
      <c r="A2436" t="s">
        <v>1386</v>
      </c>
      <c r="B2436" t="s">
        <v>183</v>
      </c>
      <c r="C2436" s="1" t="s">
        <v>1183</v>
      </c>
      <c r="D2436" s="1">
        <v>1620668</v>
      </c>
      <c r="E2436" t="s">
        <v>1655</v>
      </c>
    </row>
    <row r="2437" spans="1:5">
      <c r="A2437" t="s">
        <v>1386</v>
      </c>
      <c r="B2437" t="s">
        <v>183</v>
      </c>
      <c r="C2437" s="1" t="s">
        <v>1183</v>
      </c>
      <c r="D2437" s="1">
        <v>1400000</v>
      </c>
      <c r="E2437" t="s">
        <v>1655</v>
      </c>
    </row>
    <row r="2438" spans="1:5">
      <c r="A2438" t="s">
        <v>1386</v>
      </c>
      <c r="B2438" t="s">
        <v>183</v>
      </c>
      <c r="C2438" s="1" t="s">
        <v>1183</v>
      </c>
      <c r="D2438" s="1">
        <v>1385000</v>
      </c>
      <c r="E2438" t="s">
        <v>1655</v>
      </c>
    </row>
    <row r="2439" spans="1:5">
      <c r="A2439" t="s">
        <v>1386</v>
      </c>
      <c r="B2439" t="s">
        <v>183</v>
      </c>
      <c r="C2439" s="1" t="s">
        <v>1183</v>
      </c>
      <c r="D2439" s="1">
        <v>1352453</v>
      </c>
      <c r="E2439" t="s">
        <v>1655</v>
      </c>
    </row>
    <row r="2440" spans="1:5">
      <c r="A2440" t="s">
        <v>1386</v>
      </c>
      <c r="B2440" t="s">
        <v>183</v>
      </c>
      <c r="C2440" s="1" t="s">
        <v>1183</v>
      </c>
      <c r="D2440" s="1">
        <v>1321212</v>
      </c>
      <c r="E2440" t="s">
        <v>1655</v>
      </c>
    </row>
    <row r="2441" spans="1:5">
      <c r="A2441" t="s">
        <v>1386</v>
      </c>
      <c r="B2441" t="s">
        <v>183</v>
      </c>
      <c r="C2441" s="1" t="s">
        <v>1183</v>
      </c>
      <c r="D2441" s="1">
        <v>1300271</v>
      </c>
      <c r="E2441" t="s">
        <v>1655</v>
      </c>
    </row>
    <row r="2442" spans="1:5">
      <c r="A2442" t="s">
        <v>1386</v>
      </c>
      <c r="B2442" t="s">
        <v>183</v>
      </c>
      <c r="C2442" s="1" t="s">
        <v>1183</v>
      </c>
      <c r="D2442" s="1">
        <v>1235007</v>
      </c>
      <c r="E2442" t="s">
        <v>1655</v>
      </c>
    </row>
    <row r="2443" spans="1:5">
      <c r="A2443" t="s">
        <v>1386</v>
      </c>
      <c r="B2443" t="s">
        <v>183</v>
      </c>
      <c r="C2443" s="1" t="s">
        <v>1183</v>
      </c>
      <c r="D2443" s="1">
        <v>1223580</v>
      </c>
      <c r="E2443" t="s">
        <v>1655</v>
      </c>
    </row>
    <row r="2444" spans="1:5">
      <c r="A2444" t="s">
        <v>1386</v>
      </c>
      <c r="B2444" t="s">
        <v>183</v>
      </c>
      <c r="C2444" s="1" t="s">
        <v>1183</v>
      </c>
      <c r="D2444" s="1">
        <v>1223333</v>
      </c>
      <c r="E2444" t="s">
        <v>1655</v>
      </c>
    </row>
    <row r="2445" spans="1:5">
      <c r="A2445" t="s">
        <v>1386</v>
      </c>
      <c r="B2445" t="s">
        <v>183</v>
      </c>
      <c r="C2445" s="1" t="s">
        <v>1183</v>
      </c>
      <c r="D2445" s="1">
        <v>1222327</v>
      </c>
      <c r="E2445" t="s">
        <v>1655</v>
      </c>
    </row>
    <row r="2446" spans="1:5">
      <c r="A2446" t="s">
        <v>1386</v>
      </c>
      <c r="B2446" t="s">
        <v>183</v>
      </c>
      <c r="C2446" s="1" t="s">
        <v>1183</v>
      </c>
      <c r="D2446" s="1">
        <v>1166048</v>
      </c>
      <c r="E2446" t="s">
        <v>1655</v>
      </c>
    </row>
    <row r="2447" spans="1:5">
      <c r="A2447" t="s">
        <v>1386</v>
      </c>
      <c r="B2447" t="s">
        <v>183</v>
      </c>
      <c r="C2447" s="1" t="s">
        <v>1183</v>
      </c>
      <c r="D2447" s="1">
        <v>1100000</v>
      </c>
      <c r="E2447" t="s">
        <v>1655</v>
      </c>
    </row>
    <row r="2448" spans="1:5">
      <c r="A2448" t="s">
        <v>1386</v>
      </c>
      <c r="B2448" t="s">
        <v>183</v>
      </c>
      <c r="C2448" s="1" t="s">
        <v>1183</v>
      </c>
      <c r="D2448" s="1">
        <v>1098765</v>
      </c>
      <c r="E2448" t="s">
        <v>1655</v>
      </c>
    </row>
    <row r="2449" spans="1:5">
      <c r="A2449" t="s">
        <v>1386</v>
      </c>
      <c r="B2449" t="s">
        <v>183</v>
      </c>
      <c r="C2449" s="1" t="s">
        <v>1183</v>
      </c>
      <c r="D2449" s="1">
        <v>1066893</v>
      </c>
      <c r="E2449" t="s">
        <v>1655</v>
      </c>
    </row>
    <row r="2450" spans="1:5">
      <c r="A2450" t="s">
        <v>1386</v>
      </c>
      <c r="B2450" t="s">
        <v>183</v>
      </c>
      <c r="C2450" s="1" t="s">
        <v>1183</v>
      </c>
      <c r="D2450" s="1">
        <v>1028310</v>
      </c>
      <c r="E2450" t="s">
        <v>1655</v>
      </c>
    </row>
    <row r="2451" spans="1:5">
      <c r="A2451" t="s">
        <v>1386</v>
      </c>
      <c r="B2451" t="s">
        <v>183</v>
      </c>
      <c r="C2451" s="1" t="s">
        <v>1183</v>
      </c>
      <c r="D2451" s="1">
        <v>1019990</v>
      </c>
      <c r="E2451" t="s">
        <v>1655</v>
      </c>
    </row>
    <row r="2452" spans="1:5">
      <c r="A2452" t="s">
        <v>1386</v>
      </c>
      <c r="B2452" t="s">
        <v>183</v>
      </c>
      <c r="C2452" s="1" t="s">
        <v>1183</v>
      </c>
      <c r="D2452" s="1">
        <v>1010000</v>
      </c>
      <c r="E2452" t="s">
        <v>1655</v>
      </c>
    </row>
    <row r="2453" spans="1:5">
      <c r="A2453" t="s">
        <v>1386</v>
      </c>
      <c r="B2453" t="s">
        <v>183</v>
      </c>
      <c r="C2453" s="1" t="s">
        <v>1183</v>
      </c>
      <c r="D2453" s="1">
        <v>1000000</v>
      </c>
      <c r="E2453" t="s">
        <v>1655</v>
      </c>
    </row>
    <row r="2454" spans="1:5">
      <c r="A2454" t="s">
        <v>1386</v>
      </c>
      <c r="B2454" t="s">
        <v>183</v>
      </c>
      <c r="C2454" s="1" t="s">
        <v>1183</v>
      </c>
      <c r="D2454" s="1">
        <v>1000000</v>
      </c>
      <c r="E2454" t="s">
        <v>1655</v>
      </c>
    </row>
    <row r="2455" spans="1:5">
      <c r="A2455" t="s">
        <v>1386</v>
      </c>
      <c r="B2455" t="s">
        <v>183</v>
      </c>
      <c r="C2455" s="1" t="s">
        <v>1183</v>
      </c>
      <c r="D2455" s="1">
        <v>989000</v>
      </c>
      <c r="E2455" t="s">
        <v>1655</v>
      </c>
    </row>
    <row r="2456" spans="1:5">
      <c r="A2456" t="s">
        <v>1386</v>
      </c>
      <c r="B2456" t="s">
        <v>183</v>
      </c>
      <c r="C2456" s="1" t="s">
        <v>1183</v>
      </c>
      <c r="D2456" s="1">
        <v>981457</v>
      </c>
      <c r="E2456" t="s">
        <v>1655</v>
      </c>
    </row>
    <row r="2457" spans="1:5">
      <c r="A2457" t="s">
        <v>1386</v>
      </c>
      <c r="B2457" t="s">
        <v>183</v>
      </c>
      <c r="C2457" s="1" t="s">
        <v>1183</v>
      </c>
      <c r="D2457" s="1">
        <v>969080</v>
      </c>
      <c r="E2457" t="s">
        <v>1655</v>
      </c>
    </row>
    <row r="2458" spans="1:5">
      <c r="A2458" t="s">
        <v>1386</v>
      </c>
      <c r="B2458" t="s">
        <v>183</v>
      </c>
      <c r="C2458" s="1" t="s">
        <v>1183</v>
      </c>
      <c r="D2458" s="1">
        <v>919526</v>
      </c>
      <c r="E2458" t="s">
        <v>1655</v>
      </c>
    </row>
    <row r="2459" spans="1:5">
      <c r="A2459" t="s">
        <v>1351</v>
      </c>
      <c r="B2459" t="s">
        <v>183</v>
      </c>
      <c r="C2459" s="1" t="s">
        <v>1183</v>
      </c>
      <c r="D2459" s="1">
        <v>857692</v>
      </c>
      <c r="E2459" t="s">
        <v>1655</v>
      </c>
    </row>
    <row r="2460" spans="1:5">
      <c r="A2460" t="s">
        <v>1386</v>
      </c>
      <c r="B2460" t="s">
        <v>183</v>
      </c>
      <c r="C2460" s="1" t="s">
        <v>1183</v>
      </c>
      <c r="D2460" s="1">
        <v>844706</v>
      </c>
      <c r="E2460" t="s">
        <v>1655</v>
      </c>
    </row>
    <row r="2461" spans="1:5">
      <c r="A2461" t="s">
        <v>1386</v>
      </c>
      <c r="B2461" t="s">
        <v>183</v>
      </c>
      <c r="C2461" s="1" t="s">
        <v>1183</v>
      </c>
      <c r="D2461" s="1">
        <v>758274</v>
      </c>
      <c r="E2461" t="s">
        <v>1655</v>
      </c>
    </row>
    <row r="2462" spans="1:5">
      <c r="A2462" t="s">
        <v>1386</v>
      </c>
      <c r="B2462" t="s">
        <v>183</v>
      </c>
      <c r="C2462" s="1" t="s">
        <v>1183</v>
      </c>
      <c r="D2462" s="1">
        <v>709000</v>
      </c>
      <c r="E2462" t="s">
        <v>1655</v>
      </c>
    </row>
    <row r="2463" spans="1:5">
      <c r="A2463" t="s">
        <v>1386</v>
      </c>
      <c r="B2463" t="s">
        <v>183</v>
      </c>
      <c r="C2463" s="1" t="s">
        <v>1183</v>
      </c>
      <c r="D2463" s="1">
        <v>668571</v>
      </c>
      <c r="E2463" t="s">
        <v>1655</v>
      </c>
    </row>
    <row r="2464" spans="1:5">
      <c r="A2464" t="s">
        <v>1386</v>
      </c>
      <c r="B2464" t="s">
        <v>183</v>
      </c>
      <c r="C2464" s="1" t="s">
        <v>1183</v>
      </c>
      <c r="D2464" s="1">
        <v>632000</v>
      </c>
      <c r="E2464" t="s">
        <v>1655</v>
      </c>
    </row>
    <row r="2465" spans="1:5">
      <c r="A2465" t="s">
        <v>1386</v>
      </c>
      <c r="B2465" t="s">
        <v>183</v>
      </c>
      <c r="C2465" s="1" t="s">
        <v>1183</v>
      </c>
      <c r="D2465" s="1">
        <v>606286</v>
      </c>
      <c r="E2465" t="s">
        <v>1655</v>
      </c>
    </row>
    <row r="2466" spans="1:5">
      <c r="A2466" t="s">
        <v>1386</v>
      </c>
      <c r="B2466" t="s">
        <v>183</v>
      </c>
      <c r="C2466" s="1" t="s">
        <v>1183</v>
      </c>
      <c r="D2466" s="1">
        <v>550248</v>
      </c>
      <c r="E2466" t="s">
        <v>1655</v>
      </c>
    </row>
    <row r="2467" spans="1:5">
      <c r="A2467" t="s">
        <v>1386</v>
      </c>
      <c r="B2467" t="s">
        <v>183</v>
      </c>
      <c r="C2467" s="1" t="s">
        <v>1183</v>
      </c>
      <c r="D2467" s="1">
        <v>550000</v>
      </c>
      <c r="E2467" t="s">
        <v>1655</v>
      </c>
    </row>
    <row r="2468" spans="1:5">
      <c r="A2468" t="s">
        <v>1386</v>
      </c>
      <c r="B2468" t="s">
        <v>183</v>
      </c>
      <c r="C2468" s="1" t="s">
        <v>1183</v>
      </c>
      <c r="D2468" s="1">
        <v>538609</v>
      </c>
      <c r="E2468" t="s">
        <v>1655</v>
      </c>
    </row>
    <row r="2469" spans="1:5">
      <c r="A2469" t="s">
        <v>1386</v>
      </c>
      <c r="B2469" t="s">
        <v>183</v>
      </c>
      <c r="C2469" s="1" t="s">
        <v>1183</v>
      </c>
      <c r="D2469" s="1">
        <v>500000</v>
      </c>
      <c r="E2469" t="s">
        <v>1655</v>
      </c>
    </row>
    <row r="2470" spans="1:5">
      <c r="A2470" t="s">
        <v>1386</v>
      </c>
      <c r="B2470" t="s">
        <v>183</v>
      </c>
      <c r="C2470" s="1" t="s">
        <v>1183</v>
      </c>
      <c r="D2470" s="1">
        <v>492155</v>
      </c>
      <c r="E2470" t="s">
        <v>1655</v>
      </c>
    </row>
    <row r="2471" spans="1:5">
      <c r="A2471" t="s">
        <v>1386</v>
      </c>
      <c r="B2471" t="s">
        <v>183</v>
      </c>
      <c r="C2471" s="1" t="s">
        <v>1183</v>
      </c>
      <c r="D2471" s="1">
        <v>485000</v>
      </c>
      <c r="E2471" t="s">
        <v>1655</v>
      </c>
    </row>
    <row r="2472" spans="1:5">
      <c r="A2472" t="s">
        <v>1386</v>
      </c>
      <c r="B2472" t="s">
        <v>183</v>
      </c>
      <c r="C2472" s="1" t="s">
        <v>1183</v>
      </c>
      <c r="D2472" s="1">
        <v>473131</v>
      </c>
      <c r="E2472" t="s">
        <v>1655</v>
      </c>
    </row>
    <row r="2473" spans="1:5">
      <c r="A2473" t="s">
        <v>1386</v>
      </c>
      <c r="B2473" t="s">
        <v>183</v>
      </c>
      <c r="C2473" s="1" t="s">
        <v>1183</v>
      </c>
      <c r="D2473" s="1">
        <v>469000</v>
      </c>
      <c r="E2473" t="s">
        <v>1655</v>
      </c>
    </row>
    <row r="2474" spans="1:5">
      <c r="A2474" t="s">
        <v>1386</v>
      </c>
      <c r="B2474" t="s">
        <v>183</v>
      </c>
      <c r="C2474" s="1" t="s">
        <v>1183</v>
      </c>
      <c r="D2474" s="1">
        <v>451564</v>
      </c>
      <c r="E2474" t="s">
        <v>1655</v>
      </c>
    </row>
    <row r="2475" spans="1:5">
      <c r="A2475" t="s">
        <v>1386</v>
      </c>
      <c r="B2475" t="s">
        <v>183</v>
      </c>
      <c r="C2475" s="1" t="s">
        <v>1183</v>
      </c>
      <c r="D2475" s="1">
        <v>441482</v>
      </c>
      <c r="E2475" t="s">
        <v>1655</v>
      </c>
    </row>
    <row r="2476" spans="1:5">
      <c r="A2476" t="s">
        <v>1386</v>
      </c>
      <c r="B2476" t="s">
        <v>183</v>
      </c>
      <c r="C2476" s="1" t="s">
        <v>1183</v>
      </c>
      <c r="D2476" s="1">
        <v>428199</v>
      </c>
      <c r="E2476" t="s">
        <v>1655</v>
      </c>
    </row>
    <row r="2477" spans="1:5">
      <c r="A2477" t="s">
        <v>1386</v>
      </c>
      <c r="B2477" t="s">
        <v>183</v>
      </c>
      <c r="C2477" s="1" t="s">
        <v>1183</v>
      </c>
      <c r="D2477" s="1">
        <v>388952</v>
      </c>
      <c r="E2477" t="s">
        <v>1655</v>
      </c>
    </row>
    <row r="2478" spans="1:5">
      <c r="A2478" t="s">
        <v>1386</v>
      </c>
      <c r="B2478" t="s">
        <v>183</v>
      </c>
      <c r="C2478" s="1" t="s">
        <v>1183</v>
      </c>
      <c r="D2478" s="1">
        <v>378007</v>
      </c>
      <c r="E2478" t="s">
        <v>1655</v>
      </c>
    </row>
    <row r="2479" spans="1:5">
      <c r="A2479" t="s">
        <v>1386</v>
      </c>
      <c r="B2479" t="s">
        <v>183</v>
      </c>
      <c r="C2479" s="1" t="s">
        <v>1183</v>
      </c>
      <c r="D2479" s="1">
        <v>375000</v>
      </c>
      <c r="E2479" t="s">
        <v>1655</v>
      </c>
    </row>
    <row r="2480" spans="1:5">
      <c r="A2480" t="s">
        <v>1386</v>
      </c>
      <c r="B2480" t="s">
        <v>183</v>
      </c>
      <c r="C2480" s="1" t="s">
        <v>1183</v>
      </c>
      <c r="D2480" s="1">
        <v>368122</v>
      </c>
      <c r="E2480" t="s">
        <v>1655</v>
      </c>
    </row>
    <row r="2481" spans="1:5">
      <c r="A2481" t="s">
        <v>1386</v>
      </c>
      <c r="B2481" t="s">
        <v>183</v>
      </c>
      <c r="C2481" s="1" t="s">
        <v>1183</v>
      </c>
      <c r="D2481" s="1">
        <v>367643</v>
      </c>
      <c r="E2481" t="s">
        <v>1655</v>
      </c>
    </row>
    <row r="2482" spans="1:5">
      <c r="A2482" t="s">
        <v>1386</v>
      </c>
      <c r="B2482" t="s">
        <v>183</v>
      </c>
      <c r="C2482" s="1" t="s">
        <v>1183</v>
      </c>
      <c r="D2482" s="1">
        <v>362088</v>
      </c>
      <c r="E2482" t="s">
        <v>1655</v>
      </c>
    </row>
    <row r="2483" spans="1:5">
      <c r="A2483" t="s">
        <v>1386</v>
      </c>
      <c r="B2483" t="s">
        <v>183</v>
      </c>
      <c r="C2483" s="1" t="s">
        <v>1183</v>
      </c>
      <c r="D2483" s="1">
        <v>355837</v>
      </c>
      <c r="E2483" t="s">
        <v>1655</v>
      </c>
    </row>
    <row r="2484" spans="1:5">
      <c r="A2484" t="s">
        <v>1386</v>
      </c>
      <c r="B2484" t="s">
        <v>183</v>
      </c>
      <c r="C2484" s="1" t="s">
        <v>1183</v>
      </c>
      <c r="D2484" s="1">
        <v>350000</v>
      </c>
      <c r="E2484" t="s">
        <v>1655</v>
      </c>
    </row>
    <row r="2485" spans="1:5">
      <c r="A2485" t="s">
        <v>1386</v>
      </c>
      <c r="B2485" t="s">
        <v>183</v>
      </c>
      <c r="C2485" s="1" t="s">
        <v>1183</v>
      </c>
      <c r="D2485" s="1">
        <v>342856</v>
      </c>
      <c r="E2485" t="s">
        <v>1655</v>
      </c>
    </row>
    <row r="2486" spans="1:5">
      <c r="A2486" t="s">
        <v>1386</v>
      </c>
      <c r="B2486" t="s">
        <v>183</v>
      </c>
      <c r="C2486" s="1" t="s">
        <v>1183</v>
      </c>
      <c r="D2486" s="1">
        <v>335000</v>
      </c>
      <c r="E2486" t="s">
        <v>1655</v>
      </c>
    </row>
    <row r="2487" spans="1:5">
      <c r="A2487" t="s">
        <v>1386</v>
      </c>
      <c r="B2487" t="s">
        <v>183</v>
      </c>
      <c r="C2487" s="1" t="s">
        <v>1183</v>
      </c>
      <c r="D2487" s="1">
        <v>315546</v>
      </c>
      <c r="E2487" t="s">
        <v>1655</v>
      </c>
    </row>
    <row r="2488" spans="1:5">
      <c r="A2488" t="s">
        <v>1386</v>
      </c>
      <c r="B2488" t="s">
        <v>183</v>
      </c>
      <c r="C2488" s="1" t="s">
        <v>1183</v>
      </c>
      <c r="D2488" s="1">
        <v>313000</v>
      </c>
      <c r="E2488" t="s">
        <v>1655</v>
      </c>
    </row>
    <row r="2489" spans="1:5">
      <c r="A2489" t="s">
        <v>1386</v>
      </c>
      <c r="B2489" t="s">
        <v>183</v>
      </c>
      <c r="C2489" s="1" t="s">
        <v>1183</v>
      </c>
      <c r="D2489" s="1">
        <v>309546</v>
      </c>
      <c r="E2489" t="s">
        <v>1655</v>
      </c>
    </row>
    <row r="2490" spans="1:5">
      <c r="A2490" t="s">
        <v>1386</v>
      </c>
      <c r="B2490" t="s">
        <v>183</v>
      </c>
      <c r="C2490" s="1" t="s">
        <v>1183</v>
      </c>
      <c r="D2490" s="1">
        <v>308000</v>
      </c>
      <c r="E2490" t="s">
        <v>1655</v>
      </c>
    </row>
    <row r="2491" spans="1:5">
      <c r="A2491" t="s">
        <v>1386</v>
      </c>
      <c r="B2491" t="s">
        <v>183</v>
      </c>
      <c r="C2491" s="1" t="s">
        <v>1183</v>
      </c>
      <c r="D2491" s="1">
        <v>305804</v>
      </c>
      <c r="E2491" t="s">
        <v>1655</v>
      </c>
    </row>
    <row r="2492" spans="1:5">
      <c r="A2492" t="s">
        <v>1386</v>
      </c>
      <c r="B2492" t="s">
        <v>183</v>
      </c>
      <c r="C2492" s="1" t="s">
        <v>1183</v>
      </c>
      <c r="D2492" s="1">
        <v>292382</v>
      </c>
      <c r="E2492" t="s">
        <v>1655</v>
      </c>
    </row>
    <row r="2493" spans="1:5">
      <c r="A2493" t="s">
        <v>1386</v>
      </c>
      <c r="B2493" t="s">
        <v>183</v>
      </c>
      <c r="C2493" s="1" t="s">
        <v>1183</v>
      </c>
      <c r="D2493" s="1">
        <v>287369</v>
      </c>
      <c r="E2493" t="s">
        <v>1655</v>
      </c>
    </row>
    <row r="2494" spans="1:5">
      <c r="A2494" t="s">
        <v>1386</v>
      </c>
      <c r="B2494" t="s">
        <v>183</v>
      </c>
      <c r="C2494" s="1" t="s">
        <v>1183</v>
      </c>
      <c r="D2494" s="1">
        <v>285308</v>
      </c>
      <c r="E2494" t="s">
        <v>1655</v>
      </c>
    </row>
    <row r="2495" spans="1:5">
      <c r="A2495" t="s">
        <v>1386</v>
      </c>
      <c r="B2495" t="s">
        <v>183</v>
      </c>
      <c r="C2495" s="1" t="s">
        <v>1183</v>
      </c>
      <c r="D2495" s="1">
        <v>269606</v>
      </c>
      <c r="E2495" t="s">
        <v>1655</v>
      </c>
    </row>
    <row r="2496" spans="1:5">
      <c r="A2496" t="s">
        <v>1386</v>
      </c>
      <c r="B2496" t="s">
        <v>183</v>
      </c>
      <c r="C2496" s="1" t="s">
        <v>1183</v>
      </c>
      <c r="D2496" s="1">
        <v>255247</v>
      </c>
      <c r="E2496" t="s">
        <v>1655</v>
      </c>
    </row>
    <row r="2497" spans="1:5">
      <c r="A2497" t="s">
        <v>1386</v>
      </c>
      <c r="B2497" t="s">
        <v>183</v>
      </c>
      <c r="C2497" s="1" t="s">
        <v>1183</v>
      </c>
      <c r="D2497" s="1">
        <v>250000</v>
      </c>
      <c r="E2497" t="s">
        <v>1655</v>
      </c>
    </row>
    <row r="2498" spans="1:5">
      <c r="A2498" t="s">
        <v>1386</v>
      </c>
      <c r="B2498" t="s">
        <v>183</v>
      </c>
      <c r="C2498" s="1" t="s">
        <v>1183</v>
      </c>
      <c r="D2498" s="1">
        <v>222845</v>
      </c>
      <c r="E2498" t="s">
        <v>1655</v>
      </c>
    </row>
    <row r="2499" spans="1:5">
      <c r="A2499" t="s">
        <v>1386</v>
      </c>
      <c r="B2499" t="s">
        <v>183</v>
      </c>
      <c r="C2499" s="1" t="s">
        <v>1183</v>
      </c>
      <c r="D2499" s="1">
        <v>221000</v>
      </c>
      <c r="E2499" t="s">
        <v>1655</v>
      </c>
    </row>
    <row r="2500" spans="1:5">
      <c r="A2500" t="s">
        <v>1386</v>
      </c>
      <c r="B2500" t="s">
        <v>183</v>
      </c>
      <c r="C2500" s="1" t="s">
        <v>1183</v>
      </c>
      <c r="D2500" s="1">
        <v>213443</v>
      </c>
      <c r="E2500" t="s">
        <v>1655</v>
      </c>
    </row>
    <row r="2501" spans="1:5">
      <c r="A2501" t="s">
        <v>1351</v>
      </c>
      <c r="B2501" t="s">
        <v>183</v>
      </c>
      <c r="C2501" s="1" t="s">
        <v>1183</v>
      </c>
      <c r="D2501" s="1">
        <v>210840</v>
      </c>
      <c r="E2501" t="s">
        <v>1655</v>
      </c>
    </row>
    <row r="2502" spans="1:5">
      <c r="A2502" t="s">
        <v>1386</v>
      </c>
      <c r="B2502" t="s">
        <v>183</v>
      </c>
      <c r="C2502" s="1" t="s">
        <v>1183</v>
      </c>
      <c r="D2502" s="1">
        <v>201594</v>
      </c>
      <c r="E2502" t="s">
        <v>1655</v>
      </c>
    </row>
    <row r="2503" spans="1:5">
      <c r="A2503" t="s">
        <v>1386</v>
      </c>
      <c r="B2503" t="s">
        <v>183</v>
      </c>
      <c r="C2503" s="1" t="s">
        <v>1183</v>
      </c>
      <c r="D2503" s="1">
        <v>195826</v>
      </c>
      <c r="E2503" t="s">
        <v>1655</v>
      </c>
    </row>
    <row r="2504" spans="1:5">
      <c r="A2504" t="s">
        <v>1386</v>
      </c>
      <c r="B2504" t="s">
        <v>183</v>
      </c>
      <c r="C2504" s="1" t="s">
        <v>1183</v>
      </c>
      <c r="D2504" s="1">
        <v>183697</v>
      </c>
      <c r="E2504" t="s">
        <v>1655</v>
      </c>
    </row>
    <row r="2505" spans="1:5">
      <c r="A2505" t="s">
        <v>1386</v>
      </c>
      <c r="B2505" t="s">
        <v>183</v>
      </c>
      <c r="C2505" s="1" t="s">
        <v>1183</v>
      </c>
      <c r="D2505" s="1">
        <v>178470</v>
      </c>
      <c r="E2505" t="s">
        <v>1655</v>
      </c>
    </row>
    <row r="2506" spans="1:5">
      <c r="A2506" t="s">
        <v>1386</v>
      </c>
      <c r="B2506" t="s">
        <v>183</v>
      </c>
      <c r="C2506" s="1" t="s">
        <v>1183</v>
      </c>
      <c r="D2506" s="1">
        <v>175302</v>
      </c>
      <c r="E2506" t="s">
        <v>1655</v>
      </c>
    </row>
    <row r="2507" spans="1:5">
      <c r="A2507" t="s">
        <v>1386</v>
      </c>
      <c r="B2507" t="s">
        <v>183</v>
      </c>
      <c r="C2507" s="1" t="s">
        <v>1183</v>
      </c>
      <c r="D2507" s="1">
        <v>174551</v>
      </c>
      <c r="E2507" t="s">
        <v>1655</v>
      </c>
    </row>
    <row r="2508" spans="1:5">
      <c r="A2508" t="s">
        <v>1386</v>
      </c>
      <c r="B2508" t="s">
        <v>183</v>
      </c>
      <c r="C2508" s="1" t="s">
        <v>1183</v>
      </c>
      <c r="D2508" s="1">
        <v>173471</v>
      </c>
      <c r="E2508" t="s">
        <v>1655</v>
      </c>
    </row>
    <row r="2509" spans="1:5">
      <c r="A2509" t="s">
        <v>1386</v>
      </c>
      <c r="B2509" t="s">
        <v>183</v>
      </c>
      <c r="C2509" s="1" t="s">
        <v>1183</v>
      </c>
      <c r="D2509" s="1">
        <v>173000</v>
      </c>
      <c r="E2509" t="s">
        <v>1655</v>
      </c>
    </row>
    <row r="2510" spans="1:5">
      <c r="A2510" t="s">
        <v>1386</v>
      </c>
      <c r="B2510" t="s">
        <v>183</v>
      </c>
      <c r="C2510" s="1" t="s">
        <v>1183</v>
      </c>
      <c r="D2510" s="1">
        <v>172782</v>
      </c>
      <c r="E2510" t="s">
        <v>1655</v>
      </c>
    </row>
    <row r="2511" spans="1:5">
      <c r="A2511" t="s">
        <v>1386</v>
      </c>
      <c r="B2511" t="s">
        <v>183</v>
      </c>
      <c r="C2511" s="1" t="s">
        <v>1183</v>
      </c>
      <c r="D2511" s="1">
        <v>172178</v>
      </c>
      <c r="E2511" t="s">
        <v>1655</v>
      </c>
    </row>
    <row r="2512" spans="1:5">
      <c r="A2512" t="s">
        <v>1386</v>
      </c>
      <c r="B2512" t="s">
        <v>183</v>
      </c>
      <c r="C2512" s="1" t="s">
        <v>1183</v>
      </c>
      <c r="D2512" s="1">
        <v>168557</v>
      </c>
      <c r="E2512" t="s">
        <v>1655</v>
      </c>
    </row>
    <row r="2513" spans="1:5">
      <c r="A2513" t="s">
        <v>1386</v>
      </c>
      <c r="B2513" t="s">
        <v>183</v>
      </c>
      <c r="C2513" s="1" t="s">
        <v>1183</v>
      </c>
      <c r="D2513" s="1">
        <v>167581</v>
      </c>
      <c r="E2513" t="s">
        <v>1655</v>
      </c>
    </row>
    <row r="2514" spans="1:5">
      <c r="A2514" t="s">
        <v>1386</v>
      </c>
      <c r="B2514" t="s">
        <v>183</v>
      </c>
      <c r="C2514" s="1" t="s">
        <v>1183</v>
      </c>
      <c r="D2514" s="1">
        <v>165455</v>
      </c>
      <c r="E2514" t="s">
        <v>1655</v>
      </c>
    </row>
    <row r="2515" spans="1:5">
      <c r="A2515" t="s">
        <v>1386</v>
      </c>
      <c r="B2515" t="s">
        <v>183</v>
      </c>
      <c r="C2515" s="1" t="s">
        <v>1183</v>
      </c>
      <c r="D2515" s="1">
        <v>155733</v>
      </c>
      <c r="E2515" t="s">
        <v>1655</v>
      </c>
    </row>
    <row r="2516" spans="1:5">
      <c r="A2516" t="s">
        <v>1351</v>
      </c>
      <c r="B2516" t="s">
        <v>183</v>
      </c>
      <c r="C2516" s="1" t="s">
        <v>1183</v>
      </c>
      <c r="D2516" s="1">
        <v>153000</v>
      </c>
      <c r="E2516" t="s">
        <v>1655</v>
      </c>
    </row>
    <row r="2517" spans="1:5">
      <c r="A2517" t="s">
        <v>1386</v>
      </c>
      <c r="B2517" t="s">
        <v>183</v>
      </c>
      <c r="C2517" s="1" t="s">
        <v>1183</v>
      </c>
      <c r="D2517" s="1">
        <v>147390</v>
      </c>
      <c r="E2517" t="s">
        <v>1655</v>
      </c>
    </row>
    <row r="2518" spans="1:5">
      <c r="A2518" t="s">
        <v>1386</v>
      </c>
      <c r="B2518" t="s">
        <v>183</v>
      </c>
      <c r="C2518" s="1" t="s">
        <v>1183</v>
      </c>
      <c r="D2518" s="1">
        <v>143913</v>
      </c>
      <c r="E2518" t="s">
        <v>1655</v>
      </c>
    </row>
    <row r="2519" spans="1:5">
      <c r="A2519" t="s">
        <v>1386</v>
      </c>
      <c r="B2519" t="s">
        <v>183</v>
      </c>
      <c r="C2519" s="1" t="s">
        <v>1183</v>
      </c>
      <c r="D2519" s="1">
        <v>143000</v>
      </c>
      <c r="E2519" t="s">
        <v>1655</v>
      </c>
    </row>
    <row r="2520" spans="1:5">
      <c r="A2520" t="s">
        <v>1386</v>
      </c>
      <c r="B2520" t="s">
        <v>183</v>
      </c>
      <c r="C2520" s="1" t="s">
        <v>1183</v>
      </c>
      <c r="D2520" s="1">
        <v>143000</v>
      </c>
      <c r="E2520" t="s">
        <v>1655</v>
      </c>
    </row>
    <row r="2521" spans="1:5">
      <c r="A2521" t="s">
        <v>1351</v>
      </c>
      <c r="B2521" t="s">
        <v>183</v>
      </c>
      <c r="C2521" s="1" t="s">
        <v>1183</v>
      </c>
      <c r="D2521" s="1">
        <v>142090</v>
      </c>
      <c r="E2521" t="s">
        <v>1655</v>
      </c>
    </row>
    <row r="2522" spans="1:5">
      <c r="A2522" t="s">
        <v>1386</v>
      </c>
      <c r="B2522" t="s">
        <v>183</v>
      </c>
      <c r="C2522" s="1" t="s">
        <v>1183</v>
      </c>
      <c r="D2522" s="1">
        <v>140949</v>
      </c>
      <c r="E2522" t="s">
        <v>1655</v>
      </c>
    </row>
    <row r="2523" spans="1:5">
      <c r="A2523" t="s">
        <v>1386</v>
      </c>
      <c r="B2523" t="s">
        <v>183</v>
      </c>
      <c r="C2523" s="1" t="s">
        <v>1183</v>
      </c>
      <c r="D2523" s="1">
        <v>139864</v>
      </c>
      <c r="E2523" t="s">
        <v>1655</v>
      </c>
    </row>
    <row r="2524" spans="1:5">
      <c r="A2524" t="s">
        <v>1386</v>
      </c>
      <c r="B2524" t="s">
        <v>183</v>
      </c>
      <c r="C2524" s="1" t="s">
        <v>1183</v>
      </c>
      <c r="D2524" s="1">
        <v>138495</v>
      </c>
      <c r="E2524" t="s">
        <v>1655</v>
      </c>
    </row>
    <row r="2525" spans="1:5">
      <c r="A2525" t="s">
        <v>1386</v>
      </c>
      <c r="B2525" t="s">
        <v>183</v>
      </c>
      <c r="C2525" s="1" t="s">
        <v>1183</v>
      </c>
      <c r="D2525" s="1">
        <v>129849</v>
      </c>
      <c r="E2525" t="s">
        <v>1655</v>
      </c>
    </row>
    <row r="2526" spans="1:5">
      <c r="A2526" t="s">
        <v>1351</v>
      </c>
      <c r="B2526" t="s">
        <v>183</v>
      </c>
      <c r="C2526" s="1" t="s">
        <v>1183</v>
      </c>
      <c r="D2526" s="1">
        <v>129000</v>
      </c>
      <c r="E2526" t="s">
        <v>1655</v>
      </c>
    </row>
    <row r="2527" spans="1:5">
      <c r="A2527" t="s">
        <v>1386</v>
      </c>
      <c r="B2527" t="s">
        <v>183</v>
      </c>
      <c r="C2527" s="1" t="s">
        <v>1183</v>
      </c>
      <c r="D2527" s="1">
        <v>128918</v>
      </c>
      <c r="E2527" t="s">
        <v>1655</v>
      </c>
    </row>
    <row r="2528" spans="1:5">
      <c r="A2528" t="s">
        <v>1386</v>
      </c>
      <c r="B2528" t="s">
        <v>183</v>
      </c>
      <c r="C2528" s="1" t="s">
        <v>1183</v>
      </c>
      <c r="D2528" s="1">
        <v>125000</v>
      </c>
      <c r="E2528" t="s">
        <v>1655</v>
      </c>
    </row>
    <row r="2529" spans="1:5">
      <c r="A2529" t="s">
        <v>1386</v>
      </c>
      <c r="B2529" t="s">
        <v>183</v>
      </c>
      <c r="C2529" s="1" t="s">
        <v>1183</v>
      </c>
      <c r="D2529" s="1">
        <v>125000</v>
      </c>
      <c r="E2529" t="s">
        <v>1655</v>
      </c>
    </row>
    <row r="2530" spans="1:5">
      <c r="A2530" t="s">
        <v>1386</v>
      </c>
      <c r="B2530" t="s">
        <v>183</v>
      </c>
      <c r="C2530" s="1" t="s">
        <v>1183</v>
      </c>
      <c r="D2530" s="1">
        <v>115821</v>
      </c>
      <c r="E2530" t="s">
        <v>1655</v>
      </c>
    </row>
    <row r="2531" spans="1:5">
      <c r="A2531" t="s">
        <v>1386</v>
      </c>
      <c r="B2531" t="s">
        <v>183</v>
      </c>
      <c r="C2531" s="1" t="s">
        <v>1183</v>
      </c>
      <c r="D2531" s="1">
        <v>110487</v>
      </c>
      <c r="E2531" t="s">
        <v>1655</v>
      </c>
    </row>
    <row r="2532" spans="1:5">
      <c r="A2532" t="s">
        <v>1386</v>
      </c>
      <c r="B2532" t="s">
        <v>183</v>
      </c>
      <c r="C2532" s="1" t="s">
        <v>1183</v>
      </c>
      <c r="D2532" s="1">
        <v>107083</v>
      </c>
      <c r="E2532" t="s">
        <v>1655</v>
      </c>
    </row>
    <row r="2533" spans="1:5">
      <c r="A2533" t="s">
        <v>1386</v>
      </c>
      <c r="B2533" t="s">
        <v>183</v>
      </c>
      <c r="C2533" s="1" t="s">
        <v>1183</v>
      </c>
      <c r="D2533" s="1">
        <v>104830</v>
      </c>
      <c r="E2533" t="s">
        <v>1655</v>
      </c>
    </row>
    <row r="2534" spans="1:5">
      <c r="A2534" t="s">
        <v>1386</v>
      </c>
      <c r="B2534" t="s">
        <v>183</v>
      </c>
      <c r="C2534" s="1" t="s">
        <v>1183</v>
      </c>
      <c r="D2534" s="1">
        <v>102583</v>
      </c>
      <c r="E2534" t="s">
        <v>1655</v>
      </c>
    </row>
    <row r="2535" spans="1:5">
      <c r="A2535" t="s">
        <v>1386</v>
      </c>
      <c r="B2535" t="s">
        <v>183</v>
      </c>
      <c r="C2535" s="1" t="s">
        <v>1183</v>
      </c>
      <c r="D2535" s="1">
        <v>99425</v>
      </c>
      <c r="E2535" t="s">
        <v>1655</v>
      </c>
    </row>
    <row r="2536" spans="1:5">
      <c r="A2536" t="s">
        <v>1386</v>
      </c>
      <c r="B2536" t="s">
        <v>183</v>
      </c>
      <c r="C2536" s="1" t="s">
        <v>1183</v>
      </c>
      <c r="D2536" s="1">
        <v>98000</v>
      </c>
      <c r="E2536" t="s">
        <v>1655</v>
      </c>
    </row>
    <row r="2537" spans="1:5">
      <c r="A2537" t="s">
        <v>1386</v>
      </c>
      <c r="B2537" t="s">
        <v>183</v>
      </c>
      <c r="C2537" s="1" t="s">
        <v>1183</v>
      </c>
      <c r="D2537" s="1">
        <v>96927</v>
      </c>
      <c r="E2537" t="s">
        <v>1655</v>
      </c>
    </row>
    <row r="2538" spans="1:5">
      <c r="A2538" t="s">
        <v>1386</v>
      </c>
      <c r="B2538" t="s">
        <v>183</v>
      </c>
      <c r="C2538" s="1" t="s">
        <v>1183</v>
      </c>
      <c r="D2538" s="1">
        <v>95500</v>
      </c>
      <c r="E2538" t="s">
        <v>1655</v>
      </c>
    </row>
    <row r="2539" spans="1:5">
      <c r="A2539" t="s">
        <v>1386</v>
      </c>
      <c r="B2539" t="s">
        <v>183</v>
      </c>
      <c r="C2539" s="1" t="s">
        <v>1183</v>
      </c>
      <c r="D2539" s="1">
        <v>91164</v>
      </c>
      <c r="E2539" t="s">
        <v>1655</v>
      </c>
    </row>
    <row r="2540" spans="1:5">
      <c r="A2540" t="s">
        <v>1351</v>
      </c>
      <c r="B2540" t="s">
        <v>183</v>
      </c>
      <c r="C2540" s="1" t="s">
        <v>1183</v>
      </c>
      <c r="D2540" s="1">
        <v>90938</v>
      </c>
      <c r="E2540" t="s">
        <v>1655</v>
      </c>
    </row>
    <row r="2541" spans="1:5">
      <c r="A2541" t="s">
        <v>1386</v>
      </c>
      <c r="B2541" t="s">
        <v>183</v>
      </c>
      <c r="C2541" s="1" t="s">
        <v>1183</v>
      </c>
      <c r="D2541" s="1">
        <v>90200</v>
      </c>
      <c r="E2541" t="s">
        <v>1655</v>
      </c>
    </row>
    <row r="2542" spans="1:5">
      <c r="A2542" t="s">
        <v>1386</v>
      </c>
      <c r="B2542" t="s">
        <v>183</v>
      </c>
      <c r="C2542" s="1" t="s">
        <v>1183</v>
      </c>
      <c r="D2542" s="1">
        <v>87114</v>
      </c>
      <c r="E2542" t="s">
        <v>1655</v>
      </c>
    </row>
    <row r="2543" spans="1:5">
      <c r="A2543" t="s">
        <v>1386</v>
      </c>
      <c r="B2543" t="s">
        <v>183</v>
      </c>
      <c r="C2543" s="1" t="s">
        <v>1183</v>
      </c>
      <c r="D2543" s="1">
        <v>85000</v>
      </c>
      <c r="E2543" t="s">
        <v>1655</v>
      </c>
    </row>
    <row r="2544" spans="1:5">
      <c r="A2544" t="s">
        <v>1351</v>
      </c>
      <c r="B2544" t="s">
        <v>183</v>
      </c>
      <c r="C2544" s="1" t="s">
        <v>1183</v>
      </c>
      <c r="D2544" s="1">
        <v>84174</v>
      </c>
      <c r="E2544" t="s">
        <v>1655</v>
      </c>
    </row>
    <row r="2545" spans="1:5">
      <c r="A2545" t="s">
        <v>1386</v>
      </c>
      <c r="B2545" t="s">
        <v>183</v>
      </c>
      <c r="C2545" s="1" t="s">
        <v>1183</v>
      </c>
      <c r="D2545" s="1">
        <v>81119</v>
      </c>
      <c r="E2545" t="s">
        <v>1655</v>
      </c>
    </row>
    <row r="2546" spans="1:5">
      <c r="A2546" t="s">
        <v>1351</v>
      </c>
      <c r="B2546" t="s">
        <v>183</v>
      </c>
      <c r="C2546" s="1" t="s">
        <v>1183</v>
      </c>
      <c r="D2546" s="1">
        <v>80810</v>
      </c>
      <c r="E2546" t="s">
        <v>1655</v>
      </c>
    </row>
    <row r="2547" spans="1:5">
      <c r="A2547" t="s">
        <v>1386</v>
      </c>
      <c r="B2547" t="s">
        <v>183</v>
      </c>
      <c r="C2547" s="1" t="s">
        <v>1183</v>
      </c>
      <c r="D2547" s="1">
        <v>77000</v>
      </c>
      <c r="E2547" t="s">
        <v>1655</v>
      </c>
    </row>
    <row r="2548" spans="1:5">
      <c r="A2548" t="s">
        <v>1386</v>
      </c>
      <c r="B2548" t="s">
        <v>183</v>
      </c>
      <c r="C2548" s="1" t="s">
        <v>1183</v>
      </c>
      <c r="D2548" s="1">
        <v>76232</v>
      </c>
      <c r="E2548" t="s">
        <v>1655</v>
      </c>
    </row>
    <row r="2549" spans="1:5">
      <c r="A2549" t="s">
        <v>1386</v>
      </c>
      <c r="B2549" t="s">
        <v>183</v>
      </c>
      <c r="C2549" s="1" t="s">
        <v>1183</v>
      </c>
      <c r="D2549" s="1">
        <v>75723</v>
      </c>
      <c r="E2549" t="s">
        <v>1655</v>
      </c>
    </row>
    <row r="2550" spans="1:5">
      <c r="A2550" t="s">
        <v>1386</v>
      </c>
      <c r="B2550" t="s">
        <v>183</v>
      </c>
      <c r="C2550" s="1" t="s">
        <v>1183</v>
      </c>
      <c r="D2550" s="1">
        <v>72450</v>
      </c>
      <c r="E2550" t="s">
        <v>1655</v>
      </c>
    </row>
    <row r="2551" spans="1:5">
      <c r="A2551" t="s">
        <v>1386</v>
      </c>
      <c r="B2551" t="s">
        <v>183</v>
      </c>
      <c r="C2551" s="1" t="s">
        <v>1183</v>
      </c>
      <c r="D2551" s="1">
        <v>71010</v>
      </c>
      <c r="E2551" t="s">
        <v>1655</v>
      </c>
    </row>
    <row r="2552" spans="1:5">
      <c r="A2552" t="s">
        <v>1386</v>
      </c>
      <c r="B2552" t="s">
        <v>183</v>
      </c>
      <c r="C2552" s="1" t="s">
        <v>1183</v>
      </c>
      <c r="D2552" s="1">
        <v>70000</v>
      </c>
      <c r="E2552" t="s">
        <v>1655</v>
      </c>
    </row>
    <row r="2553" spans="1:5">
      <c r="A2553" t="s">
        <v>1351</v>
      </c>
      <c r="B2553" t="s">
        <v>183</v>
      </c>
      <c r="C2553" s="1" t="s">
        <v>1183</v>
      </c>
      <c r="D2553" s="1">
        <v>70000</v>
      </c>
      <c r="E2553" t="s">
        <v>1655</v>
      </c>
    </row>
    <row r="2554" spans="1:5">
      <c r="A2554" t="s">
        <v>1386</v>
      </c>
      <c r="B2554" t="s">
        <v>183</v>
      </c>
      <c r="C2554" s="1" t="s">
        <v>1183</v>
      </c>
      <c r="D2554" s="1">
        <v>68164</v>
      </c>
      <c r="E2554" t="s">
        <v>1655</v>
      </c>
    </row>
    <row r="2555" spans="1:5">
      <c r="A2555" t="s">
        <v>1386</v>
      </c>
      <c r="B2555" t="s">
        <v>183</v>
      </c>
      <c r="C2555" s="1" t="s">
        <v>1183</v>
      </c>
      <c r="D2555" s="1">
        <v>65766</v>
      </c>
      <c r="E2555" t="s">
        <v>1655</v>
      </c>
    </row>
    <row r="2556" spans="1:5">
      <c r="A2556" t="s">
        <v>1386</v>
      </c>
      <c r="B2556" t="s">
        <v>183</v>
      </c>
      <c r="C2556" s="1" t="s">
        <v>1183</v>
      </c>
      <c r="D2556" s="1">
        <v>64539</v>
      </c>
      <c r="E2556" t="s">
        <v>1655</v>
      </c>
    </row>
    <row r="2557" spans="1:5">
      <c r="A2557" t="s">
        <v>1386</v>
      </c>
      <c r="B2557" t="s">
        <v>183</v>
      </c>
      <c r="C2557" s="1" t="s">
        <v>1183</v>
      </c>
      <c r="D2557" s="1">
        <v>61890</v>
      </c>
      <c r="E2557" t="s">
        <v>1655</v>
      </c>
    </row>
    <row r="2558" spans="1:5">
      <c r="A2558" t="s">
        <v>1386</v>
      </c>
      <c r="B2558" t="s">
        <v>183</v>
      </c>
      <c r="C2558" s="1" t="s">
        <v>1183</v>
      </c>
      <c r="D2558" s="1">
        <v>60000</v>
      </c>
      <c r="E2558" t="s">
        <v>1655</v>
      </c>
    </row>
    <row r="2559" spans="1:5">
      <c r="A2559" t="s">
        <v>1386</v>
      </c>
      <c r="B2559" t="s">
        <v>183</v>
      </c>
      <c r="C2559" s="1" t="s">
        <v>1183</v>
      </c>
      <c r="D2559" s="1">
        <v>60000</v>
      </c>
      <c r="E2559" t="s">
        <v>1655</v>
      </c>
    </row>
    <row r="2560" spans="1:5">
      <c r="A2560" t="s">
        <v>1386</v>
      </c>
      <c r="B2560" t="s">
        <v>183</v>
      </c>
      <c r="C2560" s="1" t="s">
        <v>1183</v>
      </c>
      <c r="D2560" s="1">
        <v>60000</v>
      </c>
      <c r="E2560" t="s">
        <v>1655</v>
      </c>
    </row>
    <row r="2561" spans="1:5">
      <c r="A2561" t="s">
        <v>1386</v>
      </c>
      <c r="B2561" t="s">
        <v>183</v>
      </c>
      <c r="C2561" s="1" t="s">
        <v>1183</v>
      </c>
      <c r="D2561" s="1">
        <v>59723</v>
      </c>
      <c r="E2561" t="s">
        <v>1655</v>
      </c>
    </row>
    <row r="2562" spans="1:5">
      <c r="A2562" t="s">
        <v>1386</v>
      </c>
      <c r="B2562" t="s">
        <v>183</v>
      </c>
      <c r="C2562" s="1" t="s">
        <v>1183</v>
      </c>
      <c r="D2562" s="1">
        <v>56700</v>
      </c>
      <c r="E2562" t="s">
        <v>1655</v>
      </c>
    </row>
    <row r="2563" spans="1:5">
      <c r="A2563" t="s">
        <v>1386</v>
      </c>
      <c r="B2563" t="s">
        <v>183</v>
      </c>
      <c r="C2563" s="1" t="s">
        <v>1183</v>
      </c>
      <c r="D2563" s="1">
        <v>52150</v>
      </c>
      <c r="E2563" t="s">
        <v>1655</v>
      </c>
    </row>
    <row r="2564" spans="1:5">
      <c r="A2564" t="s">
        <v>1386</v>
      </c>
      <c r="B2564" t="s">
        <v>183</v>
      </c>
      <c r="C2564" s="1" t="s">
        <v>1183</v>
      </c>
      <c r="D2564" s="1">
        <v>52000</v>
      </c>
      <c r="E2564" t="s">
        <v>1655</v>
      </c>
    </row>
    <row r="2565" spans="1:5">
      <c r="A2565" t="s">
        <v>1386</v>
      </c>
      <c r="B2565" t="s">
        <v>183</v>
      </c>
      <c r="C2565" s="1" t="s">
        <v>1183</v>
      </c>
      <c r="D2565" s="1">
        <v>50600</v>
      </c>
      <c r="E2565" t="s">
        <v>1655</v>
      </c>
    </row>
    <row r="2566" spans="1:5">
      <c r="A2566" t="s">
        <v>1351</v>
      </c>
      <c r="B2566" t="s">
        <v>183</v>
      </c>
      <c r="C2566" s="1" t="s">
        <v>1183</v>
      </c>
      <c r="D2566" s="1">
        <v>50000</v>
      </c>
      <c r="E2566" t="s">
        <v>1655</v>
      </c>
    </row>
    <row r="2567" spans="1:5">
      <c r="A2567" t="s">
        <v>1386</v>
      </c>
      <c r="B2567" t="s">
        <v>183</v>
      </c>
      <c r="C2567" s="1" t="s">
        <v>1183</v>
      </c>
      <c r="D2567" s="1">
        <v>49924</v>
      </c>
      <c r="E2567" t="s">
        <v>1655</v>
      </c>
    </row>
    <row r="2568" spans="1:5">
      <c r="A2568" t="s">
        <v>1386</v>
      </c>
      <c r="B2568" t="s">
        <v>183</v>
      </c>
      <c r="C2568" s="1" t="s">
        <v>1183</v>
      </c>
      <c r="D2568" s="1">
        <v>47993</v>
      </c>
      <c r="E2568" t="s">
        <v>1655</v>
      </c>
    </row>
    <row r="2569" spans="1:5">
      <c r="A2569" t="s">
        <v>1386</v>
      </c>
      <c r="B2569" t="s">
        <v>183</v>
      </c>
      <c r="C2569" s="1" t="s">
        <v>1183</v>
      </c>
      <c r="D2569" s="1">
        <v>47368</v>
      </c>
      <c r="E2569" t="s">
        <v>1655</v>
      </c>
    </row>
    <row r="2570" spans="1:5">
      <c r="A2570" t="s">
        <v>1386</v>
      </c>
      <c r="B2570" t="s">
        <v>183</v>
      </c>
      <c r="C2570" s="1" t="s">
        <v>1183</v>
      </c>
      <c r="D2570" s="1">
        <v>46353</v>
      </c>
      <c r="E2570" t="s">
        <v>1655</v>
      </c>
    </row>
    <row r="2571" spans="1:5">
      <c r="A2571" t="s">
        <v>1386</v>
      </c>
      <c r="B2571" t="s">
        <v>183</v>
      </c>
      <c r="C2571" s="1" t="s">
        <v>1183</v>
      </c>
      <c r="D2571" s="1">
        <v>46000</v>
      </c>
      <c r="E2571" t="s">
        <v>1655</v>
      </c>
    </row>
    <row r="2572" spans="1:5">
      <c r="A2572" t="s">
        <v>1351</v>
      </c>
      <c r="B2572" t="s">
        <v>183</v>
      </c>
      <c r="C2572" s="1" t="s">
        <v>1183</v>
      </c>
      <c r="D2572" s="1">
        <v>43700</v>
      </c>
      <c r="E2572" t="s">
        <v>1655</v>
      </c>
    </row>
    <row r="2573" spans="1:5">
      <c r="A2573" t="s">
        <v>1386</v>
      </c>
      <c r="B2573" t="s">
        <v>183</v>
      </c>
      <c r="C2573" s="1" t="s">
        <v>1183</v>
      </c>
      <c r="D2573" s="1">
        <v>41193</v>
      </c>
      <c r="E2573" t="s">
        <v>1655</v>
      </c>
    </row>
    <row r="2574" spans="1:5">
      <c r="A2574" t="s">
        <v>1386</v>
      </c>
      <c r="B2574" t="s">
        <v>183</v>
      </c>
      <c r="C2574" s="1" t="s">
        <v>1183</v>
      </c>
      <c r="D2574" s="1">
        <v>41073</v>
      </c>
      <c r="E2574" t="s">
        <v>1655</v>
      </c>
    </row>
    <row r="2575" spans="1:5">
      <c r="A2575" t="s">
        <v>1386</v>
      </c>
      <c r="B2575" t="s">
        <v>183</v>
      </c>
      <c r="C2575" s="1" t="s">
        <v>1183</v>
      </c>
      <c r="D2575" s="1">
        <v>40195</v>
      </c>
      <c r="E2575" t="s">
        <v>1655</v>
      </c>
    </row>
    <row r="2576" spans="1:5">
      <c r="A2576" t="s">
        <v>1386</v>
      </c>
      <c r="B2576" t="s">
        <v>183</v>
      </c>
      <c r="C2576" s="1" t="s">
        <v>1183</v>
      </c>
      <c r="D2576" s="1">
        <v>39363</v>
      </c>
      <c r="E2576" t="s">
        <v>1655</v>
      </c>
    </row>
    <row r="2577" spans="1:5">
      <c r="A2577" t="s">
        <v>1386</v>
      </c>
      <c r="B2577" t="s">
        <v>183</v>
      </c>
      <c r="C2577" s="1" t="s">
        <v>1183</v>
      </c>
      <c r="D2577" s="1">
        <v>36654</v>
      </c>
      <c r="E2577" t="s">
        <v>1655</v>
      </c>
    </row>
    <row r="2578" spans="1:5">
      <c r="A2578" t="s">
        <v>1351</v>
      </c>
      <c r="B2578" t="s">
        <v>183</v>
      </c>
      <c r="C2578" s="1" t="s">
        <v>1183</v>
      </c>
      <c r="D2578" s="1">
        <v>36588</v>
      </c>
      <c r="E2578" t="s">
        <v>1655</v>
      </c>
    </row>
    <row r="2579" spans="1:5">
      <c r="A2579" t="s">
        <v>1386</v>
      </c>
      <c r="B2579" t="s">
        <v>183</v>
      </c>
      <c r="C2579" s="1" t="s">
        <v>1183</v>
      </c>
      <c r="D2579" s="1">
        <v>35476</v>
      </c>
      <c r="E2579" t="s">
        <v>1655</v>
      </c>
    </row>
    <row r="2580" spans="1:5">
      <c r="A2580" t="s">
        <v>1351</v>
      </c>
      <c r="B2580" t="s">
        <v>183</v>
      </c>
      <c r="C2580" s="1" t="s">
        <v>1183</v>
      </c>
      <c r="D2580" s="1">
        <v>33000</v>
      </c>
      <c r="E2580" t="s">
        <v>1655</v>
      </c>
    </row>
    <row r="2581" spans="1:5">
      <c r="A2581" t="s">
        <v>1386</v>
      </c>
      <c r="B2581" t="s">
        <v>183</v>
      </c>
      <c r="C2581" s="1" t="s">
        <v>1183</v>
      </c>
      <c r="D2581" s="1">
        <v>30800</v>
      </c>
      <c r="E2581" t="s">
        <v>1655</v>
      </c>
    </row>
    <row r="2582" spans="1:5">
      <c r="A2582" t="s">
        <v>1386</v>
      </c>
      <c r="B2582" t="s">
        <v>183</v>
      </c>
      <c r="C2582" s="1" t="s">
        <v>1183</v>
      </c>
      <c r="D2582" s="1">
        <v>30690</v>
      </c>
      <c r="E2582" t="s">
        <v>1655</v>
      </c>
    </row>
    <row r="2583" spans="1:5">
      <c r="A2583" t="s">
        <v>1386</v>
      </c>
      <c r="B2583" t="s">
        <v>183</v>
      </c>
      <c r="C2583" s="1" t="s">
        <v>1183</v>
      </c>
      <c r="D2583" s="1">
        <v>29717</v>
      </c>
      <c r="E2583" t="s">
        <v>1655</v>
      </c>
    </row>
    <row r="2584" spans="1:5">
      <c r="A2584" t="s">
        <v>1351</v>
      </c>
      <c r="B2584" t="s">
        <v>183</v>
      </c>
      <c r="C2584" s="1" t="s">
        <v>1183</v>
      </c>
      <c r="D2584" s="1">
        <v>28497</v>
      </c>
      <c r="E2584" t="s">
        <v>1655</v>
      </c>
    </row>
    <row r="2585" spans="1:5">
      <c r="A2585" t="s">
        <v>1386</v>
      </c>
      <c r="B2585" t="s">
        <v>183</v>
      </c>
      <c r="C2585" s="1" t="s">
        <v>1183</v>
      </c>
      <c r="D2585" s="1">
        <v>26420</v>
      </c>
      <c r="E2585" t="s">
        <v>1655</v>
      </c>
    </row>
    <row r="2586" spans="1:5">
      <c r="A2586" t="s">
        <v>1386</v>
      </c>
      <c r="B2586" t="s">
        <v>183</v>
      </c>
      <c r="C2586" s="1" t="s">
        <v>1183</v>
      </c>
      <c r="D2586" s="1">
        <v>25227</v>
      </c>
      <c r="E2586" t="s">
        <v>1655</v>
      </c>
    </row>
    <row r="2587" spans="1:5">
      <c r="A2587" t="s">
        <v>1386</v>
      </c>
      <c r="B2587" t="s">
        <v>183</v>
      </c>
      <c r="C2587" s="1" t="s">
        <v>1183</v>
      </c>
      <c r="D2587" s="1">
        <v>25000</v>
      </c>
      <c r="E2587" t="s">
        <v>1655</v>
      </c>
    </row>
    <row r="2588" spans="1:5">
      <c r="A2588" t="s">
        <v>1386</v>
      </c>
      <c r="B2588" t="s">
        <v>183</v>
      </c>
      <c r="C2588" s="1" t="s">
        <v>1183</v>
      </c>
      <c r="D2588" s="1">
        <v>24142</v>
      </c>
      <c r="E2588" t="s">
        <v>1655</v>
      </c>
    </row>
    <row r="2589" spans="1:5">
      <c r="A2589" t="s">
        <v>1386</v>
      </c>
      <c r="B2589" t="s">
        <v>183</v>
      </c>
      <c r="C2589" s="1" t="s">
        <v>1183</v>
      </c>
      <c r="D2589" s="1">
        <v>24002</v>
      </c>
      <c r="E2589" t="s">
        <v>1655</v>
      </c>
    </row>
    <row r="2590" spans="1:5">
      <c r="A2590" t="s">
        <v>1386</v>
      </c>
      <c r="B2590" t="s">
        <v>183</v>
      </c>
      <c r="C2590" s="1" t="s">
        <v>1183</v>
      </c>
      <c r="D2590" s="1">
        <v>23944</v>
      </c>
      <c r="E2590" t="s">
        <v>1655</v>
      </c>
    </row>
    <row r="2591" spans="1:5">
      <c r="A2591" t="s">
        <v>1351</v>
      </c>
      <c r="B2591" t="s">
        <v>183</v>
      </c>
      <c r="C2591" s="1" t="s">
        <v>1183</v>
      </c>
      <c r="D2591" s="1">
        <v>23475</v>
      </c>
      <c r="E2591" t="s">
        <v>1655</v>
      </c>
    </row>
    <row r="2592" spans="1:5">
      <c r="A2592" t="s">
        <v>1351</v>
      </c>
      <c r="B2592" t="s">
        <v>183</v>
      </c>
      <c r="C2592" s="1" t="s">
        <v>1183</v>
      </c>
      <c r="D2592" s="1">
        <v>22629</v>
      </c>
      <c r="E2592" t="s">
        <v>1655</v>
      </c>
    </row>
    <row r="2593" spans="1:5">
      <c r="A2593" t="s">
        <v>1386</v>
      </c>
      <c r="B2593" t="s">
        <v>183</v>
      </c>
      <c r="C2593" s="1" t="s">
        <v>1183</v>
      </c>
      <c r="D2593" s="1">
        <v>22608</v>
      </c>
      <c r="E2593" t="s">
        <v>1655</v>
      </c>
    </row>
    <row r="2594" spans="1:5">
      <c r="A2594" t="s">
        <v>1386</v>
      </c>
      <c r="B2594" t="s">
        <v>183</v>
      </c>
      <c r="C2594" s="1" t="s">
        <v>1183</v>
      </c>
      <c r="D2594" s="1">
        <v>22411</v>
      </c>
      <c r="E2594" t="s">
        <v>1655</v>
      </c>
    </row>
    <row r="2595" spans="1:5">
      <c r="A2595" t="s">
        <v>1351</v>
      </c>
      <c r="B2595" t="s">
        <v>183</v>
      </c>
      <c r="C2595" s="1" t="s">
        <v>1183</v>
      </c>
      <c r="D2595" s="1">
        <v>21000</v>
      </c>
      <c r="E2595" t="s">
        <v>1655</v>
      </c>
    </row>
    <row r="2596" spans="1:5">
      <c r="A2596" t="s">
        <v>1386</v>
      </c>
      <c r="B2596" t="s">
        <v>183</v>
      </c>
      <c r="C2596" s="1" t="s">
        <v>1183</v>
      </c>
      <c r="D2596" s="1">
        <v>20000</v>
      </c>
      <c r="E2596" t="s">
        <v>1655</v>
      </c>
    </row>
    <row r="2597" spans="1:5">
      <c r="A2597" t="s">
        <v>1386</v>
      </c>
      <c r="B2597" t="s">
        <v>183</v>
      </c>
      <c r="C2597" s="1" t="s">
        <v>1183</v>
      </c>
      <c r="D2597" s="1">
        <v>20000</v>
      </c>
      <c r="E2597" t="s">
        <v>1655</v>
      </c>
    </row>
    <row r="2598" spans="1:5">
      <c r="A2598" t="s">
        <v>1386</v>
      </c>
      <c r="B2598" t="s">
        <v>183</v>
      </c>
      <c r="C2598" s="1" t="s">
        <v>1183</v>
      </c>
      <c r="D2598" s="1">
        <v>20000</v>
      </c>
      <c r="E2598" t="s">
        <v>1655</v>
      </c>
    </row>
    <row r="2599" spans="1:5">
      <c r="A2599" t="s">
        <v>1386</v>
      </c>
      <c r="B2599" t="s">
        <v>183</v>
      </c>
      <c r="C2599" s="1" t="s">
        <v>1183</v>
      </c>
      <c r="D2599" s="1">
        <v>20000</v>
      </c>
      <c r="E2599" t="s">
        <v>1655</v>
      </c>
    </row>
    <row r="2600" spans="1:5">
      <c r="A2600" t="s">
        <v>1386</v>
      </c>
      <c r="B2600" t="s">
        <v>183</v>
      </c>
      <c r="C2600" s="1" t="s">
        <v>1183</v>
      </c>
      <c r="D2600" s="1">
        <v>19500</v>
      </c>
      <c r="E2600" t="s">
        <v>1655</v>
      </c>
    </row>
    <row r="2601" spans="1:5">
      <c r="A2601" t="s">
        <v>1386</v>
      </c>
      <c r="B2601" t="s">
        <v>183</v>
      </c>
      <c r="C2601" s="1" t="s">
        <v>1183</v>
      </c>
      <c r="D2601" s="1">
        <v>19027</v>
      </c>
      <c r="E2601" t="s">
        <v>1655</v>
      </c>
    </row>
    <row r="2602" spans="1:5">
      <c r="A2602" t="s">
        <v>1386</v>
      </c>
      <c r="B2602" t="s">
        <v>183</v>
      </c>
      <c r="C2602" s="1" t="s">
        <v>1183</v>
      </c>
      <c r="D2602" s="1">
        <v>18000</v>
      </c>
      <c r="E2602" t="s">
        <v>1655</v>
      </c>
    </row>
    <row r="2603" spans="1:5">
      <c r="A2603" t="s">
        <v>1386</v>
      </c>
      <c r="B2603" t="s">
        <v>183</v>
      </c>
      <c r="C2603" s="1" t="s">
        <v>1183</v>
      </c>
      <c r="D2603" s="1">
        <v>17485</v>
      </c>
      <c r="E2603" t="s">
        <v>1655</v>
      </c>
    </row>
    <row r="2604" spans="1:5">
      <c r="A2604" t="s">
        <v>1386</v>
      </c>
      <c r="B2604" t="s">
        <v>183</v>
      </c>
      <c r="C2604" s="1" t="s">
        <v>1183</v>
      </c>
      <c r="D2604" s="1">
        <v>17379</v>
      </c>
      <c r="E2604" t="s">
        <v>1655</v>
      </c>
    </row>
    <row r="2605" spans="1:5">
      <c r="A2605" t="s">
        <v>1351</v>
      </c>
      <c r="B2605" t="s">
        <v>183</v>
      </c>
      <c r="C2605" s="1" t="s">
        <v>1183</v>
      </c>
      <c r="D2605" s="1">
        <v>17300</v>
      </c>
      <c r="E2605" t="s">
        <v>1655</v>
      </c>
    </row>
    <row r="2606" spans="1:5">
      <c r="A2606" t="s">
        <v>1386</v>
      </c>
      <c r="B2606" t="s">
        <v>183</v>
      </c>
      <c r="C2606" s="1" t="s">
        <v>1183</v>
      </c>
      <c r="D2606" s="1">
        <v>16744</v>
      </c>
      <c r="E2606" t="s">
        <v>1655</v>
      </c>
    </row>
    <row r="2607" spans="1:5">
      <c r="A2607" t="s">
        <v>1386</v>
      </c>
      <c r="B2607" t="s">
        <v>183</v>
      </c>
      <c r="C2607" s="1" t="s">
        <v>1183</v>
      </c>
      <c r="D2607" s="1">
        <v>15939</v>
      </c>
      <c r="E2607" t="s">
        <v>1655</v>
      </c>
    </row>
    <row r="2608" spans="1:5">
      <c r="A2608" t="s">
        <v>1351</v>
      </c>
      <c r="B2608" t="s">
        <v>183</v>
      </c>
      <c r="C2608" s="1" t="s">
        <v>1183</v>
      </c>
      <c r="D2608" s="1">
        <v>15750</v>
      </c>
      <c r="E2608" t="s">
        <v>1655</v>
      </c>
    </row>
    <row r="2609" spans="1:5">
      <c r="A2609" t="s">
        <v>1386</v>
      </c>
      <c r="B2609" t="s">
        <v>183</v>
      </c>
      <c r="C2609" s="1" t="s">
        <v>1183</v>
      </c>
      <c r="D2609" s="1">
        <v>15683</v>
      </c>
      <c r="E2609" t="s">
        <v>1655</v>
      </c>
    </row>
    <row r="2610" spans="1:5">
      <c r="A2610" t="s">
        <v>1386</v>
      </c>
      <c r="B2610" t="s">
        <v>183</v>
      </c>
      <c r="C2610" s="1" t="s">
        <v>1183</v>
      </c>
      <c r="D2610" s="1">
        <v>15074</v>
      </c>
      <c r="E2610" t="s">
        <v>1655</v>
      </c>
    </row>
    <row r="2611" spans="1:5">
      <c r="A2611" t="s">
        <v>1386</v>
      </c>
      <c r="B2611" t="s">
        <v>183</v>
      </c>
      <c r="C2611" s="1" t="s">
        <v>1183</v>
      </c>
      <c r="D2611" s="1">
        <v>15000</v>
      </c>
      <c r="E2611" t="s">
        <v>1655</v>
      </c>
    </row>
    <row r="2612" spans="1:5">
      <c r="A2612" t="s">
        <v>1386</v>
      </c>
      <c r="B2612" t="s">
        <v>183</v>
      </c>
      <c r="C2612" s="1" t="s">
        <v>1183</v>
      </c>
      <c r="D2612" s="1">
        <v>15000</v>
      </c>
      <c r="E2612" t="s">
        <v>1655</v>
      </c>
    </row>
    <row r="2613" spans="1:5">
      <c r="A2613" t="s">
        <v>1386</v>
      </c>
      <c r="B2613" t="s">
        <v>183</v>
      </c>
      <c r="C2613" s="1" t="s">
        <v>1183</v>
      </c>
      <c r="D2613" s="1">
        <v>14883</v>
      </c>
      <c r="E2613" t="s">
        <v>1655</v>
      </c>
    </row>
    <row r="2614" spans="1:5">
      <c r="A2614" t="s">
        <v>1386</v>
      </c>
      <c r="B2614" t="s">
        <v>183</v>
      </c>
      <c r="C2614" s="1" t="s">
        <v>1183</v>
      </c>
      <c r="D2614" s="1">
        <v>14850</v>
      </c>
      <c r="E2614" t="s">
        <v>1655</v>
      </c>
    </row>
    <row r="2615" spans="1:5">
      <c r="A2615" t="s">
        <v>1351</v>
      </c>
      <c r="B2615" t="s">
        <v>183</v>
      </c>
      <c r="C2615" s="1" t="s">
        <v>1183</v>
      </c>
      <c r="D2615" s="1">
        <v>14058</v>
      </c>
      <c r="E2615" t="s">
        <v>1655</v>
      </c>
    </row>
    <row r="2616" spans="1:5">
      <c r="A2616" t="s">
        <v>1386</v>
      </c>
      <c r="B2616" t="s">
        <v>183</v>
      </c>
      <c r="C2616" s="1" t="s">
        <v>1183</v>
      </c>
      <c r="D2616" s="1">
        <v>13803</v>
      </c>
      <c r="E2616" t="s">
        <v>1655</v>
      </c>
    </row>
    <row r="2617" spans="1:5">
      <c r="A2617" t="s">
        <v>1386</v>
      </c>
      <c r="B2617" t="s">
        <v>183</v>
      </c>
      <c r="C2617" s="1" t="s">
        <v>1183</v>
      </c>
      <c r="D2617" s="1">
        <v>13500</v>
      </c>
      <c r="E2617" t="s">
        <v>1655</v>
      </c>
    </row>
    <row r="2618" spans="1:5">
      <c r="A2618" t="s">
        <v>1386</v>
      </c>
      <c r="B2618" t="s">
        <v>183</v>
      </c>
      <c r="C2618" s="1" t="s">
        <v>1183</v>
      </c>
      <c r="D2618" s="1">
        <v>13344</v>
      </c>
      <c r="E2618" t="s">
        <v>1655</v>
      </c>
    </row>
    <row r="2619" spans="1:5">
      <c r="A2619" t="s">
        <v>1386</v>
      </c>
      <c r="B2619" t="s">
        <v>183</v>
      </c>
      <c r="C2619" s="1" t="s">
        <v>1183</v>
      </c>
      <c r="D2619" s="1">
        <v>13000</v>
      </c>
      <c r="E2619" t="s">
        <v>1655</v>
      </c>
    </row>
    <row r="2620" spans="1:5">
      <c r="A2620" t="s">
        <v>1351</v>
      </c>
      <c r="B2620" t="s">
        <v>183</v>
      </c>
      <c r="C2620" s="1" t="s">
        <v>1183</v>
      </c>
      <c r="D2620" s="1">
        <v>12235</v>
      </c>
      <c r="E2620" t="s">
        <v>1655</v>
      </c>
    </row>
    <row r="2621" spans="1:5">
      <c r="A2621" t="s">
        <v>1351</v>
      </c>
      <c r="B2621" t="s">
        <v>183</v>
      </c>
      <c r="C2621" s="1" t="s">
        <v>1183</v>
      </c>
      <c r="D2621" s="1">
        <v>12000</v>
      </c>
      <c r="E2621" t="s">
        <v>1655</v>
      </c>
    </row>
    <row r="2622" spans="1:5">
      <c r="A2622" t="s">
        <v>1386</v>
      </c>
      <c r="B2622" t="s">
        <v>183</v>
      </c>
      <c r="C2622" s="1" t="s">
        <v>1183</v>
      </c>
      <c r="D2622" s="1">
        <v>11928</v>
      </c>
      <c r="E2622" t="s">
        <v>1655</v>
      </c>
    </row>
    <row r="2623" spans="1:5">
      <c r="A2623" t="s">
        <v>1351</v>
      </c>
      <c r="B2623" t="s">
        <v>183</v>
      </c>
      <c r="C2623" s="1" t="s">
        <v>1183</v>
      </c>
      <c r="D2623" s="1">
        <v>11900</v>
      </c>
      <c r="E2623" t="s">
        <v>1655</v>
      </c>
    </row>
    <row r="2624" spans="1:5">
      <c r="A2624" t="s">
        <v>1386</v>
      </c>
      <c r="B2624" t="s">
        <v>183</v>
      </c>
      <c r="C2624" s="1" t="s">
        <v>1183</v>
      </c>
      <c r="D2624" s="1">
        <v>11394</v>
      </c>
      <c r="E2624" t="s">
        <v>1655</v>
      </c>
    </row>
    <row r="2625" spans="1:5">
      <c r="A2625" t="s">
        <v>1386</v>
      </c>
      <c r="B2625" t="s">
        <v>183</v>
      </c>
      <c r="C2625" s="1" t="s">
        <v>1183</v>
      </c>
      <c r="D2625" s="1">
        <v>10000</v>
      </c>
      <c r="E2625" t="s">
        <v>1655</v>
      </c>
    </row>
    <row r="2626" spans="1:5">
      <c r="A2626" t="s">
        <v>1386</v>
      </c>
      <c r="B2626" t="s">
        <v>183</v>
      </c>
      <c r="C2626" s="1" t="s">
        <v>1183</v>
      </c>
      <c r="D2626" s="1">
        <v>10000</v>
      </c>
      <c r="E2626" t="s">
        <v>1655</v>
      </c>
    </row>
    <row r="2627" spans="1:5">
      <c r="A2627" t="s">
        <v>1386</v>
      </c>
      <c r="B2627" t="s">
        <v>183</v>
      </c>
      <c r="C2627" s="1" t="s">
        <v>1183</v>
      </c>
      <c r="D2627" s="1">
        <v>9461</v>
      </c>
      <c r="E2627" t="s">
        <v>1655</v>
      </c>
    </row>
    <row r="2628" spans="1:5">
      <c r="A2628" t="s">
        <v>1386</v>
      </c>
      <c r="B2628" t="s">
        <v>183</v>
      </c>
      <c r="C2628" s="1" t="s">
        <v>1183</v>
      </c>
      <c r="D2628" s="1">
        <v>9300</v>
      </c>
      <c r="E2628" t="s">
        <v>1655</v>
      </c>
    </row>
    <row r="2629" spans="1:5">
      <c r="A2629" t="s">
        <v>1386</v>
      </c>
      <c r="B2629" t="s">
        <v>183</v>
      </c>
      <c r="C2629" s="1" t="s">
        <v>1183</v>
      </c>
      <c r="D2629" s="1">
        <v>9215</v>
      </c>
      <c r="E2629" t="s">
        <v>1655</v>
      </c>
    </row>
    <row r="2630" spans="1:5">
      <c r="A2630" t="s">
        <v>1386</v>
      </c>
      <c r="B2630" t="s">
        <v>183</v>
      </c>
      <c r="C2630" s="1" t="s">
        <v>1183</v>
      </c>
      <c r="D2630" s="1">
        <v>9000</v>
      </c>
      <c r="E2630" t="s">
        <v>1655</v>
      </c>
    </row>
    <row r="2631" spans="1:5">
      <c r="A2631" t="s">
        <v>1386</v>
      </c>
      <c r="B2631" t="s">
        <v>183</v>
      </c>
      <c r="C2631" s="1" t="s">
        <v>1183</v>
      </c>
      <c r="D2631" s="1">
        <v>8700</v>
      </c>
      <c r="E2631" t="s">
        <v>1655</v>
      </c>
    </row>
    <row r="2632" spans="1:5">
      <c r="A2632" t="s">
        <v>1386</v>
      </c>
      <c r="B2632" t="s">
        <v>183</v>
      </c>
      <c r="C2632" s="1" t="s">
        <v>1183</v>
      </c>
      <c r="D2632" s="1">
        <v>8579</v>
      </c>
      <c r="E2632" t="s">
        <v>1655</v>
      </c>
    </row>
    <row r="2633" spans="1:5">
      <c r="A2633" t="s">
        <v>1386</v>
      </c>
      <c r="B2633" t="s">
        <v>183</v>
      </c>
      <c r="C2633" s="1" t="s">
        <v>1183</v>
      </c>
      <c r="D2633" s="1">
        <v>8492</v>
      </c>
      <c r="E2633" t="s">
        <v>1655</v>
      </c>
    </row>
    <row r="2634" spans="1:5">
      <c r="A2634" t="s">
        <v>1386</v>
      </c>
      <c r="B2634" t="s">
        <v>183</v>
      </c>
      <c r="C2634" s="1" t="s">
        <v>1183</v>
      </c>
      <c r="D2634" s="1">
        <v>8450</v>
      </c>
      <c r="E2634" t="s">
        <v>1655</v>
      </c>
    </row>
    <row r="2635" spans="1:5">
      <c r="A2635" t="s">
        <v>1386</v>
      </c>
      <c r="B2635" t="s">
        <v>183</v>
      </c>
      <c r="C2635" s="1" t="s">
        <v>1183</v>
      </c>
      <c r="D2635" s="1">
        <v>7900</v>
      </c>
      <c r="E2635" t="s">
        <v>1655</v>
      </c>
    </row>
    <row r="2636" spans="1:5">
      <c r="A2636" t="s">
        <v>1386</v>
      </c>
      <c r="B2636" t="s">
        <v>183</v>
      </c>
      <c r="C2636" s="1" t="s">
        <v>1183</v>
      </c>
      <c r="D2636" s="1">
        <v>7628</v>
      </c>
      <c r="E2636" t="s">
        <v>1655</v>
      </c>
    </row>
    <row r="2637" spans="1:5">
      <c r="A2637" t="s">
        <v>1386</v>
      </c>
      <c r="B2637" t="s">
        <v>183</v>
      </c>
      <c r="C2637" s="1" t="s">
        <v>1183</v>
      </c>
      <c r="D2637" s="1">
        <v>7618</v>
      </c>
      <c r="E2637" t="s">
        <v>1655</v>
      </c>
    </row>
    <row r="2638" spans="1:5">
      <c r="A2638" t="s">
        <v>1386</v>
      </c>
      <c r="B2638" t="s">
        <v>183</v>
      </c>
      <c r="C2638" s="1" t="s">
        <v>1183</v>
      </c>
      <c r="D2638" s="1">
        <v>7500</v>
      </c>
      <c r="E2638" t="s">
        <v>1655</v>
      </c>
    </row>
    <row r="2639" spans="1:5">
      <c r="A2639" t="s">
        <v>1386</v>
      </c>
      <c r="B2639" t="s">
        <v>183</v>
      </c>
      <c r="C2639" s="1" t="s">
        <v>1183</v>
      </c>
      <c r="D2639" s="1">
        <v>7330</v>
      </c>
      <c r="E2639" t="s">
        <v>1655</v>
      </c>
    </row>
    <row r="2640" spans="1:5">
      <c r="A2640" t="s">
        <v>1386</v>
      </c>
      <c r="B2640" t="s">
        <v>183</v>
      </c>
      <c r="C2640" s="1" t="s">
        <v>1183</v>
      </c>
      <c r="D2640" s="1">
        <v>7000</v>
      </c>
      <c r="E2640" t="s">
        <v>1655</v>
      </c>
    </row>
    <row r="2641" spans="1:5">
      <c r="A2641" t="s">
        <v>1386</v>
      </c>
      <c r="B2641" t="s">
        <v>183</v>
      </c>
      <c r="C2641" s="1" t="s">
        <v>1183</v>
      </c>
      <c r="D2641" s="1">
        <v>7000</v>
      </c>
      <c r="E2641" t="s">
        <v>1655</v>
      </c>
    </row>
    <row r="2642" spans="1:5">
      <c r="A2642" t="s">
        <v>1386</v>
      </c>
      <c r="B2642" t="s">
        <v>183</v>
      </c>
      <c r="C2642" s="1" t="s">
        <v>1183</v>
      </c>
      <c r="D2642" s="1">
        <v>6858</v>
      </c>
      <c r="E2642" t="s">
        <v>1655</v>
      </c>
    </row>
    <row r="2643" spans="1:5">
      <c r="A2643" t="s">
        <v>1386</v>
      </c>
      <c r="B2643" t="s">
        <v>183</v>
      </c>
      <c r="C2643" s="1" t="s">
        <v>1183</v>
      </c>
      <c r="D2643" s="1">
        <v>6723</v>
      </c>
      <c r="E2643" t="s">
        <v>1655</v>
      </c>
    </row>
    <row r="2644" spans="1:5">
      <c r="A2644" t="s">
        <v>1386</v>
      </c>
      <c r="B2644" t="s">
        <v>183</v>
      </c>
      <c r="C2644" s="1" t="s">
        <v>1183</v>
      </c>
      <c r="D2644" s="1">
        <v>6200</v>
      </c>
      <c r="E2644" t="s">
        <v>1655</v>
      </c>
    </row>
    <row r="2645" spans="1:5">
      <c r="A2645" t="s">
        <v>1386</v>
      </c>
      <c r="B2645" t="s">
        <v>183</v>
      </c>
      <c r="C2645" s="1" t="s">
        <v>1183</v>
      </c>
      <c r="D2645" s="1">
        <v>6000</v>
      </c>
      <c r="E2645" t="s">
        <v>1655</v>
      </c>
    </row>
    <row r="2646" spans="1:5">
      <c r="A2646" t="s">
        <v>1386</v>
      </c>
      <c r="B2646" t="s">
        <v>183</v>
      </c>
      <c r="C2646" s="1" t="s">
        <v>1183</v>
      </c>
      <c r="D2646" s="1">
        <v>5964</v>
      </c>
      <c r="E2646" t="s">
        <v>1655</v>
      </c>
    </row>
    <row r="2647" spans="1:5">
      <c r="A2647" t="s">
        <v>1386</v>
      </c>
      <c r="B2647" t="s">
        <v>183</v>
      </c>
      <c r="C2647" s="1" t="s">
        <v>1183</v>
      </c>
      <c r="D2647" s="1">
        <v>5870</v>
      </c>
      <c r="E2647" t="s">
        <v>1655</v>
      </c>
    </row>
    <row r="2648" spans="1:5">
      <c r="A2648" t="s">
        <v>1351</v>
      </c>
      <c r="B2648" t="s">
        <v>183</v>
      </c>
      <c r="C2648" s="1" t="s">
        <v>1183</v>
      </c>
      <c r="D2648" s="1">
        <v>5720</v>
      </c>
      <c r="E2648" t="s">
        <v>1655</v>
      </c>
    </row>
    <row r="2649" spans="1:5">
      <c r="A2649" t="s">
        <v>1386</v>
      </c>
      <c r="B2649" t="s">
        <v>183</v>
      </c>
      <c r="C2649" s="1" t="s">
        <v>1183</v>
      </c>
      <c r="D2649" s="1">
        <v>5660</v>
      </c>
      <c r="E2649" t="s">
        <v>1655</v>
      </c>
    </row>
    <row r="2650" spans="1:5">
      <c r="A2650" t="s">
        <v>1386</v>
      </c>
      <c r="B2650" t="s">
        <v>183</v>
      </c>
      <c r="C2650" s="1" t="s">
        <v>1183</v>
      </c>
      <c r="D2650" s="1">
        <v>5500</v>
      </c>
      <c r="E2650" t="s">
        <v>1655</v>
      </c>
    </row>
    <row r="2651" spans="1:5">
      <c r="A2651" t="s">
        <v>1386</v>
      </c>
      <c r="B2651" t="s">
        <v>183</v>
      </c>
      <c r="C2651" s="1" t="s">
        <v>1183</v>
      </c>
      <c r="D2651" s="1">
        <v>5350</v>
      </c>
      <c r="E2651" t="s">
        <v>1655</v>
      </c>
    </row>
    <row r="2652" spans="1:5">
      <c r="A2652" t="s">
        <v>1386</v>
      </c>
      <c r="B2652" t="s">
        <v>183</v>
      </c>
      <c r="C2652" s="1" t="s">
        <v>1183</v>
      </c>
      <c r="D2652" s="1">
        <v>5000</v>
      </c>
      <c r="E2652" t="s">
        <v>1655</v>
      </c>
    </row>
    <row r="2653" spans="1:5">
      <c r="A2653" t="s">
        <v>1386</v>
      </c>
      <c r="B2653" t="s">
        <v>183</v>
      </c>
      <c r="C2653" s="1" t="s">
        <v>1183</v>
      </c>
      <c r="D2653" s="1">
        <v>5000</v>
      </c>
      <c r="E2653" t="s">
        <v>1655</v>
      </c>
    </row>
    <row r="2654" spans="1:5">
      <c r="A2654" t="s">
        <v>1386</v>
      </c>
      <c r="B2654" t="s">
        <v>183</v>
      </c>
      <c r="C2654" s="1" t="s">
        <v>1183</v>
      </c>
      <c r="D2654" s="1">
        <v>5000</v>
      </c>
      <c r="E2654" t="s">
        <v>1655</v>
      </c>
    </row>
    <row r="2655" spans="1:5">
      <c r="A2655" t="s">
        <v>1386</v>
      </c>
      <c r="B2655" t="s">
        <v>183</v>
      </c>
      <c r="C2655" s="1" t="s">
        <v>1183</v>
      </c>
      <c r="D2655" s="1">
        <v>5000</v>
      </c>
      <c r="E2655" t="s">
        <v>1655</v>
      </c>
    </row>
    <row r="2656" spans="1:5">
      <c r="A2656" t="s">
        <v>1351</v>
      </c>
      <c r="B2656" t="s">
        <v>183</v>
      </c>
      <c r="C2656" s="1" t="s">
        <v>1183</v>
      </c>
      <c r="D2656" s="1">
        <v>5000</v>
      </c>
      <c r="E2656" t="s">
        <v>1655</v>
      </c>
    </row>
    <row r="2657" spans="1:5">
      <c r="A2657" t="s">
        <v>1386</v>
      </c>
      <c r="B2657" t="s">
        <v>183</v>
      </c>
      <c r="C2657" s="1" t="s">
        <v>1183</v>
      </c>
      <c r="D2657" s="1">
        <v>4600</v>
      </c>
      <c r="E2657" t="s">
        <v>1655</v>
      </c>
    </row>
    <row r="2658" spans="1:5">
      <c r="A2658" t="s">
        <v>1386</v>
      </c>
      <c r="B2658" t="s">
        <v>183</v>
      </c>
      <c r="C2658" s="1" t="s">
        <v>1183</v>
      </c>
      <c r="D2658" s="1">
        <v>4140</v>
      </c>
      <c r="E2658" t="s">
        <v>1655</v>
      </c>
    </row>
    <row r="2659" spans="1:5">
      <c r="A2659" t="s">
        <v>1386</v>
      </c>
      <c r="B2659" t="s">
        <v>183</v>
      </c>
      <c r="C2659" s="1" t="s">
        <v>1183</v>
      </c>
      <c r="D2659" s="1">
        <v>4100</v>
      </c>
      <c r="E2659" t="s">
        <v>1655</v>
      </c>
    </row>
    <row r="2660" spans="1:5">
      <c r="A2660" t="s">
        <v>1386</v>
      </c>
      <c r="B2660" t="s">
        <v>183</v>
      </c>
      <c r="C2660" s="1" t="s">
        <v>1183</v>
      </c>
      <c r="D2660" s="1">
        <v>4042</v>
      </c>
      <c r="E2660" t="s">
        <v>1655</v>
      </c>
    </row>
    <row r="2661" spans="1:5">
      <c r="A2661" t="s">
        <v>1386</v>
      </c>
      <c r="B2661" t="s">
        <v>183</v>
      </c>
      <c r="C2661" s="1" t="s">
        <v>1183</v>
      </c>
      <c r="D2661" s="1">
        <v>4000</v>
      </c>
      <c r="E2661" t="s">
        <v>1655</v>
      </c>
    </row>
    <row r="2662" spans="1:5">
      <c r="A2662" t="s">
        <v>1386</v>
      </c>
      <c r="B2662" t="s">
        <v>183</v>
      </c>
      <c r="C2662" s="1" t="s">
        <v>1183</v>
      </c>
      <c r="D2662" s="1">
        <v>3966</v>
      </c>
      <c r="E2662" t="s">
        <v>1655</v>
      </c>
    </row>
    <row r="2663" spans="1:5">
      <c r="A2663" t="s">
        <v>1386</v>
      </c>
      <c r="B2663" t="s">
        <v>183</v>
      </c>
      <c r="C2663" s="1" t="s">
        <v>1183</v>
      </c>
      <c r="D2663" s="1">
        <v>3441</v>
      </c>
      <c r="E2663" t="s">
        <v>1655</v>
      </c>
    </row>
    <row r="2664" spans="1:5">
      <c r="A2664" t="s">
        <v>1386</v>
      </c>
      <c r="B2664" t="s">
        <v>183</v>
      </c>
      <c r="C2664" s="1" t="s">
        <v>1183</v>
      </c>
      <c r="D2664" s="1">
        <v>3363</v>
      </c>
      <c r="E2664" t="s">
        <v>1655</v>
      </c>
    </row>
    <row r="2665" spans="1:5">
      <c r="A2665" t="s">
        <v>1386</v>
      </c>
      <c r="B2665" t="s">
        <v>183</v>
      </c>
      <c r="C2665" s="1" t="s">
        <v>1183</v>
      </c>
      <c r="D2665" s="1">
        <v>3284</v>
      </c>
      <c r="E2665" t="s">
        <v>1655</v>
      </c>
    </row>
    <row r="2666" spans="1:5">
      <c r="A2666" t="s">
        <v>1386</v>
      </c>
      <c r="B2666" t="s">
        <v>183</v>
      </c>
      <c r="C2666" s="1" t="s">
        <v>1183</v>
      </c>
      <c r="D2666" s="1">
        <v>3204</v>
      </c>
      <c r="E2666" t="s">
        <v>1655</v>
      </c>
    </row>
    <row r="2667" spans="1:5">
      <c r="A2667" t="s">
        <v>1386</v>
      </c>
      <c r="B2667" t="s">
        <v>183</v>
      </c>
      <c r="C2667" s="1" t="s">
        <v>1183</v>
      </c>
      <c r="D2667" s="1">
        <v>3154</v>
      </c>
      <c r="E2667" t="s">
        <v>1655</v>
      </c>
    </row>
    <row r="2668" spans="1:5">
      <c r="A2668" t="s">
        <v>1351</v>
      </c>
      <c r="B2668" t="s">
        <v>183</v>
      </c>
      <c r="C2668" s="1" t="s">
        <v>1183</v>
      </c>
      <c r="D2668" s="1">
        <v>3150</v>
      </c>
      <c r="E2668" t="s">
        <v>1655</v>
      </c>
    </row>
    <row r="2669" spans="1:5">
      <c r="A2669" t="s">
        <v>1386</v>
      </c>
      <c r="B2669" t="s">
        <v>183</v>
      </c>
      <c r="C2669" s="1" t="s">
        <v>1183</v>
      </c>
      <c r="D2669" s="1">
        <v>3136</v>
      </c>
      <c r="E2669" t="s">
        <v>1655</v>
      </c>
    </row>
    <row r="2670" spans="1:5">
      <c r="A2670" t="s">
        <v>1351</v>
      </c>
      <c r="B2670" t="s">
        <v>183</v>
      </c>
      <c r="C2670" s="1" t="s">
        <v>1183</v>
      </c>
      <c r="D2670" s="1">
        <v>3010</v>
      </c>
      <c r="E2670" t="s">
        <v>1655</v>
      </c>
    </row>
    <row r="2671" spans="1:5">
      <c r="A2671" t="s">
        <v>1386</v>
      </c>
      <c r="B2671" t="s">
        <v>183</v>
      </c>
      <c r="C2671" s="1" t="s">
        <v>1183</v>
      </c>
      <c r="D2671" s="1">
        <v>3000</v>
      </c>
      <c r="E2671" t="s">
        <v>1655</v>
      </c>
    </row>
    <row r="2672" spans="1:5">
      <c r="A2672" t="s">
        <v>1386</v>
      </c>
      <c r="B2672" t="s">
        <v>183</v>
      </c>
      <c r="C2672" s="1" t="s">
        <v>1183</v>
      </c>
      <c r="D2672" s="1">
        <v>2976</v>
      </c>
      <c r="E2672" t="s">
        <v>1655</v>
      </c>
    </row>
    <row r="2673" spans="1:5">
      <c r="A2673" t="s">
        <v>1386</v>
      </c>
      <c r="B2673" t="s">
        <v>183</v>
      </c>
      <c r="C2673" s="1" t="s">
        <v>1183</v>
      </c>
      <c r="D2673" s="1">
        <v>2813</v>
      </c>
      <c r="E2673" t="s">
        <v>1655</v>
      </c>
    </row>
    <row r="2674" spans="1:5">
      <c r="A2674" t="s">
        <v>1386</v>
      </c>
      <c r="B2674" t="s">
        <v>183</v>
      </c>
      <c r="C2674" s="1" t="s">
        <v>1183</v>
      </c>
      <c r="D2674" s="1">
        <v>2708</v>
      </c>
      <c r="E2674" t="s">
        <v>1655</v>
      </c>
    </row>
    <row r="2675" spans="1:5">
      <c r="A2675" t="s">
        <v>1386</v>
      </c>
      <c r="B2675" t="s">
        <v>183</v>
      </c>
      <c r="C2675" s="1" t="s">
        <v>1183</v>
      </c>
      <c r="D2675" s="1">
        <v>2635</v>
      </c>
      <c r="E2675" t="s">
        <v>1655</v>
      </c>
    </row>
    <row r="2676" spans="1:5">
      <c r="A2676" t="s">
        <v>1386</v>
      </c>
      <c r="B2676" t="s">
        <v>183</v>
      </c>
      <c r="C2676" s="1" t="s">
        <v>1183</v>
      </c>
      <c r="D2676" s="1">
        <v>2543</v>
      </c>
      <c r="E2676" t="s">
        <v>1655</v>
      </c>
    </row>
    <row r="2677" spans="1:5">
      <c r="A2677" t="s">
        <v>1386</v>
      </c>
      <c r="B2677" t="s">
        <v>183</v>
      </c>
      <c r="C2677" s="1" t="s">
        <v>1183</v>
      </c>
      <c r="D2677" s="1">
        <v>2500</v>
      </c>
      <c r="E2677" t="s">
        <v>1655</v>
      </c>
    </row>
    <row r="2678" spans="1:5">
      <c r="A2678" t="s">
        <v>1386</v>
      </c>
      <c r="B2678" t="s">
        <v>183</v>
      </c>
      <c r="C2678" s="1" t="s">
        <v>1183</v>
      </c>
      <c r="D2678" s="1">
        <v>2500</v>
      </c>
      <c r="E2678" t="s">
        <v>1655</v>
      </c>
    </row>
    <row r="2679" spans="1:5">
      <c r="A2679" t="s">
        <v>1386</v>
      </c>
      <c r="B2679" t="s">
        <v>183</v>
      </c>
      <c r="C2679" s="1" t="s">
        <v>1183</v>
      </c>
      <c r="D2679" s="1">
        <v>2500</v>
      </c>
      <c r="E2679" t="s">
        <v>1655</v>
      </c>
    </row>
    <row r="2680" spans="1:5">
      <c r="A2680" t="s">
        <v>1386</v>
      </c>
      <c r="B2680" t="s">
        <v>183</v>
      </c>
      <c r="C2680" s="1" t="s">
        <v>1183</v>
      </c>
      <c r="D2680" s="1">
        <v>2500</v>
      </c>
      <c r="E2680" t="s">
        <v>1655</v>
      </c>
    </row>
    <row r="2681" spans="1:5">
      <c r="A2681" t="s">
        <v>1386</v>
      </c>
      <c r="B2681" t="s">
        <v>183</v>
      </c>
      <c r="C2681" s="1" t="s">
        <v>1183</v>
      </c>
      <c r="D2681" s="1">
        <v>2500</v>
      </c>
      <c r="E2681" t="s">
        <v>1655</v>
      </c>
    </row>
    <row r="2682" spans="1:5">
      <c r="A2682" t="s">
        <v>1386</v>
      </c>
      <c r="B2682" t="s">
        <v>183</v>
      </c>
      <c r="C2682" s="1" t="s">
        <v>1183</v>
      </c>
      <c r="D2682" s="1">
        <v>2482</v>
      </c>
      <c r="E2682" t="s">
        <v>1655</v>
      </c>
    </row>
    <row r="2683" spans="1:5">
      <c r="A2683" t="s">
        <v>1386</v>
      </c>
      <c r="B2683" t="s">
        <v>183</v>
      </c>
      <c r="C2683" s="1" t="s">
        <v>1183</v>
      </c>
      <c r="D2683" s="1">
        <v>2436</v>
      </c>
      <c r="E2683" t="s">
        <v>1655</v>
      </c>
    </row>
    <row r="2684" spans="1:5">
      <c r="A2684" t="s">
        <v>1386</v>
      </c>
      <c r="B2684" t="s">
        <v>183</v>
      </c>
      <c r="C2684" s="1" t="s">
        <v>1183</v>
      </c>
      <c r="D2684" s="1">
        <v>2400</v>
      </c>
      <c r="E2684" t="s">
        <v>1655</v>
      </c>
    </row>
    <row r="2685" spans="1:5">
      <c r="A2685" t="s">
        <v>1386</v>
      </c>
      <c r="B2685" t="s">
        <v>183</v>
      </c>
      <c r="C2685" s="1" t="s">
        <v>1183</v>
      </c>
      <c r="D2685" s="1">
        <v>2300</v>
      </c>
      <c r="E2685" t="s">
        <v>1655</v>
      </c>
    </row>
    <row r="2686" spans="1:5">
      <c r="A2686" t="s">
        <v>1386</v>
      </c>
      <c r="B2686" t="s">
        <v>183</v>
      </c>
      <c r="C2686" s="1" t="s">
        <v>1183</v>
      </c>
      <c r="D2686" s="1">
        <v>2289</v>
      </c>
      <c r="E2686" t="s">
        <v>1655</v>
      </c>
    </row>
    <row r="2687" spans="1:5">
      <c r="A2687" t="s">
        <v>1386</v>
      </c>
      <c r="B2687" t="s">
        <v>183</v>
      </c>
      <c r="C2687" s="1" t="s">
        <v>1183</v>
      </c>
      <c r="D2687" s="1">
        <v>2277</v>
      </c>
      <c r="E2687" t="s">
        <v>1655</v>
      </c>
    </row>
    <row r="2688" spans="1:5">
      <c r="A2688" t="s">
        <v>1386</v>
      </c>
      <c r="B2688" t="s">
        <v>183</v>
      </c>
      <c r="C2688" s="1" t="s">
        <v>1183</v>
      </c>
      <c r="D2688" s="1">
        <v>2277</v>
      </c>
      <c r="E2688" t="s">
        <v>1655</v>
      </c>
    </row>
    <row r="2689" spans="1:5">
      <c r="A2689" t="s">
        <v>1386</v>
      </c>
      <c r="B2689" t="s">
        <v>183</v>
      </c>
      <c r="C2689" s="1" t="s">
        <v>1183</v>
      </c>
      <c r="D2689" s="1">
        <v>2266</v>
      </c>
      <c r="E2689" t="s">
        <v>1655</v>
      </c>
    </row>
    <row r="2690" spans="1:5">
      <c r="A2690" t="s">
        <v>1386</v>
      </c>
      <c r="B2690" t="s">
        <v>183</v>
      </c>
      <c r="C2690" s="1" t="s">
        <v>1183</v>
      </c>
      <c r="D2690" s="1">
        <v>2248</v>
      </c>
      <c r="E2690" t="s">
        <v>1655</v>
      </c>
    </row>
    <row r="2691" spans="1:5">
      <c r="A2691" t="s">
        <v>1386</v>
      </c>
      <c r="B2691" t="s">
        <v>183</v>
      </c>
      <c r="C2691" s="1" t="s">
        <v>1183</v>
      </c>
      <c r="D2691" s="1">
        <v>2211</v>
      </c>
      <c r="E2691" t="s">
        <v>1655</v>
      </c>
    </row>
    <row r="2692" spans="1:5">
      <c r="A2692" t="s">
        <v>1386</v>
      </c>
      <c r="B2692" t="s">
        <v>183</v>
      </c>
      <c r="C2692" s="1" t="s">
        <v>1183</v>
      </c>
      <c r="D2692" s="1">
        <v>2211</v>
      </c>
      <c r="E2692" t="s">
        <v>1655</v>
      </c>
    </row>
    <row r="2693" spans="1:5">
      <c r="A2693" t="s">
        <v>1386</v>
      </c>
      <c r="B2693" t="s">
        <v>183</v>
      </c>
      <c r="C2693" s="1" t="s">
        <v>1183</v>
      </c>
      <c r="D2693" s="1">
        <v>2200</v>
      </c>
      <c r="E2693" t="s">
        <v>1655</v>
      </c>
    </row>
    <row r="2694" spans="1:5">
      <c r="A2694" t="s">
        <v>1386</v>
      </c>
      <c r="B2694" t="s">
        <v>183</v>
      </c>
      <c r="C2694" s="1" t="s">
        <v>1183</v>
      </c>
      <c r="D2694" s="1">
        <v>2100</v>
      </c>
      <c r="E2694" t="s">
        <v>1655</v>
      </c>
    </row>
    <row r="2695" spans="1:5">
      <c r="A2695" t="s">
        <v>1351</v>
      </c>
      <c r="B2695" t="s">
        <v>183</v>
      </c>
      <c r="C2695" s="1" t="s">
        <v>1183</v>
      </c>
      <c r="D2695" s="1">
        <v>2000</v>
      </c>
      <c r="E2695" t="s">
        <v>1655</v>
      </c>
    </row>
    <row r="2696" spans="1:5">
      <c r="A2696" t="s">
        <v>1386</v>
      </c>
      <c r="B2696" t="s">
        <v>183</v>
      </c>
      <c r="C2696" s="1" t="s">
        <v>1183</v>
      </c>
      <c r="D2696" s="1">
        <v>1848</v>
      </c>
      <c r="E2696" t="s">
        <v>1655</v>
      </c>
    </row>
    <row r="2697" spans="1:5">
      <c r="A2697" t="s">
        <v>1386</v>
      </c>
      <c r="B2697" t="s">
        <v>183</v>
      </c>
      <c r="C2697" s="1" t="s">
        <v>1183</v>
      </c>
      <c r="D2697" s="1">
        <v>1750</v>
      </c>
      <c r="E2697" t="s">
        <v>1655</v>
      </c>
    </row>
    <row r="2698" spans="1:5">
      <c r="A2698" t="s">
        <v>1351</v>
      </c>
      <c r="B2698" t="s">
        <v>183</v>
      </c>
      <c r="C2698" s="1" t="s">
        <v>1183</v>
      </c>
      <c r="D2698" s="1">
        <v>1640</v>
      </c>
      <c r="E2698" t="s">
        <v>1655</v>
      </c>
    </row>
    <row r="2699" spans="1:5">
      <c r="A2699" t="s">
        <v>1351</v>
      </c>
      <c r="B2699" t="s">
        <v>183</v>
      </c>
      <c r="C2699" s="1" t="s">
        <v>1183</v>
      </c>
      <c r="D2699" s="1">
        <v>1500</v>
      </c>
      <c r="E2699" t="s">
        <v>1655</v>
      </c>
    </row>
    <row r="2700" spans="1:5">
      <c r="A2700" t="s">
        <v>1386</v>
      </c>
      <c r="B2700" t="s">
        <v>183</v>
      </c>
      <c r="C2700" s="1" t="s">
        <v>1183</v>
      </c>
      <c r="D2700" s="1">
        <v>1404</v>
      </c>
      <c r="E2700" t="s">
        <v>1655</v>
      </c>
    </row>
    <row r="2701" spans="1:5">
      <c r="A2701" t="s">
        <v>1386</v>
      </c>
      <c r="B2701" t="s">
        <v>183</v>
      </c>
      <c r="C2701" s="1" t="s">
        <v>1183</v>
      </c>
      <c r="D2701" s="1">
        <v>1392</v>
      </c>
      <c r="E2701" t="s">
        <v>1655</v>
      </c>
    </row>
    <row r="2702" spans="1:5">
      <c r="A2702" t="s">
        <v>1386</v>
      </c>
      <c r="B2702" t="s">
        <v>183</v>
      </c>
      <c r="C2702" s="1" t="s">
        <v>1183</v>
      </c>
      <c r="D2702" s="1">
        <v>1244</v>
      </c>
      <c r="E2702" t="s">
        <v>1655</v>
      </c>
    </row>
    <row r="2703" spans="1:5">
      <c r="A2703" t="s">
        <v>1386</v>
      </c>
      <c r="B2703" t="s">
        <v>183</v>
      </c>
      <c r="C2703" s="1" t="s">
        <v>1183</v>
      </c>
      <c r="D2703" s="1">
        <v>1139</v>
      </c>
      <c r="E2703" t="s">
        <v>1655</v>
      </c>
    </row>
    <row r="2704" spans="1:5">
      <c r="A2704" t="s">
        <v>1386</v>
      </c>
      <c r="B2704" t="s">
        <v>183</v>
      </c>
      <c r="C2704" s="1" t="s">
        <v>1183</v>
      </c>
      <c r="D2704" s="1">
        <v>1139</v>
      </c>
      <c r="E2704" t="s">
        <v>1655</v>
      </c>
    </row>
    <row r="2705" spans="1:5">
      <c r="A2705" t="s">
        <v>1386</v>
      </c>
      <c r="B2705" t="s">
        <v>183</v>
      </c>
      <c r="C2705" s="1" t="s">
        <v>1183</v>
      </c>
      <c r="D2705" s="1">
        <v>1139</v>
      </c>
      <c r="E2705" t="s">
        <v>1655</v>
      </c>
    </row>
    <row r="2706" spans="1:5">
      <c r="A2706" t="s">
        <v>1386</v>
      </c>
      <c r="B2706" t="s">
        <v>183</v>
      </c>
      <c r="C2706" s="1" t="s">
        <v>1183</v>
      </c>
      <c r="D2706" s="1">
        <v>1139</v>
      </c>
      <c r="E2706" t="s">
        <v>1655</v>
      </c>
    </row>
    <row r="2707" spans="1:5">
      <c r="A2707" t="s">
        <v>1386</v>
      </c>
      <c r="B2707" t="s">
        <v>183</v>
      </c>
      <c r="C2707" s="1" t="s">
        <v>1183</v>
      </c>
      <c r="D2707" s="1">
        <v>1022</v>
      </c>
      <c r="E2707" t="s">
        <v>1655</v>
      </c>
    </row>
    <row r="2708" spans="1:5">
      <c r="A2708" t="s">
        <v>1386</v>
      </c>
      <c r="B2708" t="s">
        <v>183</v>
      </c>
      <c r="C2708" t="s">
        <v>1183</v>
      </c>
      <c r="D2708">
        <v>996</v>
      </c>
      <c r="E2708" t="s">
        <v>1655</v>
      </c>
    </row>
    <row r="2709" spans="1:5">
      <c r="A2709" t="s">
        <v>1386</v>
      </c>
      <c r="B2709" t="s">
        <v>183</v>
      </c>
      <c r="C2709" t="s">
        <v>1183</v>
      </c>
      <c r="D2709">
        <v>869</v>
      </c>
      <c r="E2709" t="s">
        <v>1655</v>
      </c>
    </row>
    <row r="2710" spans="1:5">
      <c r="A2710" t="s">
        <v>1386</v>
      </c>
      <c r="B2710" t="s">
        <v>183</v>
      </c>
      <c r="C2710" t="s">
        <v>1183</v>
      </c>
      <c r="D2710">
        <v>660</v>
      </c>
      <c r="E2710" t="s">
        <v>1655</v>
      </c>
    </row>
    <row r="2711" spans="1:5">
      <c r="A2711" t="s">
        <v>1386</v>
      </c>
      <c r="B2711" t="s">
        <v>183</v>
      </c>
      <c r="C2711" t="s">
        <v>1183</v>
      </c>
      <c r="D2711">
        <v>647</v>
      </c>
      <c r="E2711" t="s">
        <v>1655</v>
      </c>
    </row>
    <row r="2712" spans="1:5">
      <c r="A2712" t="s">
        <v>1386</v>
      </c>
      <c r="B2712" t="s">
        <v>183</v>
      </c>
      <c r="C2712" t="s">
        <v>1183</v>
      </c>
      <c r="D2712">
        <v>600</v>
      </c>
      <c r="E2712" t="s">
        <v>1655</v>
      </c>
    </row>
    <row r="2713" spans="1:5">
      <c r="A2713" t="s">
        <v>1386</v>
      </c>
      <c r="B2713" t="s">
        <v>183</v>
      </c>
      <c r="C2713" t="s">
        <v>1183</v>
      </c>
      <c r="D2713">
        <v>570</v>
      </c>
      <c r="E2713" t="s">
        <v>1655</v>
      </c>
    </row>
    <row r="2714" spans="1:5">
      <c r="A2714" t="s">
        <v>1386</v>
      </c>
      <c r="B2714" t="s">
        <v>183</v>
      </c>
      <c r="C2714" t="s">
        <v>1183</v>
      </c>
      <c r="D2714">
        <v>515</v>
      </c>
      <c r="E2714" t="s">
        <v>1655</v>
      </c>
    </row>
    <row r="2715" spans="1:5">
      <c r="A2715" t="s">
        <v>1386</v>
      </c>
      <c r="B2715" t="s">
        <v>183</v>
      </c>
      <c r="C2715" t="s">
        <v>1183</v>
      </c>
      <c r="D2715">
        <v>515</v>
      </c>
      <c r="E2715" t="s">
        <v>1655</v>
      </c>
    </row>
    <row r="2716" spans="1:5">
      <c r="A2716" t="s">
        <v>1386</v>
      </c>
      <c r="B2716" t="s">
        <v>183</v>
      </c>
      <c r="C2716" t="s">
        <v>1183</v>
      </c>
      <c r="D2716">
        <v>500</v>
      </c>
      <c r="E2716" t="s">
        <v>1655</v>
      </c>
    </row>
    <row r="2717" spans="1:5">
      <c r="A2717" t="s">
        <v>1386</v>
      </c>
      <c r="B2717" t="s">
        <v>183</v>
      </c>
      <c r="C2717" t="s">
        <v>1183</v>
      </c>
      <c r="D2717">
        <v>500</v>
      </c>
      <c r="E2717" t="s">
        <v>1655</v>
      </c>
    </row>
    <row r="2718" spans="1:5">
      <c r="A2718" t="s">
        <v>1386</v>
      </c>
      <c r="B2718" t="s">
        <v>183</v>
      </c>
      <c r="C2718" t="s">
        <v>1183</v>
      </c>
      <c r="D2718">
        <v>400</v>
      </c>
      <c r="E2718" t="s">
        <v>1655</v>
      </c>
    </row>
    <row r="2719" spans="1:5">
      <c r="A2719" t="s">
        <v>1386</v>
      </c>
      <c r="B2719" t="s">
        <v>183</v>
      </c>
      <c r="C2719" t="s">
        <v>1183</v>
      </c>
      <c r="D2719">
        <v>342</v>
      </c>
      <c r="E2719" t="s">
        <v>1655</v>
      </c>
    </row>
    <row r="2720" spans="1:5">
      <c r="A2720" t="s">
        <v>1386</v>
      </c>
      <c r="B2720" t="s">
        <v>183</v>
      </c>
      <c r="C2720" t="s">
        <v>1183</v>
      </c>
      <c r="D2720">
        <v>171</v>
      </c>
      <c r="E2720" t="s">
        <v>1655</v>
      </c>
    </row>
    <row r="2721" spans="1:5">
      <c r="A2721" t="s">
        <v>1386</v>
      </c>
      <c r="B2721" t="s">
        <v>183</v>
      </c>
      <c r="C2721" t="s">
        <v>1183</v>
      </c>
      <c r="D2721">
        <v>146</v>
      </c>
      <c r="E2721" t="s">
        <v>1655</v>
      </c>
    </row>
    <row r="2722" spans="1:5">
      <c r="A2722" t="s">
        <v>1155</v>
      </c>
      <c r="B2722" t="s">
        <v>89</v>
      </c>
      <c r="C2722" s="1" t="s">
        <v>1189</v>
      </c>
      <c r="D2722" s="1">
        <v>44338219</v>
      </c>
      <c r="E2722" t="s">
        <v>1655</v>
      </c>
    </row>
    <row r="2723" spans="1:5">
      <c r="A2723" t="s">
        <v>1386</v>
      </c>
      <c r="B2723" t="s">
        <v>89</v>
      </c>
      <c r="C2723" s="1" t="s">
        <v>1189</v>
      </c>
      <c r="D2723" s="1">
        <v>23376868</v>
      </c>
      <c r="E2723" t="s">
        <v>1655</v>
      </c>
    </row>
    <row r="2724" spans="1:5">
      <c r="A2724" t="s">
        <v>1386</v>
      </c>
      <c r="B2724" t="s">
        <v>89</v>
      </c>
      <c r="C2724" s="1" t="s">
        <v>1189</v>
      </c>
      <c r="D2724" s="1">
        <v>22423000</v>
      </c>
      <c r="E2724" t="s">
        <v>1655</v>
      </c>
    </row>
    <row r="2725" spans="1:5">
      <c r="A2725" t="s">
        <v>1386</v>
      </c>
      <c r="B2725" t="s">
        <v>89</v>
      </c>
      <c r="C2725" s="1" t="s">
        <v>1189</v>
      </c>
      <c r="D2725" s="1">
        <v>22308000</v>
      </c>
      <c r="E2725" t="s">
        <v>1655</v>
      </c>
    </row>
    <row r="2726" spans="1:5">
      <c r="A2726" t="s">
        <v>1386</v>
      </c>
      <c r="B2726" t="s">
        <v>89</v>
      </c>
      <c r="C2726" s="1" t="s">
        <v>1189</v>
      </c>
      <c r="D2726" s="1">
        <v>16302000</v>
      </c>
      <c r="E2726" t="s">
        <v>1655</v>
      </c>
    </row>
    <row r="2727" spans="1:5">
      <c r="A2727" t="s">
        <v>1386</v>
      </c>
      <c r="B2727" t="s">
        <v>89</v>
      </c>
      <c r="C2727" s="1" t="s">
        <v>1189</v>
      </c>
      <c r="D2727" s="1">
        <v>8000000</v>
      </c>
      <c r="E2727" t="s">
        <v>1655</v>
      </c>
    </row>
    <row r="2728" spans="1:5">
      <c r="A2728" t="s">
        <v>1386</v>
      </c>
      <c r="B2728" t="s">
        <v>89</v>
      </c>
      <c r="C2728" s="1" t="s">
        <v>1189</v>
      </c>
      <c r="D2728" s="1">
        <v>5700000</v>
      </c>
      <c r="E2728" t="s">
        <v>1655</v>
      </c>
    </row>
    <row r="2729" spans="1:5">
      <c r="A2729" t="s">
        <v>1386</v>
      </c>
      <c r="B2729" t="s">
        <v>89</v>
      </c>
      <c r="C2729" s="1" t="s">
        <v>1189</v>
      </c>
      <c r="D2729" s="1">
        <v>5393000</v>
      </c>
      <c r="E2729" t="s">
        <v>1655</v>
      </c>
    </row>
    <row r="2730" spans="1:5">
      <c r="A2730" t="s">
        <v>1386</v>
      </c>
      <c r="B2730" t="s">
        <v>89</v>
      </c>
      <c r="C2730" s="1" t="s">
        <v>1189</v>
      </c>
      <c r="D2730" s="1">
        <v>5268806</v>
      </c>
      <c r="E2730" t="s">
        <v>1655</v>
      </c>
    </row>
    <row r="2731" spans="1:5">
      <c r="A2731" t="s">
        <v>1351</v>
      </c>
      <c r="B2731" t="s">
        <v>89</v>
      </c>
      <c r="C2731" s="1" t="s">
        <v>1189</v>
      </c>
      <c r="D2731" s="1">
        <v>5000000</v>
      </c>
      <c r="E2731" t="s">
        <v>1655</v>
      </c>
    </row>
    <row r="2732" spans="1:5">
      <c r="A2732" t="s">
        <v>1351</v>
      </c>
      <c r="B2732" t="s">
        <v>89</v>
      </c>
      <c r="C2732" s="1" t="s">
        <v>1189</v>
      </c>
      <c r="D2732" s="1">
        <v>5000000</v>
      </c>
      <c r="E2732" t="s">
        <v>1655</v>
      </c>
    </row>
    <row r="2733" spans="1:5">
      <c r="A2733" t="s">
        <v>1386</v>
      </c>
      <c r="B2733" t="s">
        <v>89</v>
      </c>
      <c r="C2733" s="1" t="s">
        <v>1189</v>
      </c>
      <c r="D2733" s="1">
        <v>4855000</v>
      </c>
      <c r="E2733" t="s">
        <v>1655</v>
      </c>
    </row>
    <row r="2734" spans="1:5">
      <c r="A2734" t="s">
        <v>1386</v>
      </c>
      <c r="B2734" t="s">
        <v>89</v>
      </c>
      <c r="C2734" s="1" t="s">
        <v>1189</v>
      </c>
      <c r="D2734" s="1">
        <v>3069370</v>
      </c>
      <c r="E2734" t="s">
        <v>1655</v>
      </c>
    </row>
    <row r="2735" spans="1:5">
      <c r="A2735" t="s">
        <v>1386</v>
      </c>
      <c r="B2735" t="s">
        <v>89</v>
      </c>
      <c r="C2735" s="1" t="s">
        <v>1189</v>
      </c>
      <c r="D2735" s="1">
        <v>2579000</v>
      </c>
      <c r="E2735" t="s">
        <v>1655</v>
      </c>
    </row>
    <row r="2736" spans="1:5">
      <c r="A2736" t="s">
        <v>1386</v>
      </c>
      <c r="B2736" t="s">
        <v>89</v>
      </c>
      <c r="C2736" s="1" t="s">
        <v>1189</v>
      </c>
      <c r="D2736" s="1">
        <v>2184000</v>
      </c>
      <c r="E2736" t="s">
        <v>1655</v>
      </c>
    </row>
    <row r="2737" spans="1:5">
      <c r="A2737" t="s">
        <v>1386</v>
      </c>
      <c r="B2737" t="s">
        <v>89</v>
      </c>
      <c r="C2737" s="1" t="s">
        <v>1189</v>
      </c>
      <c r="D2737" s="1">
        <v>2011065</v>
      </c>
      <c r="E2737" t="s">
        <v>1655</v>
      </c>
    </row>
    <row r="2738" spans="1:5">
      <c r="A2738" t="s">
        <v>1351</v>
      </c>
      <c r="B2738" t="s">
        <v>89</v>
      </c>
      <c r="C2738" s="1" t="s">
        <v>1189</v>
      </c>
      <c r="D2738" s="1">
        <v>1666470</v>
      </c>
      <c r="E2738" t="s">
        <v>1655</v>
      </c>
    </row>
    <row r="2739" spans="1:5">
      <c r="A2739" t="s">
        <v>1386</v>
      </c>
      <c r="B2739" t="s">
        <v>89</v>
      </c>
      <c r="C2739" s="1" t="s">
        <v>1189</v>
      </c>
      <c r="D2739" s="1">
        <v>1252162</v>
      </c>
      <c r="E2739" t="s">
        <v>1655</v>
      </c>
    </row>
    <row r="2740" spans="1:5">
      <c r="A2740" t="s">
        <v>1386</v>
      </c>
      <c r="B2740" t="s">
        <v>89</v>
      </c>
      <c r="C2740" s="1" t="s">
        <v>1189</v>
      </c>
      <c r="D2740" s="1">
        <v>1200000</v>
      </c>
      <c r="E2740" t="s">
        <v>1655</v>
      </c>
    </row>
    <row r="2741" spans="1:5">
      <c r="A2741" t="s">
        <v>1386</v>
      </c>
      <c r="B2741" t="s">
        <v>89</v>
      </c>
      <c r="C2741" s="1" t="s">
        <v>1189</v>
      </c>
      <c r="D2741" s="1">
        <v>1189210</v>
      </c>
      <c r="E2741" t="s">
        <v>1655</v>
      </c>
    </row>
    <row r="2742" spans="1:5">
      <c r="A2742" t="s">
        <v>1351</v>
      </c>
      <c r="B2742" t="s">
        <v>89</v>
      </c>
      <c r="C2742" s="1" t="s">
        <v>1189</v>
      </c>
      <c r="D2742" s="1">
        <v>1144881</v>
      </c>
      <c r="E2742" t="s">
        <v>1655</v>
      </c>
    </row>
    <row r="2743" spans="1:5">
      <c r="A2743" t="s">
        <v>1386</v>
      </c>
      <c r="B2743" t="s">
        <v>89</v>
      </c>
      <c r="C2743" s="1" t="s">
        <v>1189</v>
      </c>
      <c r="D2743" s="1">
        <v>900000</v>
      </c>
      <c r="E2743" t="s">
        <v>1655</v>
      </c>
    </row>
    <row r="2744" spans="1:5">
      <c r="A2744" t="s">
        <v>1351</v>
      </c>
      <c r="B2744" t="s">
        <v>89</v>
      </c>
      <c r="C2744" s="1" t="s">
        <v>1189</v>
      </c>
      <c r="D2744" s="1">
        <v>900000</v>
      </c>
      <c r="E2744" t="s">
        <v>1655</v>
      </c>
    </row>
    <row r="2745" spans="1:5">
      <c r="A2745" t="s">
        <v>1155</v>
      </c>
      <c r="B2745" t="s">
        <v>89</v>
      </c>
      <c r="C2745" s="1" t="s">
        <v>1189</v>
      </c>
      <c r="D2745" s="1">
        <v>809245</v>
      </c>
      <c r="E2745" t="s">
        <v>1655</v>
      </c>
    </row>
    <row r="2746" spans="1:5">
      <c r="A2746" t="s">
        <v>1386</v>
      </c>
      <c r="B2746" t="s">
        <v>89</v>
      </c>
      <c r="C2746" s="1" t="s">
        <v>1189</v>
      </c>
      <c r="D2746" s="1">
        <v>728120</v>
      </c>
      <c r="E2746" t="s">
        <v>1655</v>
      </c>
    </row>
    <row r="2747" spans="1:5">
      <c r="A2747" t="s">
        <v>1386</v>
      </c>
      <c r="B2747" t="s">
        <v>89</v>
      </c>
      <c r="C2747" s="1" t="s">
        <v>1189</v>
      </c>
      <c r="D2747" s="1">
        <v>708083</v>
      </c>
      <c r="E2747" t="s">
        <v>1655</v>
      </c>
    </row>
    <row r="2748" spans="1:5">
      <c r="A2748" t="s">
        <v>1351</v>
      </c>
      <c r="B2748" t="s">
        <v>89</v>
      </c>
      <c r="C2748" s="1" t="s">
        <v>1189</v>
      </c>
      <c r="D2748" s="1">
        <v>596900</v>
      </c>
      <c r="E2748" t="s">
        <v>1655</v>
      </c>
    </row>
    <row r="2749" spans="1:5">
      <c r="A2749" t="s">
        <v>1386</v>
      </c>
      <c r="B2749" t="s">
        <v>89</v>
      </c>
      <c r="C2749" s="1" t="s">
        <v>1189</v>
      </c>
      <c r="D2749" s="1">
        <v>593875</v>
      </c>
      <c r="E2749" t="s">
        <v>1655</v>
      </c>
    </row>
    <row r="2750" spans="1:5">
      <c r="A2750" t="s">
        <v>1386</v>
      </c>
      <c r="B2750" t="s">
        <v>89</v>
      </c>
      <c r="C2750" s="1" t="s">
        <v>1189</v>
      </c>
      <c r="D2750" s="1">
        <v>565797</v>
      </c>
      <c r="E2750" t="s">
        <v>1655</v>
      </c>
    </row>
    <row r="2751" spans="1:5">
      <c r="A2751" t="s">
        <v>1386</v>
      </c>
      <c r="B2751" t="s">
        <v>89</v>
      </c>
      <c r="C2751" s="1" t="s">
        <v>1189</v>
      </c>
      <c r="D2751" s="1">
        <v>548483</v>
      </c>
      <c r="E2751" t="s">
        <v>1655</v>
      </c>
    </row>
    <row r="2752" spans="1:5">
      <c r="A2752" t="s">
        <v>1386</v>
      </c>
      <c r="B2752" t="s">
        <v>89</v>
      </c>
      <c r="C2752" s="1" t="s">
        <v>1189</v>
      </c>
      <c r="D2752" s="1">
        <v>527000</v>
      </c>
      <c r="E2752" t="s">
        <v>1655</v>
      </c>
    </row>
    <row r="2753" spans="1:5">
      <c r="A2753" t="s">
        <v>1386</v>
      </c>
      <c r="B2753" t="s">
        <v>89</v>
      </c>
      <c r="C2753" s="1" t="s">
        <v>1189</v>
      </c>
      <c r="D2753" s="1">
        <v>517827</v>
      </c>
      <c r="E2753" t="s">
        <v>1655</v>
      </c>
    </row>
    <row r="2754" spans="1:5">
      <c r="A2754" t="s">
        <v>1371</v>
      </c>
      <c r="B2754" t="s">
        <v>89</v>
      </c>
      <c r="C2754" s="1" t="s">
        <v>1189</v>
      </c>
      <c r="D2754" s="1">
        <v>495294</v>
      </c>
      <c r="E2754" t="s">
        <v>1655</v>
      </c>
    </row>
    <row r="2755" spans="1:5">
      <c r="A2755" t="s">
        <v>1351</v>
      </c>
      <c r="B2755" t="s">
        <v>89</v>
      </c>
      <c r="C2755" s="1" t="s">
        <v>1189</v>
      </c>
      <c r="D2755" s="1">
        <v>482150</v>
      </c>
      <c r="E2755" t="s">
        <v>1655</v>
      </c>
    </row>
    <row r="2756" spans="1:5">
      <c r="A2756" t="s">
        <v>1386</v>
      </c>
      <c r="B2756" t="s">
        <v>89</v>
      </c>
      <c r="C2756" s="1" t="s">
        <v>1189</v>
      </c>
      <c r="D2756" s="1">
        <v>408626</v>
      </c>
      <c r="E2756" t="s">
        <v>1655</v>
      </c>
    </row>
    <row r="2757" spans="1:5">
      <c r="A2757" t="s">
        <v>1386</v>
      </c>
      <c r="B2757" t="s">
        <v>89</v>
      </c>
      <c r="C2757" s="1" t="s">
        <v>1189</v>
      </c>
      <c r="D2757" s="1">
        <v>329630</v>
      </c>
      <c r="E2757" t="s">
        <v>1655</v>
      </c>
    </row>
    <row r="2758" spans="1:5">
      <c r="A2758" t="s">
        <v>1386</v>
      </c>
      <c r="B2758" t="s">
        <v>89</v>
      </c>
      <c r="C2758" s="1" t="s">
        <v>1189</v>
      </c>
      <c r="D2758" s="1">
        <v>301814</v>
      </c>
      <c r="E2758" t="s">
        <v>1655</v>
      </c>
    </row>
    <row r="2759" spans="1:5">
      <c r="A2759" t="s">
        <v>1386</v>
      </c>
      <c r="B2759" t="s">
        <v>89</v>
      </c>
      <c r="C2759" s="1" t="s">
        <v>1189</v>
      </c>
      <c r="D2759" s="1">
        <v>300000</v>
      </c>
      <c r="E2759" t="s">
        <v>1655</v>
      </c>
    </row>
    <row r="2760" spans="1:5">
      <c r="A2760" t="s">
        <v>1386</v>
      </c>
      <c r="B2760" t="s">
        <v>89</v>
      </c>
      <c r="C2760" s="1" t="s">
        <v>1189</v>
      </c>
      <c r="D2760" s="1">
        <v>282002</v>
      </c>
      <c r="E2760" t="s">
        <v>1655</v>
      </c>
    </row>
    <row r="2761" spans="1:5">
      <c r="A2761" t="s">
        <v>1386</v>
      </c>
      <c r="B2761" t="s">
        <v>89</v>
      </c>
      <c r="C2761" s="1" t="s">
        <v>1189</v>
      </c>
      <c r="D2761" s="1">
        <v>260000</v>
      </c>
      <c r="E2761" t="s">
        <v>1655</v>
      </c>
    </row>
    <row r="2762" spans="1:5">
      <c r="A2762" t="s">
        <v>1386</v>
      </c>
      <c r="B2762" t="s">
        <v>89</v>
      </c>
      <c r="C2762" s="1" t="s">
        <v>1189</v>
      </c>
      <c r="D2762" s="1">
        <v>237586</v>
      </c>
      <c r="E2762" t="s">
        <v>1655</v>
      </c>
    </row>
    <row r="2763" spans="1:5">
      <c r="A2763" t="s">
        <v>1386</v>
      </c>
      <c r="B2763" t="s">
        <v>89</v>
      </c>
      <c r="C2763" s="1" t="s">
        <v>1189</v>
      </c>
      <c r="D2763" s="1">
        <v>233984</v>
      </c>
      <c r="E2763" t="s">
        <v>1655</v>
      </c>
    </row>
    <row r="2764" spans="1:5">
      <c r="A2764" t="s">
        <v>1386</v>
      </c>
      <c r="B2764" t="s">
        <v>89</v>
      </c>
      <c r="C2764" s="1" t="s">
        <v>1189</v>
      </c>
      <c r="D2764" s="1">
        <v>230000</v>
      </c>
      <c r="E2764" t="s">
        <v>1655</v>
      </c>
    </row>
    <row r="2765" spans="1:5">
      <c r="A2765" t="s">
        <v>1386</v>
      </c>
      <c r="B2765" t="s">
        <v>89</v>
      </c>
      <c r="C2765" s="1" t="s">
        <v>1189</v>
      </c>
      <c r="D2765" s="1">
        <v>216178</v>
      </c>
      <c r="E2765" t="s">
        <v>1655</v>
      </c>
    </row>
    <row r="2766" spans="1:5">
      <c r="A2766" t="s">
        <v>1386</v>
      </c>
      <c r="B2766" t="s">
        <v>89</v>
      </c>
      <c r="C2766" s="1" t="s">
        <v>1189</v>
      </c>
      <c r="D2766" s="1">
        <v>212350</v>
      </c>
      <c r="E2766" t="s">
        <v>1655</v>
      </c>
    </row>
    <row r="2767" spans="1:5">
      <c r="A2767" t="s">
        <v>1386</v>
      </c>
      <c r="B2767" t="s">
        <v>89</v>
      </c>
      <c r="C2767" s="1" t="s">
        <v>1189</v>
      </c>
      <c r="D2767" s="1">
        <v>205980</v>
      </c>
      <c r="E2767" t="s">
        <v>1655</v>
      </c>
    </row>
    <row r="2768" spans="1:5">
      <c r="A2768" t="s">
        <v>1386</v>
      </c>
      <c r="B2768" t="s">
        <v>89</v>
      </c>
      <c r="C2768" s="1" t="s">
        <v>1189</v>
      </c>
      <c r="D2768" s="1">
        <v>184540</v>
      </c>
      <c r="E2768" t="s">
        <v>1655</v>
      </c>
    </row>
    <row r="2769" spans="1:5">
      <c r="A2769" t="s">
        <v>1351</v>
      </c>
      <c r="B2769" t="s">
        <v>89</v>
      </c>
      <c r="C2769" s="1" t="s">
        <v>1189</v>
      </c>
      <c r="D2769" s="1">
        <v>175000</v>
      </c>
      <c r="E2769" t="s">
        <v>1655</v>
      </c>
    </row>
    <row r="2770" spans="1:5">
      <c r="A2770" t="s">
        <v>1386</v>
      </c>
      <c r="B2770" t="s">
        <v>89</v>
      </c>
      <c r="C2770" s="1" t="s">
        <v>1189</v>
      </c>
      <c r="D2770" s="1">
        <v>173090</v>
      </c>
      <c r="E2770" t="s">
        <v>1655</v>
      </c>
    </row>
    <row r="2771" spans="1:5">
      <c r="A2771" t="s">
        <v>1386</v>
      </c>
      <c r="B2771" t="s">
        <v>89</v>
      </c>
      <c r="C2771" s="1" t="s">
        <v>1189</v>
      </c>
      <c r="D2771" s="1">
        <v>136376</v>
      </c>
      <c r="E2771" t="s">
        <v>1655</v>
      </c>
    </row>
    <row r="2772" spans="1:5">
      <c r="A2772" t="s">
        <v>1386</v>
      </c>
      <c r="B2772" t="s">
        <v>89</v>
      </c>
      <c r="C2772" s="1" t="s">
        <v>1189</v>
      </c>
      <c r="D2772" s="1">
        <v>135467</v>
      </c>
      <c r="E2772" t="s">
        <v>1655</v>
      </c>
    </row>
    <row r="2773" spans="1:5">
      <c r="A2773" t="s">
        <v>1386</v>
      </c>
      <c r="B2773" t="s">
        <v>89</v>
      </c>
      <c r="C2773" s="1" t="s">
        <v>1189</v>
      </c>
      <c r="D2773" s="1">
        <v>133065</v>
      </c>
      <c r="E2773" t="s">
        <v>1655</v>
      </c>
    </row>
    <row r="2774" spans="1:5">
      <c r="A2774" t="s">
        <v>1351</v>
      </c>
      <c r="B2774" t="s">
        <v>89</v>
      </c>
      <c r="C2774" s="1" t="s">
        <v>1189</v>
      </c>
      <c r="D2774" s="1">
        <v>127625</v>
      </c>
      <c r="E2774" t="s">
        <v>1655</v>
      </c>
    </row>
    <row r="2775" spans="1:5">
      <c r="A2775" t="s">
        <v>1386</v>
      </c>
      <c r="B2775" t="s">
        <v>89</v>
      </c>
      <c r="C2775" s="1" t="s">
        <v>1189</v>
      </c>
      <c r="D2775" s="1">
        <v>127425</v>
      </c>
      <c r="E2775" t="s">
        <v>1655</v>
      </c>
    </row>
    <row r="2776" spans="1:5">
      <c r="A2776" t="s">
        <v>1371</v>
      </c>
      <c r="B2776" t="s">
        <v>89</v>
      </c>
      <c r="C2776" s="1" t="s">
        <v>1189</v>
      </c>
      <c r="D2776" s="1">
        <v>120000</v>
      </c>
      <c r="E2776" t="s">
        <v>1655</v>
      </c>
    </row>
    <row r="2777" spans="1:5">
      <c r="A2777" t="s">
        <v>1386</v>
      </c>
      <c r="B2777" t="s">
        <v>89</v>
      </c>
      <c r="C2777" s="1" t="s">
        <v>1189</v>
      </c>
      <c r="D2777" s="1">
        <v>120000</v>
      </c>
      <c r="E2777" t="s">
        <v>1655</v>
      </c>
    </row>
    <row r="2778" spans="1:5">
      <c r="A2778" t="s">
        <v>1386</v>
      </c>
      <c r="B2778" t="s">
        <v>89</v>
      </c>
      <c r="C2778" s="1" t="s">
        <v>1189</v>
      </c>
      <c r="D2778" s="1">
        <v>109317</v>
      </c>
      <c r="E2778" t="s">
        <v>1655</v>
      </c>
    </row>
    <row r="2779" spans="1:5">
      <c r="A2779" t="s">
        <v>1386</v>
      </c>
      <c r="B2779" t="s">
        <v>89</v>
      </c>
      <c r="C2779" s="1" t="s">
        <v>1189</v>
      </c>
      <c r="D2779" s="1">
        <v>106487</v>
      </c>
      <c r="E2779" t="s">
        <v>1655</v>
      </c>
    </row>
    <row r="2780" spans="1:5">
      <c r="A2780" t="s">
        <v>1386</v>
      </c>
      <c r="B2780" t="s">
        <v>89</v>
      </c>
      <c r="C2780" s="1" t="s">
        <v>1189</v>
      </c>
      <c r="D2780" s="1">
        <v>105543</v>
      </c>
      <c r="E2780" t="s">
        <v>1655</v>
      </c>
    </row>
    <row r="2781" spans="1:5">
      <c r="A2781" t="s">
        <v>1386</v>
      </c>
      <c r="B2781" t="s">
        <v>89</v>
      </c>
      <c r="C2781" s="1" t="s">
        <v>1189</v>
      </c>
      <c r="D2781" s="1">
        <v>97681</v>
      </c>
      <c r="E2781" t="s">
        <v>1655</v>
      </c>
    </row>
    <row r="2782" spans="1:5">
      <c r="A2782" t="s">
        <v>1386</v>
      </c>
      <c r="B2782" t="s">
        <v>89</v>
      </c>
      <c r="C2782" s="1" t="s">
        <v>1189</v>
      </c>
      <c r="D2782" s="1">
        <v>89877</v>
      </c>
      <c r="E2782" t="s">
        <v>1655</v>
      </c>
    </row>
    <row r="2783" spans="1:5">
      <c r="A2783" t="s">
        <v>1386</v>
      </c>
      <c r="B2783" t="s">
        <v>89</v>
      </c>
      <c r="C2783" s="1" t="s">
        <v>1189</v>
      </c>
      <c r="D2783" s="1">
        <v>89356</v>
      </c>
      <c r="E2783" t="s">
        <v>1655</v>
      </c>
    </row>
    <row r="2784" spans="1:5">
      <c r="A2784" t="s">
        <v>1386</v>
      </c>
      <c r="B2784" t="s">
        <v>89</v>
      </c>
      <c r="C2784" s="1" t="s">
        <v>1189</v>
      </c>
      <c r="D2784" s="1">
        <v>83386</v>
      </c>
      <c r="E2784" t="s">
        <v>1655</v>
      </c>
    </row>
    <row r="2785" spans="1:5">
      <c r="A2785" t="s">
        <v>1386</v>
      </c>
      <c r="B2785" t="s">
        <v>89</v>
      </c>
      <c r="C2785" s="1" t="s">
        <v>1189</v>
      </c>
      <c r="D2785" s="1">
        <v>80000</v>
      </c>
      <c r="E2785" t="s">
        <v>1655</v>
      </c>
    </row>
    <row r="2786" spans="1:5">
      <c r="A2786" t="s">
        <v>1351</v>
      </c>
      <c r="B2786" t="s">
        <v>89</v>
      </c>
      <c r="C2786" s="1" t="s">
        <v>1189</v>
      </c>
      <c r="D2786" s="1">
        <v>75000</v>
      </c>
      <c r="E2786" t="s">
        <v>1655</v>
      </c>
    </row>
    <row r="2787" spans="1:5">
      <c r="A2787" t="s">
        <v>1155</v>
      </c>
      <c r="B2787" t="s">
        <v>89</v>
      </c>
      <c r="C2787" s="1" t="s">
        <v>1189</v>
      </c>
      <c r="D2787" s="1">
        <v>60000</v>
      </c>
      <c r="E2787" t="s">
        <v>1655</v>
      </c>
    </row>
    <row r="2788" spans="1:5">
      <c r="A2788" t="s">
        <v>1386</v>
      </c>
      <c r="B2788" t="s">
        <v>89</v>
      </c>
      <c r="C2788" s="1" t="s">
        <v>1189</v>
      </c>
      <c r="D2788" s="1">
        <v>57199</v>
      </c>
      <c r="E2788" t="s">
        <v>1655</v>
      </c>
    </row>
    <row r="2789" spans="1:5">
      <c r="A2789" t="s">
        <v>1386</v>
      </c>
      <c r="B2789" t="s">
        <v>89</v>
      </c>
      <c r="C2789" s="1" t="s">
        <v>1189</v>
      </c>
      <c r="D2789" s="1">
        <v>57199</v>
      </c>
      <c r="E2789" t="s">
        <v>1655</v>
      </c>
    </row>
    <row r="2790" spans="1:5">
      <c r="A2790" t="s">
        <v>1155</v>
      </c>
      <c r="B2790" t="s">
        <v>89</v>
      </c>
      <c r="C2790" s="1" t="s">
        <v>1189</v>
      </c>
      <c r="D2790" s="1">
        <v>50000</v>
      </c>
      <c r="E2790" t="s">
        <v>1655</v>
      </c>
    </row>
    <row r="2791" spans="1:5">
      <c r="A2791" t="s">
        <v>1351</v>
      </c>
      <c r="B2791" t="s">
        <v>89</v>
      </c>
      <c r="C2791" s="1" t="s">
        <v>1189</v>
      </c>
      <c r="D2791" s="1">
        <v>50000</v>
      </c>
      <c r="E2791" t="s">
        <v>1655</v>
      </c>
    </row>
    <row r="2792" spans="1:5">
      <c r="A2792" t="s">
        <v>1386</v>
      </c>
      <c r="B2792" t="s">
        <v>89</v>
      </c>
      <c r="C2792" s="1" t="s">
        <v>1189</v>
      </c>
      <c r="D2792" s="1">
        <v>42150</v>
      </c>
      <c r="E2792" t="s">
        <v>1655</v>
      </c>
    </row>
    <row r="2793" spans="1:5">
      <c r="A2793" t="s">
        <v>1386</v>
      </c>
      <c r="B2793" t="s">
        <v>89</v>
      </c>
      <c r="C2793" s="1" t="s">
        <v>1189</v>
      </c>
      <c r="D2793" s="1">
        <v>31745</v>
      </c>
      <c r="E2793" t="s">
        <v>1655</v>
      </c>
    </row>
    <row r="2794" spans="1:5">
      <c r="A2794" t="s">
        <v>1351</v>
      </c>
      <c r="B2794" t="s">
        <v>89</v>
      </c>
      <c r="C2794" s="1" t="s">
        <v>1189</v>
      </c>
      <c r="D2794" s="1">
        <v>30000</v>
      </c>
      <c r="E2794" t="s">
        <v>1655</v>
      </c>
    </row>
    <row r="2795" spans="1:5">
      <c r="A2795" t="s">
        <v>1386</v>
      </c>
      <c r="B2795" t="s">
        <v>89</v>
      </c>
      <c r="C2795" s="1" t="s">
        <v>1189</v>
      </c>
      <c r="D2795" s="1">
        <v>27000</v>
      </c>
      <c r="E2795" t="s">
        <v>1655</v>
      </c>
    </row>
    <row r="2796" spans="1:5">
      <c r="A2796" t="s">
        <v>1386</v>
      </c>
      <c r="B2796" t="s">
        <v>89</v>
      </c>
      <c r="C2796" s="1" t="s">
        <v>1189</v>
      </c>
      <c r="D2796" s="1">
        <v>27000</v>
      </c>
      <c r="E2796" t="s">
        <v>1655</v>
      </c>
    </row>
    <row r="2797" spans="1:5">
      <c r="A2797" t="s">
        <v>1386</v>
      </c>
      <c r="B2797" t="s">
        <v>89</v>
      </c>
      <c r="C2797" s="1" t="s">
        <v>1189</v>
      </c>
      <c r="D2797" s="1">
        <v>25846</v>
      </c>
      <c r="E2797" t="s">
        <v>1655</v>
      </c>
    </row>
    <row r="2798" spans="1:5">
      <c r="A2798" t="s">
        <v>1386</v>
      </c>
      <c r="B2798" t="s">
        <v>89</v>
      </c>
      <c r="C2798" s="1" t="s">
        <v>1189</v>
      </c>
      <c r="D2798" s="1">
        <v>25846</v>
      </c>
      <c r="E2798" t="s">
        <v>1655</v>
      </c>
    </row>
    <row r="2799" spans="1:5">
      <c r="A2799" t="s">
        <v>1371</v>
      </c>
      <c r="B2799" t="s">
        <v>89</v>
      </c>
      <c r="C2799" s="1" t="s">
        <v>1189</v>
      </c>
      <c r="D2799" s="1">
        <v>25000</v>
      </c>
      <c r="E2799" t="s">
        <v>1655</v>
      </c>
    </row>
    <row r="2800" spans="1:5">
      <c r="A2800" t="s">
        <v>1351</v>
      </c>
      <c r="B2800" t="s">
        <v>89</v>
      </c>
      <c r="C2800" s="1" t="s">
        <v>1189</v>
      </c>
      <c r="D2800" s="1">
        <v>23900</v>
      </c>
      <c r="E2800" t="s">
        <v>1655</v>
      </c>
    </row>
    <row r="2801" spans="1:5">
      <c r="A2801" t="s">
        <v>1386</v>
      </c>
      <c r="B2801" t="s">
        <v>89</v>
      </c>
      <c r="C2801" s="1" t="s">
        <v>1189</v>
      </c>
      <c r="D2801" s="1">
        <v>18650</v>
      </c>
      <c r="E2801" t="s">
        <v>1655</v>
      </c>
    </row>
    <row r="2802" spans="1:5">
      <c r="A2802" t="s">
        <v>1386</v>
      </c>
      <c r="B2802" t="s">
        <v>89</v>
      </c>
      <c r="C2802" s="1" t="s">
        <v>1189</v>
      </c>
      <c r="D2802" s="1">
        <v>15003</v>
      </c>
      <c r="E2802" t="s">
        <v>1655</v>
      </c>
    </row>
    <row r="2803" spans="1:5">
      <c r="A2803" t="s">
        <v>1351</v>
      </c>
      <c r="B2803" t="s">
        <v>89</v>
      </c>
      <c r="C2803" s="1" t="s">
        <v>1189</v>
      </c>
      <c r="D2803" s="1">
        <v>15000</v>
      </c>
      <c r="E2803" t="s">
        <v>1655</v>
      </c>
    </row>
    <row r="2804" spans="1:5">
      <c r="A2804" t="s">
        <v>1386</v>
      </c>
      <c r="B2804" t="s">
        <v>89</v>
      </c>
      <c r="C2804" s="1" t="s">
        <v>1189</v>
      </c>
      <c r="D2804" s="1">
        <v>11800</v>
      </c>
      <c r="E2804" t="s">
        <v>1655</v>
      </c>
    </row>
    <row r="2805" spans="1:5">
      <c r="A2805" t="s">
        <v>1386</v>
      </c>
      <c r="B2805" t="s">
        <v>89</v>
      </c>
      <c r="C2805" s="1" t="s">
        <v>1189</v>
      </c>
      <c r="D2805" s="1">
        <v>11668</v>
      </c>
      <c r="E2805" t="s">
        <v>1655</v>
      </c>
    </row>
    <row r="2806" spans="1:5">
      <c r="A2806" t="s">
        <v>1386</v>
      </c>
      <c r="B2806" t="s">
        <v>89</v>
      </c>
      <c r="C2806" s="1" t="s">
        <v>1189</v>
      </c>
      <c r="D2806" s="1">
        <v>11312</v>
      </c>
      <c r="E2806" t="s">
        <v>1655</v>
      </c>
    </row>
    <row r="2807" spans="1:5">
      <c r="A2807" t="s">
        <v>1386</v>
      </c>
      <c r="B2807" t="s">
        <v>89</v>
      </c>
      <c r="C2807" s="1" t="s">
        <v>1189</v>
      </c>
      <c r="D2807" s="1">
        <v>10714</v>
      </c>
      <c r="E2807" t="s">
        <v>1655</v>
      </c>
    </row>
    <row r="2808" spans="1:5">
      <c r="A2808" t="s">
        <v>1351</v>
      </c>
      <c r="B2808" t="s">
        <v>89</v>
      </c>
      <c r="C2808" s="1" t="s">
        <v>1189</v>
      </c>
      <c r="D2808" s="1">
        <v>10000</v>
      </c>
      <c r="E2808" t="s">
        <v>1655</v>
      </c>
    </row>
    <row r="2809" spans="1:5">
      <c r="A2809" t="s">
        <v>1386</v>
      </c>
      <c r="B2809" t="s">
        <v>89</v>
      </c>
      <c r="C2809" s="1" t="s">
        <v>1189</v>
      </c>
      <c r="D2809" s="1">
        <v>9400</v>
      </c>
      <c r="E2809" t="s">
        <v>1655</v>
      </c>
    </row>
    <row r="2810" spans="1:5">
      <c r="A2810" t="s">
        <v>1155</v>
      </c>
      <c r="B2810" t="s">
        <v>89</v>
      </c>
      <c r="C2810" s="1" t="s">
        <v>1189</v>
      </c>
      <c r="D2810" s="1">
        <v>9000</v>
      </c>
      <c r="E2810" t="s">
        <v>1655</v>
      </c>
    </row>
    <row r="2811" spans="1:5">
      <c r="A2811" t="s">
        <v>1155</v>
      </c>
      <c r="B2811" t="s">
        <v>89</v>
      </c>
      <c r="C2811" s="1" t="s">
        <v>1189</v>
      </c>
      <c r="D2811" s="1">
        <v>9000</v>
      </c>
      <c r="E2811" t="s">
        <v>1655</v>
      </c>
    </row>
    <row r="2812" spans="1:5">
      <c r="A2812" t="s">
        <v>1351</v>
      </c>
      <c r="B2812" t="s">
        <v>89</v>
      </c>
      <c r="C2812" s="1" t="s">
        <v>1189</v>
      </c>
      <c r="D2812" s="1">
        <v>9000</v>
      </c>
      <c r="E2812" t="s">
        <v>1655</v>
      </c>
    </row>
    <row r="2813" spans="1:5">
      <c r="A2813" t="s">
        <v>1351</v>
      </c>
      <c r="B2813" t="s">
        <v>89</v>
      </c>
      <c r="C2813" s="1" t="s">
        <v>1189</v>
      </c>
      <c r="D2813" s="1">
        <v>8125</v>
      </c>
      <c r="E2813" t="s">
        <v>1655</v>
      </c>
    </row>
    <row r="2814" spans="1:5">
      <c r="A2814" t="s">
        <v>1351</v>
      </c>
      <c r="B2814" t="s">
        <v>89</v>
      </c>
      <c r="C2814" s="1" t="s">
        <v>1189</v>
      </c>
      <c r="D2814" s="1">
        <v>7210</v>
      </c>
      <c r="E2814" t="s">
        <v>1655</v>
      </c>
    </row>
    <row r="2815" spans="1:5">
      <c r="A2815" t="s">
        <v>1386</v>
      </c>
      <c r="B2815" t="s">
        <v>89</v>
      </c>
      <c r="C2815" s="1" t="s">
        <v>1189</v>
      </c>
      <c r="D2815" s="1">
        <v>7015</v>
      </c>
      <c r="E2815" t="s">
        <v>1655</v>
      </c>
    </row>
    <row r="2816" spans="1:5">
      <c r="A2816" t="s">
        <v>1386</v>
      </c>
      <c r="B2816" t="s">
        <v>89</v>
      </c>
      <c r="C2816" s="1" t="s">
        <v>1189</v>
      </c>
      <c r="D2816" s="1">
        <v>6350</v>
      </c>
      <c r="E2816" t="s">
        <v>1655</v>
      </c>
    </row>
    <row r="2817" spans="1:5">
      <c r="A2817" t="s">
        <v>1386</v>
      </c>
      <c r="B2817" t="s">
        <v>89</v>
      </c>
      <c r="C2817" s="1" t="s">
        <v>1189</v>
      </c>
      <c r="D2817" s="1">
        <v>5478</v>
      </c>
      <c r="E2817" t="s">
        <v>1655</v>
      </c>
    </row>
    <row r="2818" spans="1:5">
      <c r="A2818" t="s">
        <v>1155</v>
      </c>
      <c r="B2818" t="s">
        <v>89</v>
      </c>
      <c r="C2818" s="1" t="s">
        <v>1189</v>
      </c>
      <c r="D2818" s="1">
        <v>4668</v>
      </c>
      <c r="E2818" t="s">
        <v>1655</v>
      </c>
    </row>
    <row r="2819" spans="1:5">
      <c r="A2819" t="s">
        <v>1386</v>
      </c>
      <c r="B2819" t="s">
        <v>89</v>
      </c>
      <c r="C2819" s="1" t="s">
        <v>1189</v>
      </c>
      <c r="D2819" s="1">
        <v>4337</v>
      </c>
      <c r="E2819" t="s">
        <v>1655</v>
      </c>
    </row>
    <row r="2820" spans="1:5">
      <c r="A2820" t="s">
        <v>1386</v>
      </c>
      <c r="B2820" t="s">
        <v>89</v>
      </c>
      <c r="C2820" s="1" t="s">
        <v>1189</v>
      </c>
      <c r="D2820" s="1">
        <v>3953</v>
      </c>
      <c r="E2820" t="s">
        <v>1655</v>
      </c>
    </row>
    <row r="2821" spans="1:5">
      <c r="A2821" t="s">
        <v>1386</v>
      </c>
      <c r="B2821" t="s">
        <v>89</v>
      </c>
      <c r="C2821" s="1" t="s">
        <v>1189</v>
      </c>
      <c r="D2821" s="1">
        <v>3865</v>
      </c>
      <c r="E2821" t="s">
        <v>1655</v>
      </c>
    </row>
    <row r="2822" spans="1:5">
      <c r="A2822" t="s">
        <v>1386</v>
      </c>
      <c r="B2822" t="s">
        <v>89</v>
      </c>
      <c r="C2822" s="1" t="s">
        <v>1189</v>
      </c>
      <c r="D2822" s="1">
        <v>3848</v>
      </c>
      <c r="E2822" t="s">
        <v>1655</v>
      </c>
    </row>
    <row r="2823" spans="1:5">
      <c r="A2823" t="s">
        <v>1386</v>
      </c>
      <c r="B2823" t="s">
        <v>89</v>
      </c>
      <c r="C2823" s="1" t="s">
        <v>1189</v>
      </c>
      <c r="D2823" s="1">
        <v>3645</v>
      </c>
      <c r="E2823" t="s">
        <v>1655</v>
      </c>
    </row>
    <row r="2824" spans="1:5">
      <c r="A2824" t="s">
        <v>1386</v>
      </c>
      <c r="B2824" t="s">
        <v>89</v>
      </c>
      <c r="C2824" s="1" t="s">
        <v>1189</v>
      </c>
      <c r="D2824" s="1">
        <v>3634</v>
      </c>
      <c r="E2824" t="s">
        <v>1655</v>
      </c>
    </row>
    <row r="2825" spans="1:5">
      <c r="A2825" t="s">
        <v>1351</v>
      </c>
      <c r="B2825" t="s">
        <v>89</v>
      </c>
      <c r="C2825" s="1" t="s">
        <v>1189</v>
      </c>
      <c r="D2825" s="1">
        <v>3630</v>
      </c>
      <c r="E2825" t="s">
        <v>1655</v>
      </c>
    </row>
    <row r="2826" spans="1:5">
      <c r="A2826" t="s">
        <v>1386</v>
      </c>
      <c r="B2826" t="s">
        <v>89</v>
      </c>
      <c r="C2826" s="1" t="s">
        <v>1189</v>
      </c>
      <c r="D2826" s="1">
        <v>3555</v>
      </c>
      <c r="E2826" t="s">
        <v>1655</v>
      </c>
    </row>
    <row r="2827" spans="1:5">
      <c r="A2827" t="s">
        <v>1386</v>
      </c>
      <c r="B2827" t="s">
        <v>89</v>
      </c>
      <c r="C2827" s="1" t="s">
        <v>1189</v>
      </c>
      <c r="D2827" s="1">
        <v>3441</v>
      </c>
      <c r="E2827" t="s">
        <v>1655</v>
      </c>
    </row>
    <row r="2828" spans="1:5">
      <c r="A2828" t="s">
        <v>1386</v>
      </c>
      <c r="B2828" t="s">
        <v>89</v>
      </c>
      <c r="C2828" s="1" t="s">
        <v>1189</v>
      </c>
      <c r="D2828" s="1">
        <v>3000</v>
      </c>
      <c r="E2828" t="s">
        <v>1655</v>
      </c>
    </row>
    <row r="2829" spans="1:5">
      <c r="A2829" t="s">
        <v>1386</v>
      </c>
      <c r="B2829" t="s">
        <v>89</v>
      </c>
      <c r="C2829" s="1" t="s">
        <v>1189</v>
      </c>
      <c r="D2829" s="1">
        <v>3000</v>
      </c>
      <c r="E2829" t="s">
        <v>1655</v>
      </c>
    </row>
    <row r="2830" spans="1:5">
      <c r="A2830" t="s">
        <v>1386</v>
      </c>
      <c r="B2830" t="s">
        <v>89</v>
      </c>
      <c r="C2830" s="1" t="s">
        <v>1189</v>
      </c>
      <c r="D2830" s="1">
        <v>3000</v>
      </c>
      <c r="E2830" t="s">
        <v>1655</v>
      </c>
    </row>
    <row r="2831" spans="1:5">
      <c r="A2831" t="s">
        <v>1386</v>
      </c>
      <c r="B2831" t="s">
        <v>89</v>
      </c>
      <c r="C2831" s="1" t="s">
        <v>1189</v>
      </c>
      <c r="D2831" s="1">
        <v>3000</v>
      </c>
      <c r="E2831" t="s">
        <v>1655</v>
      </c>
    </row>
    <row r="2832" spans="1:5">
      <c r="A2832" t="s">
        <v>1386</v>
      </c>
      <c r="B2832" t="s">
        <v>89</v>
      </c>
      <c r="C2832" s="1" t="s">
        <v>1189</v>
      </c>
      <c r="D2832" s="1">
        <v>2211</v>
      </c>
      <c r="E2832" t="s">
        <v>1655</v>
      </c>
    </row>
    <row r="2833" spans="1:5">
      <c r="A2833" t="s">
        <v>1386</v>
      </c>
      <c r="B2833" t="s">
        <v>89</v>
      </c>
      <c r="C2833" s="1" t="s">
        <v>1189</v>
      </c>
      <c r="D2833" s="1">
        <v>2211</v>
      </c>
      <c r="E2833" t="s">
        <v>1655</v>
      </c>
    </row>
    <row r="2834" spans="1:5">
      <c r="A2834" t="s">
        <v>1386</v>
      </c>
      <c r="B2834" t="s">
        <v>89</v>
      </c>
      <c r="C2834" s="1" t="s">
        <v>1189</v>
      </c>
      <c r="D2834" s="1">
        <v>1800</v>
      </c>
      <c r="E2834" t="s">
        <v>1655</v>
      </c>
    </row>
    <row r="2835" spans="1:5">
      <c r="A2835" t="s">
        <v>1386</v>
      </c>
      <c r="B2835" t="s">
        <v>89</v>
      </c>
      <c r="C2835" s="1" t="s">
        <v>1189</v>
      </c>
      <c r="D2835" s="1">
        <v>1800</v>
      </c>
      <c r="E2835" t="s">
        <v>1655</v>
      </c>
    </row>
    <row r="2836" spans="1:5">
      <c r="A2836" t="s">
        <v>1371</v>
      </c>
      <c r="B2836" t="s">
        <v>89</v>
      </c>
      <c r="C2836" s="1" t="s">
        <v>1189</v>
      </c>
      <c r="D2836" s="1">
        <v>1548</v>
      </c>
      <c r="E2836" t="s">
        <v>1655</v>
      </c>
    </row>
    <row r="2837" spans="1:5">
      <c r="A2837" t="s">
        <v>1386</v>
      </c>
      <c r="B2837" t="s">
        <v>89</v>
      </c>
      <c r="C2837" s="1" t="s">
        <v>1189</v>
      </c>
      <c r="D2837" s="1">
        <v>1404</v>
      </c>
      <c r="E2837" t="s">
        <v>1655</v>
      </c>
    </row>
    <row r="2838" spans="1:5">
      <c r="A2838" t="s">
        <v>1386</v>
      </c>
      <c r="B2838" t="s">
        <v>89</v>
      </c>
      <c r="C2838" s="1" t="s">
        <v>1189</v>
      </c>
      <c r="D2838" s="1">
        <v>1316</v>
      </c>
      <c r="E2838" t="s">
        <v>1655</v>
      </c>
    </row>
    <row r="2839" spans="1:5">
      <c r="A2839" t="s">
        <v>1386</v>
      </c>
      <c r="B2839" t="s">
        <v>89</v>
      </c>
      <c r="C2839" s="1" t="s">
        <v>1189</v>
      </c>
      <c r="D2839" s="1">
        <v>1090</v>
      </c>
      <c r="E2839" t="s">
        <v>1655</v>
      </c>
    </row>
    <row r="2840" spans="1:5">
      <c r="A2840" t="s">
        <v>1386</v>
      </c>
      <c r="B2840" t="s">
        <v>89</v>
      </c>
      <c r="C2840" s="1" t="s">
        <v>1189</v>
      </c>
      <c r="D2840" s="1">
        <v>1045</v>
      </c>
      <c r="E2840" t="s">
        <v>1655</v>
      </c>
    </row>
    <row r="2841" spans="1:5">
      <c r="A2841" t="s">
        <v>1386</v>
      </c>
      <c r="B2841" t="s">
        <v>89</v>
      </c>
      <c r="C2841" t="s">
        <v>1189</v>
      </c>
      <c r="D2841">
        <v>925</v>
      </c>
      <c r="E2841" t="s">
        <v>1655</v>
      </c>
    </row>
    <row r="2842" spans="1:5">
      <c r="A2842" t="s">
        <v>1386</v>
      </c>
      <c r="B2842" t="s">
        <v>89</v>
      </c>
      <c r="C2842" t="s">
        <v>1189</v>
      </c>
      <c r="D2842">
        <v>700</v>
      </c>
      <c r="E2842" t="s">
        <v>1655</v>
      </c>
    </row>
    <row r="2843" spans="1:5">
      <c r="A2843" t="s">
        <v>1386</v>
      </c>
      <c r="B2843" t="s">
        <v>89</v>
      </c>
      <c r="C2843" t="s">
        <v>1189</v>
      </c>
      <c r="D2843">
        <v>570</v>
      </c>
      <c r="E2843" t="s">
        <v>1655</v>
      </c>
    </row>
    <row r="2844" spans="1:5">
      <c r="A2844" t="s">
        <v>1351</v>
      </c>
      <c r="B2844" t="s">
        <v>89</v>
      </c>
      <c r="C2844" t="s">
        <v>1189</v>
      </c>
      <c r="D2844">
        <v>450</v>
      </c>
      <c r="E2844" t="s">
        <v>1655</v>
      </c>
    </row>
    <row r="2845" spans="1:5">
      <c r="A2845" t="s">
        <v>1386</v>
      </c>
      <c r="B2845" t="s">
        <v>89</v>
      </c>
      <c r="C2845" t="s">
        <v>1189</v>
      </c>
      <c r="D2845">
        <v>190</v>
      </c>
      <c r="E2845" t="s">
        <v>1655</v>
      </c>
    </row>
    <row r="2846" spans="1:5">
      <c r="A2846" t="s">
        <v>1386</v>
      </c>
      <c r="B2846" t="s">
        <v>89</v>
      </c>
      <c r="C2846" t="s">
        <v>1189</v>
      </c>
      <c r="D2846">
        <v>100</v>
      </c>
      <c r="E2846" t="s">
        <v>1655</v>
      </c>
    </row>
    <row r="2847" spans="1:5">
      <c r="A2847" t="s">
        <v>1351</v>
      </c>
      <c r="B2847" t="s">
        <v>187</v>
      </c>
      <c r="C2847" s="1" t="s">
        <v>1183</v>
      </c>
      <c r="D2847" s="1">
        <v>1012633</v>
      </c>
      <c r="E2847" t="s">
        <v>1655</v>
      </c>
    </row>
    <row r="2848" spans="1:5">
      <c r="A2848" t="s">
        <v>1386</v>
      </c>
      <c r="B2848" t="s">
        <v>187</v>
      </c>
      <c r="C2848" s="1" t="s">
        <v>1183</v>
      </c>
      <c r="D2848" s="1">
        <v>458832</v>
      </c>
      <c r="E2848" t="s">
        <v>1655</v>
      </c>
    </row>
    <row r="2849" spans="1:5">
      <c r="A2849" t="s">
        <v>1386</v>
      </c>
      <c r="B2849" t="s">
        <v>187</v>
      </c>
      <c r="C2849" s="1" t="s">
        <v>1183</v>
      </c>
      <c r="D2849" s="1">
        <v>383993</v>
      </c>
      <c r="E2849" t="s">
        <v>1655</v>
      </c>
    </row>
    <row r="2850" spans="1:5">
      <c r="A2850" t="s">
        <v>1386</v>
      </c>
      <c r="B2850" t="s">
        <v>187</v>
      </c>
      <c r="C2850" s="1" t="s">
        <v>1183</v>
      </c>
      <c r="D2850" s="1">
        <v>278112</v>
      </c>
      <c r="E2850" t="s">
        <v>1655</v>
      </c>
    </row>
    <row r="2851" spans="1:5">
      <c r="A2851" t="s">
        <v>1386</v>
      </c>
      <c r="B2851" t="s">
        <v>187</v>
      </c>
      <c r="C2851" s="1" t="s">
        <v>1183</v>
      </c>
      <c r="D2851" s="1">
        <v>229645</v>
      </c>
      <c r="E2851" t="s">
        <v>1655</v>
      </c>
    </row>
    <row r="2852" spans="1:5">
      <c r="A2852" t="s">
        <v>1386</v>
      </c>
      <c r="B2852" t="s">
        <v>187</v>
      </c>
      <c r="C2852" s="1" t="s">
        <v>1183</v>
      </c>
      <c r="D2852" s="1">
        <v>201106</v>
      </c>
      <c r="E2852" t="s">
        <v>1655</v>
      </c>
    </row>
    <row r="2853" spans="1:5">
      <c r="A2853" t="s">
        <v>1386</v>
      </c>
      <c r="B2853" t="s">
        <v>187</v>
      </c>
      <c r="C2853" s="1" t="s">
        <v>1183</v>
      </c>
      <c r="D2853" s="1">
        <v>121897</v>
      </c>
      <c r="E2853" t="s">
        <v>1655</v>
      </c>
    </row>
    <row r="2854" spans="1:5">
      <c r="A2854" t="s">
        <v>1386</v>
      </c>
      <c r="B2854" t="s">
        <v>187</v>
      </c>
      <c r="C2854" s="1" t="s">
        <v>1183</v>
      </c>
      <c r="D2854" s="1">
        <v>119991</v>
      </c>
      <c r="E2854" t="s">
        <v>1655</v>
      </c>
    </row>
    <row r="2855" spans="1:5">
      <c r="A2855" t="s">
        <v>1351</v>
      </c>
      <c r="B2855" t="s">
        <v>187</v>
      </c>
      <c r="C2855" s="1" t="s">
        <v>1183</v>
      </c>
      <c r="D2855" s="1">
        <v>35767</v>
      </c>
      <c r="E2855" t="s">
        <v>1655</v>
      </c>
    </row>
    <row r="2856" spans="1:5">
      <c r="A2856" t="s">
        <v>1386</v>
      </c>
      <c r="B2856" t="s">
        <v>187</v>
      </c>
      <c r="C2856" s="1" t="s">
        <v>1183</v>
      </c>
      <c r="D2856" s="1">
        <v>27360</v>
      </c>
      <c r="E2856" t="s">
        <v>1655</v>
      </c>
    </row>
    <row r="2857" spans="1:5">
      <c r="A2857" t="s">
        <v>1351</v>
      </c>
      <c r="B2857" t="s">
        <v>187</v>
      </c>
      <c r="C2857" s="1" t="s">
        <v>1183</v>
      </c>
      <c r="D2857" s="1">
        <v>14194</v>
      </c>
      <c r="E2857" t="s">
        <v>1655</v>
      </c>
    </row>
    <row r="2858" spans="1:5">
      <c r="A2858" t="s">
        <v>1386</v>
      </c>
      <c r="B2858" t="s">
        <v>187</v>
      </c>
      <c r="C2858" s="1" t="s">
        <v>1183</v>
      </c>
      <c r="D2858" s="1">
        <v>12000</v>
      </c>
      <c r="E2858" t="s">
        <v>1655</v>
      </c>
    </row>
    <row r="2859" spans="1:5">
      <c r="A2859" t="s">
        <v>1386</v>
      </c>
      <c r="B2859" t="s">
        <v>187</v>
      </c>
      <c r="C2859" s="1" t="s">
        <v>1183</v>
      </c>
      <c r="D2859" s="1">
        <v>12000</v>
      </c>
      <c r="E2859" t="s">
        <v>1655</v>
      </c>
    </row>
    <row r="2860" spans="1:5">
      <c r="A2860" t="s">
        <v>1351</v>
      </c>
      <c r="B2860" t="s">
        <v>187</v>
      </c>
      <c r="C2860" s="1" t="s">
        <v>1183</v>
      </c>
      <c r="D2860" s="1">
        <v>5000</v>
      </c>
      <c r="E2860" t="s">
        <v>1655</v>
      </c>
    </row>
    <row r="2861" spans="1:5">
      <c r="A2861" t="s">
        <v>1351</v>
      </c>
      <c r="B2861" t="s">
        <v>187</v>
      </c>
      <c r="C2861" s="1" t="s">
        <v>1183</v>
      </c>
      <c r="D2861" s="1">
        <v>4994</v>
      </c>
      <c r="E2861" t="s">
        <v>1655</v>
      </c>
    </row>
    <row r="2862" spans="1:5">
      <c r="A2862" t="s">
        <v>1351</v>
      </c>
      <c r="B2862" t="s">
        <v>187</v>
      </c>
      <c r="C2862" s="1" t="s">
        <v>1183</v>
      </c>
      <c r="D2862" s="1">
        <v>4418</v>
      </c>
      <c r="E2862" t="s">
        <v>1655</v>
      </c>
    </row>
    <row r="2863" spans="1:5">
      <c r="A2863" t="s">
        <v>1386</v>
      </c>
      <c r="B2863" t="s">
        <v>187</v>
      </c>
      <c r="C2863" s="1" t="s">
        <v>1183</v>
      </c>
      <c r="D2863" s="1">
        <v>4000</v>
      </c>
      <c r="E2863" t="s">
        <v>1655</v>
      </c>
    </row>
    <row r="2864" spans="1:5">
      <c r="A2864" t="s">
        <v>1386</v>
      </c>
      <c r="B2864" t="s">
        <v>187</v>
      </c>
      <c r="C2864" s="1" t="s">
        <v>1183</v>
      </c>
      <c r="D2864" s="1">
        <v>3849</v>
      </c>
      <c r="E2864" t="s">
        <v>1655</v>
      </c>
    </row>
    <row r="2865" spans="1:5">
      <c r="A2865" t="s">
        <v>1351</v>
      </c>
      <c r="B2865" t="s">
        <v>187</v>
      </c>
      <c r="C2865" s="1" t="s">
        <v>1183</v>
      </c>
      <c r="D2865" s="1">
        <v>3000</v>
      </c>
      <c r="E2865" t="s">
        <v>1655</v>
      </c>
    </row>
    <row r="2866" spans="1:5">
      <c r="A2866" t="s">
        <v>1351</v>
      </c>
      <c r="B2866" t="s">
        <v>187</v>
      </c>
      <c r="C2866" s="1" t="s">
        <v>1183</v>
      </c>
      <c r="D2866" s="1">
        <v>2691</v>
      </c>
      <c r="E2866" t="s">
        <v>1655</v>
      </c>
    </row>
    <row r="2867" spans="1:5">
      <c r="A2867" t="s">
        <v>1351</v>
      </c>
      <c r="B2867" t="s">
        <v>187</v>
      </c>
      <c r="C2867" s="1" t="s">
        <v>1183</v>
      </c>
      <c r="D2867" s="1">
        <v>2500</v>
      </c>
      <c r="E2867" t="s">
        <v>1655</v>
      </c>
    </row>
    <row r="2868" spans="1:5">
      <c r="A2868" t="s">
        <v>1386</v>
      </c>
      <c r="B2868" t="s">
        <v>187</v>
      </c>
      <c r="C2868" s="1" t="s">
        <v>1183</v>
      </c>
      <c r="D2868" s="1">
        <v>1926</v>
      </c>
      <c r="E2868" t="s">
        <v>1655</v>
      </c>
    </row>
    <row r="2869" spans="1:5">
      <c r="A2869" t="s">
        <v>1351</v>
      </c>
      <c r="B2869" t="s">
        <v>187</v>
      </c>
      <c r="C2869" s="1" t="s">
        <v>1183</v>
      </c>
      <c r="D2869" s="1">
        <v>1926</v>
      </c>
      <c r="E2869" t="s">
        <v>1655</v>
      </c>
    </row>
    <row r="2870" spans="1:5">
      <c r="A2870" t="s">
        <v>1386</v>
      </c>
      <c r="B2870" t="s">
        <v>187</v>
      </c>
      <c r="C2870" s="1" t="s">
        <v>1183</v>
      </c>
      <c r="D2870" s="1">
        <v>1800</v>
      </c>
      <c r="E2870" t="s">
        <v>1655</v>
      </c>
    </row>
    <row r="2871" spans="1:5">
      <c r="A2871" t="s">
        <v>1386</v>
      </c>
      <c r="B2871" t="s">
        <v>187</v>
      </c>
      <c r="C2871" s="1" t="s">
        <v>1183</v>
      </c>
      <c r="D2871" s="1">
        <v>1800</v>
      </c>
      <c r="E2871" t="s">
        <v>1655</v>
      </c>
    </row>
    <row r="2872" spans="1:5">
      <c r="A2872" t="s">
        <v>1386</v>
      </c>
      <c r="B2872" t="s">
        <v>187</v>
      </c>
      <c r="C2872" s="1" t="s">
        <v>1183</v>
      </c>
      <c r="D2872" s="1">
        <v>1600</v>
      </c>
      <c r="E2872" t="s">
        <v>1655</v>
      </c>
    </row>
    <row r="2873" spans="1:5">
      <c r="A2873" t="s">
        <v>1386</v>
      </c>
      <c r="B2873" t="s">
        <v>187</v>
      </c>
      <c r="C2873" s="1" t="s">
        <v>1183</v>
      </c>
      <c r="D2873" s="1">
        <v>1600</v>
      </c>
      <c r="E2873" t="s">
        <v>1655</v>
      </c>
    </row>
    <row r="2874" spans="1:5">
      <c r="A2874" t="s">
        <v>1386</v>
      </c>
      <c r="B2874" t="s">
        <v>187</v>
      </c>
      <c r="C2874" s="1" t="s">
        <v>1183</v>
      </c>
      <c r="D2874" s="1">
        <v>1500</v>
      </c>
      <c r="E2874" t="s">
        <v>1655</v>
      </c>
    </row>
    <row r="2875" spans="1:5">
      <c r="A2875" t="s">
        <v>1351</v>
      </c>
      <c r="B2875" t="s">
        <v>187</v>
      </c>
      <c r="C2875" s="1" t="s">
        <v>1183</v>
      </c>
      <c r="D2875" s="1">
        <v>1500</v>
      </c>
      <c r="E2875" t="s">
        <v>1655</v>
      </c>
    </row>
    <row r="2876" spans="1:5">
      <c r="A2876" t="s">
        <v>1351</v>
      </c>
      <c r="B2876" t="s">
        <v>187</v>
      </c>
      <c r="C2876" s="1" t="s">
        <v>1183</v>
      </c>
      <c r="D2876" s="1">
        <v>1500</v>
      </c>
      <c r="E2876" t="s">
        <v>1655</v>
      </c>
    </row>
    <row r="2877" spans="1:5">
      <c r="A2877" t="s">
        <v>1386</v>
      </c>
      <c r="B2877" t="s">
        <v>187</v>
      </c>
      <c r="C2877" s="1" t="s">
        <v>1183</v>
      </c>
      <c r="D2877" s="1">
        <v>1000</v>
      </c>
      <c r="E2877" t="s">
        <v>1655</v>
      </c>
    </row>
    <row r="2878" spans="1:5">
      <c r="A2878" t="s">
        <v>1351</v>
      </c>
      <c r="B2878" t="s">
        <v>187</v>
      </c>
      <c r="C2878" t="s">
        <v>1183</v>
      </c>
      <c r="D2878">
        <v>800</v>
      </c>
      <c r="E2878" t="s">
        <v>1655</v>
      </c>
    </row>
    <row r="2879" spans="1:5">
      <c r="A2879" t="s">
        <v>1386</v>
      </c>
      <c r="B2879" t="s">
        <v>187</v>
      </c>
      <c r="C2879" t="s">
        <v>1183</v>
      </c>
      <c r="D2879">
        <v>696</v>
      </c>
      <c r="E2879" t="s">
        <v>1655</v>
      </c>
    </row>
    <row r="2880" spans="1:5">
      <c r="A2880" t="s">
        <v>1351</v>
      </c>
      <c r="B2880" t="s">
        <v>187</v>
      </c>
      <c r="C2880" t="s">
        <v>1183</v>
      </c>
      <c r="D2880">
        <v>345</v>
      </c>
      <c r="E2880" t="s">
        <v>1655</v>
      </c>
    </row>
    <row r="2881" spans="1:5">
      <c r="A2881" t="s">
        <v>1351</v>
      </c>
      <c r="B2881" t="s">
        <v>144</v>
      </c>
      <c r="C2881" s="1" t="s">
        <v>1165</v>
      </c>
      <c r="D2881" s="1">
        <v>27343264</v>
      </c>
      <c r="E2881" t="s">
        <v>1655</v>
      </c>
    </row>
    <row r="2882" spans="1:5">
      <c r="A2882" t="s">
        <v>1386</v>
      </c>
      <c r="B2882" t="s">
        <v>144</v>
      </c>
      <c r="C2882" s="1" t="s">
        <v>1165</v>
      </c>
      <c r="D2882" s="1">
        <v>2026032</v>
      </c>
      <c r="E2882" t="s">
        <v>1655</v>
      </c>
    </row>
    <row r="2883" spans="1:5">
      <c r="A2883" t="s">
        <v>1152</v>
      </c>
      <c r="B2883" t="s">
        <v>144</v>
      </c>
      <c r="C2883" s="1" t="s">
        <v>1165</v>
      </c>
      <c r="D2883" s="1">
        <v>1991273</v>
      </c>
      <c r="E2883" t="s">
        <v>1655</v>
      </c>
    </row>
    <row r="2884" spans="1:5">
      <c r="A2884" t="s">
        <v>1155</v>
      </c>
      <c r="B2884" t="s">
        <v>144</v>
      </c>
      <c r="C2884" s="1" t="s">
        <v>1165</v>
      </c>
      <c r="D2884" s="1">
        <v>1469146</v>
      </c>
      <c r="E2884" t="s">
        <v>1655</v>
      </c>
    </row>
    <row r="2885" spans="1:5">
      <c r="A2885" t="s">
        <v>1152</v>
      </c>
      <c r="B2885" t="s">
        <v>144</v>
      </c>
      <c r="C2885" s="1" t="s">
        <v>1165</v>
      </c>
      <c r="D2885" s="1">
        <v>1443396</v>
      </c>
      <c r="E2885" t="s">
        <v>1655</v>
      </c>
    </row>
    <row r="2886" spans="1:5">
      <c r="A2886" t="s">
        <v>1371</v>
      </c>
      <c r="B2886" t="s">
        <v>144</v>
      </c>
      <c r="C2886" s="1" t="s">
        <v>1165</v>
      </c>
      <c r="D2886" s="1">
        <v>1203003</v>
      </c>
      <c r="E2886" t="s">
        <v>1655</v>
      </c>
    </row>
    <row r="2887" spans="1:5">
      <c r="A2887" t="s">
        <v>1351</v>
      </c>
      <c r="B2887" t="s">
        <v>144</v>
      </c>
      <c r="C2887" s="1" t="s">
        <v>1165</v>
      </c>
      <c r="D2887" s="1">
        <v>943507</v>
      </c>
      <c r="E2887" t="s">
        <v>1655</v>
      </c>
    </row>
    <row r="2888" spans="1:5">
      <c r="A2888" t="s">
        <v>1351</v>
      </c>
      <c r="B2888" t="s">
        <v>144</v>
      </c>
      <c r="C2888" s="1" t="s">
        <v>1165</v>
      </c>
      <c r="D2888" s="1">
        <v>902339</v>
      </c>
      <c r="E2888" t="s">
        <v>1655</v>
      </c>
    </row>
    <row r="2889" spans="1:5">
      <c r="A2889" t="s">
        <v>1386</v>
      </c>
      <c r="B2889" t="s">
        <v>144</v>
      </c>
      <c r="C2889" s="1" t="s">
        <v>1165</v>
      </c>
      <c r="D2889" s="1">
        <v>888010</v>
      </c>
      <c r="E2889" t="s">
        <v>1655</v>
      </c>
    </row>
    <row r="2890" spans="1:5">
      <c r="A2890" t="s">
        <v>1152</v>
      </c>
      <c r="B2890" t="s">
        <v>144</v>
      </c>
      <c r="C2890" s="1" t="s">
        <v>1165</v>
      </c>
      <c r="D2890" s="1">
        <v>774898</v>
      </c>
      <c r="E2890" t="s">
        <v>1655</v>
      </c>
    </row>
    <row r="2891" spans="1:5">
      <c r="A2891" t="s">
        <v>1152</v>
      </c>
      <c r="B2891" t="s">
        <v>144</v>
      </c>
      <c r="C2891" s="1" t="s">
        <v>1165</v>
      </c>
      <c r="D2891" s="1">
        <v>333815</v>
      </c>
      <c r="E2891" t="s">
        <v>1655</v>
      </c>
    </row>
    <row r="2892" spans="1:5">
      <c r="A2892" t="s">
        <v>1351</v>
      </c>
      <c r="B2892" t="s">
        <v>144</v>
      </c>
      <c r="C2892" s="1" t="s">
        <v>1165</v>
      </c>
      <c r="D2892" s="1">
        <v>227627</v>
      </c>
      <c r="E2892" t="s">
        <v>1655</v>
      </c>
    </row>
    <row r="2893" spans="1:5">
      <c r="A2893" t="s">
        <v>1351</v>
      </c>
      <c r="B2893" t="s">
        <v>144</v>
      </c>
      <c r="C2893" s="1" t="s">
        <v>1165</v>
      </c>
      <c r="D2893" s="1">
        <v>209151</v>
      </c>
      <c r="E2893" t="s">
        <v>1655</v>
      </c>
    </row>
    <row r="2894" spans="1:5">
      <c r="A2894" t="s">
        <v>1351</v>
      </c>
      <c r="B2894" t="s">
        <v>144</v>
      </c>
      <c r="C2894" s="1" t="s">
        <v>1165</v>
      </c>
      <c r="D2894" s="1">
        <v>148792</v>
      </c>
      <c r="E2894" t="s">
        <v>1655</v>
      </c>
    </row>
    <row r="2895" spans="1:5">
      <c r="A2895" t="s">
        <v>1351</v>
      </c>
      <c r="B2895" t="s">
        <v>144</v>
      </c>
      <c r="C2895" s="1" t="s">
        <v>1165</v>
      </c>
      <c r="D2895" s="1">
        <v>124710</v>
      </c>
      <c r="E2895" t="s">
        <v>1655</v>
      </c>
    </row>
    <row r="2896" spans="1:5">
      <c r="A2896" t="s">
        <v>1351</v>
      </c>
      <c r="B2896" t="s">
        <v>144</v>
      </c>
      <c r="C2896" s="1" t="s">
        <v>1165</v>
      </c>
      <c r="D2896" s="1">
        <v>98924</v>
      </c>
      <c r="E2896" t="s">
        <v>1655</v>
      </c>
    </row>
    <row r="2897" spans="1:5">
      <c r="A2897" t="s">
        <v>1351</v>
      </c>
      <c r="B2897" t="s">
        <v>144</v>
      </c>
      <c r="C2897" s="1" t="s">
        <v>1165</v>
      </c>
      <c r="D2897" s="1">
        <v>73862</v>
      </c>
      <c r="E2897" t="s">
        <v>1655</v>
      </c>
    </row>
    <row r="2898" spans="1:5">
      <c r="A2898" t="s">
        <v>1351</v>
      </c>
      <c r="B2898" t="s">
        <v>144</v>
      </c>
      <c r="C2898" s="1" t="s">
        <v>1165</v>
      </c>
      <c r="D2898" s="1">
        <v>65289</v>
      </c>
      <c r="E2898" t="s">
        <v>1655</v>
      </c>
    </row>
    <row r="2899" spans="1:5">
      <c r="A2899" t="s">
        <v>1351</v>
      </c>
      <c r="B2899" t="s">
        <v>144</v>
      </c>
      <c r="C2899" s="1" t="s">
        <v>1165</v>
      </c>
      <c r="D2899" s="1">
        <v>61559</v>
      </c>
      <c r="E2899" t="s">
        <v>1655</v>
      </c>
    </row>
    <row r="2900" spans="1:5">
      <c r="A2900" t="s">
        <v>1152</v>
      </c>
      <c r="B2900" t="s">
        <v>144</v>
      </c>
      <c r="C2900" s="1" t="s">
        <v>1165</v>
      </c>
      <c r="D2900" s="1">
        <v>57583</v>
      </c>
      <c r="E2900" t="s">
        <v>1655</v>
      </c>
    </row>
    <row r="2901" spans="1:5">
      <c r="A2901" t="s">
        <v>1386</v>
      </c>
      <c r="B2901" t="s">
        <v>144</v>
      </c>
      <c r="C2901" s="1" t="s">
        <v>1165</v>
      </c>
      <c r="D2901" s="1">
        <v>54450</v>
      </c>
      <c r="E2901" t="s">
        <v>1655</v>
      </c>
    </row>
    <row r="2902" spans="1:5">
      <c r="A2902" t="s">
        <v>1152</v>
      </c>
      <c r="B2902" t="s">
        <v>144</v>
      </c>
      <c r="C2902" s="1" t="s">
        <v>1165</v>
      </c>
      <c r="D2902" s="1">
        <v>53007</v>
      </c>
      <c r="E2902" t="s">
        <v>1655</v>
      </c>
    </row>
    <row r="2903" spans="1:5">
      <c r="A2903" t="s">
        <v>1351</v>
      </c>
      <c r="B2903" t="s">
        <v>144</v>
      </c>
      <c r="C2903" s="1" t="s">
        <v>1165</v>
      </c>
      <c r="D2903" s="1">
        <v>52853</v>
      </c>
      <c r="E2903" t="s">
        <v>1655</v>
      </c>
    </row>
    <row r="2904" spans="1:5">
      <c r="A2904" t="s">
        <v>1152</v>
      </c>
      <c r="B2904" t="s">
        <v>144</v>
      </c>
      <c r="C2904" s="1" t="s">
        <v>1165</v>
      </c>
      <c r="D2904" s="1">
        <v>51130</v>
      </c>
      <c r="E2904" t="s">
        <v>1655</v>
      </c>
    </row>
    <row r="2905" spans="1:5">
      <c r="A2905" t="s">
        <v>1351</v>
      </c>
      <c r="B2905" t="s">
        <v>144</v>
      </c>
      <c r="C2905" s="1" t="s">
        <v>1165</v>
      </c>
      <c r="D2905" s="1">
        <v>48935</v>
      </c>
      <c r="E2905" t="s">
        <v>1655</v>
      </c>
    </row>
    <row r="2906" spans="1:5">
      <c r="A2906" t="s">
        <v>1351</v>
      </c>
      <c r="B2906" t="s">
        <v>144</v>
      </c>
      <c r="C2906" s="1" t="s">
        <v>1165</v>
      </c>
      <c r="D2906" s="1">
        <v>37376</v>
      </c>
      <c r="E2906" t="s">
        <v>1655</v>
      </c>
    </row>
    <row r="2907" spans="1:5">
      <c r="A2907" t="s">
        <v>1155</v>
      </c>
      <c r="B2907" t="s">
        <v>144</v>
      </c>
      <c r="C2907" s="1" t="s">
        <v>1165</v>
      </c>
      <c r="D2907" s="1">
        <v>37360</v>
      </c>
      <c r="E2907" t="s">
        <v>1655</v>
      </c>
    </row>
    <row r="2908" spans="1:5">
      <c r="A2908" t="s">
        <v>1155</v>
      </c>
      <c r="B2908" t="s">
        <v>144</v>
      </c>
      <c r="C2908" s="1" t="s">
        <v>1165</v>
      </c>
      <c r="D2908" s="1">
        <v>35352</v>
      </c>
      <c r="E2908" t="s">
        <v>1655</v>
      </c>
    </row>
    <row r="2909" spans="1:5">
      <c r="A2909" t="s">
        <v>1351</v>
      </c>
      <c r="B2909" t="s">
        <v>144</v>
      </c>
      <c r="C2909" s="1" t="s">
        <v>1165</v>
      </c>
      <c r="D2909" s="1">
        <v>34107</v>
      </c>
      <c r="E2909" t="s">
        <v>1655</v>
      </c>
    </row>
    <row r="2910" spans="1:5">
      <c r="A2910" t="s">
        <v>1351</v>
      </c>
      <c r="B2910" t="s">
        <v>144</v>
      </c>
      <c r="C2910" s="1" t="s">
        <v>1165</v>
      </c>
      <c r="D2910" s="1">
        <v>33667</v>
      </c>
      <c r="E2910" t="s">
        <v>1655</v>
      </c>
    </row>
    <row r="2911" spans="1:5">
      <c r="A2911" t="s">
        <v>1152</v>
      </c>
      <c r="B2911" t="s">
        <v>144</v>
      </c>
      <c r="C2911" s="1" t="s">
        <v>1165</v>
      </c>
      <c r="D2911" s="1">
        <v>29311</v>
      </c>
      <c r="E2911" t="s">
        <v>1655</v>
      </c>
    </row>
    <row r="2912" spans="1:5">
      <c r="A2912" t="s">
        <v>1152</v>
      </c>
      <c r="B2912" t="s">
        <v>144</v>
      </c>
      <c r="C2912" s="1" t="s">
        <v>1165</v>
      </c>
      <c r="D2912" s="1">
        <v>28951</v>
      </c>
      <c r="E2912" t="s">
        <v>1655</v>
      </c>
    </row>
    <row r="2913" spans="1:5">
      <c r="A2913" t="s">
        <v>1152</v>
      </c>
      <c r="B2913" t="s">
        <v>144</v>
      </c>
      <c r="C2913" s="1" t="s">
        <v>1165</v>
      </c>
      <c r="D2913" s="1">
        <v>22895</v>
      </c>
      <c r="E2913" t="s">
        <v>1655</v>
      </c>
    </row>
    <row r="2914" spans="1:5">
      <c r="A2914" t="s">
        <v>1351</v>
      </c>
      <c r="B2914" t="s">
        <v>144</v>
      </c>
      <c r="C2914" s="1" t="s">
        <v>1165</v>
      </c>
      <c r="D2914" s="1">
        <v>21227</v>
      </c>
      <c r="E2914" t="s">
        <v>1655</v>
      </c>
    </row>
    <row r="2915" spans="1:5">
      <c r="A2915" t="s">
        <v>1351</v>
      </c>
      <c r="B2915" t="s">
        <v>144</v>
      </c>
      <c r="C2915" s="1" t="s">
        <v>1165</v>
      </c>
      <c r="D2915" s="1">
        <v>20000</v>
      </c>
      <c r="E2915" t="s">
        <v>1655</v>
      </c>
    </row>
    <row r="2916" spans="1:5">
      <c r="A2916" t="s">
        <v>1152</v>
      </c>
      <c r="B2916" t="s">
        <v>144</v>
      </c>
      <c r="C2916" s="1" t="s">
        <v>1165</v>
      </c>
      <c r="D2916" s="1">
        <v>17051</v>
      </c>
      <c r="E2916" t="s">
        <v>1655</v>
      </c>
    </row>
    <row r="2917" spans="1:5">
      <c r="A2917" t="s">
        <v>1152</v>
      </c>
      <c r="B2917" t="s">
        <v>144</v>
      </c>
      <c r="C2917" s="1" t="s">
        <v>1165</v>
      </c>
      <c r="D2917" s="1">
        <v>15667</v>
      </c>
      <c r="E2917" t="s">
        <v>1655</v>
      </c>
    </row>
    <row r="2918" spans="1:5">
      <c r="A2918" t="s">
        <v>1152</v>
      </c>
      <c r="B2918" t="s">
        <v>144</v>
      </c>
      <c r="C2918" s="1" t="s">
        <v>1165</v>
      </c>
      <c r="D2918" s="1">
        <v>15659</v>
      </c>
      <c r="E2918" t="s">
        <v>1655</v>
      </c>
    </row>
    <row r="2919" spans="1:5">
      <c r="A2919" t="s">
        <v>1351</v>
      </c>
      <c r="B2919" t="s">
        <v>144</v>
      </c>
      <c r="C2919" s="1" t="s">
        <v>1165</v>
      </c>
      <c r="D2919" s="1">
        <v>15219</v>
      </c>
      <c r="E2919" t="s">
        <v>1655</v>
      </c>
    </row>
    <row r="2920" spans="1:5">
      <c r="A2920" t="s">
        <v>1351</v>
      </c>
      <c r="B2920" t="s">
        <v>144</v>
      </c>
      <c r="C2920" s="1" t="s">
        <v>1165</v>
      </c>
      <c r="D2920" s="1">
        <v>15132</v>
      </c>
      <c r="E2920" t="s">
        <v>1655</v>
      </c>
    </row>
    <row r="2921" spans="1:5">
      <c r="A2921" t="s">
        <v>1152</v>
      </c>
      <c r="B2921" t="s">
        <v>144</v>
      </c>
      <c r="C2921" s="1" t="s">
        <v>1165</v>
      </c>
      <c r="D2921" s="1">
        <v>13074</v>
      </c>
      <c r="E2921" t="s">
        <v>1655</v>
      </c>
    </row>
    <row r="2922" spans="1:5">
      <c r="A2922" t="s">
        <v>1152</v>
      </c>
      <c r="B2922" t="s">
        <v>144</v>
      </c>
      <c r="C2922" s="1" t="s">
        <v>1165</v>
      </c>
      <c r="D2922" s="1">
        <v>12813</v>
      </c>
      <c r="E2922" t="s">
        <v>1655</v>
      </c>
    </row>
    <row r="2923" spans="1:5">
      <c r="A2923" t="s">
        <v>1152</v>
      </c>
      <c r="B2923" t="s">
        <v>144</v>
      </c>
      <c r="C2923" s="1" t="s">
        <v>1165</v>
      </c>
      <c r="D2923" s="1">
        <v>12011</v>
      </c>
      <c r="E2923" t="s">
        <v>1655</v>
      </c>
    </row>
    <row r="2924" spans="1:5">
      <c r="A2924" t="s">
        <v>1152</v>
      </c>
      <c r="B2924" t="s">
        <v>144</v>
      </c>
      <c r="C2924" s="1" t="s">
        <v>1165</v>
      </c>
      <c r="D2924" s="1">
        <v>11520</v>
      </c>
      <c r="E2924" t="s">
        <v>1655</v>
      </c>
    </row>
    <row r="2925" spans="1:5">
      <c r="A2925" t="s">
        <v>1152</v>
      </c>
      <c r="B2925" t="s">
        <v>144</v>
      </c>
      <c r="C2925" s="1" t="s">
        <v>1165</v>
      </c>
      <c r="D2925" s="1">
        <v>10655</v>
      </c>
      <c r="E2925" t="s">
        <v>1655</v>
      </c>
    </row>
    <row r="2926" spans="1:5">
      <c r="A2926" t="s">
        <v>1351</v>
      </c>
      <c r="B2926" t="s">
        <v>144</v>
      </c>
      <c r="C2926" s="1" t="s">
        <v>1165</v>
      </c>
      <c r="D2926" s="1">
        <v>10142</v>
      </c>
      <c r="E2926" t="s">
        <v>1655</v>
      </c>
    </row>
    <row r="2927" spans="1:5">
      <c r="A2927" t="s">
        <v>1155</v>
      </c>
      <c r="B2927" t="s">
        <v>144</v>
      </c>
      <c r="C2927" s="1" t="s">
        <v>1165</v>
      </c>
      <c r="D2927" s="1">
        <v>9977</v>
      </c>
      <c r="E2927" t="s">
        <v>1655</v>
      </c>
    </row>
    <row r="2928" spans="1:5">
      <c r="A2928" t="s">
        <v>1155</v>
      </c>
      <c r="B2928" t="s">
        <v>144</v>
      </c>
      <c r="C2928" s="1" t="s">
        <v>1165</v>
      </c>
      <c r="D2928" s="1">
        <v>9139</v>
      </c>
      <c r="E2928" t="s">
        <v>1655</v>
      </c>
    </row>
    <row r="2929" spans="1:5">
      <c r="A2929" t="s">
        <v>1152</v>
      </c>
      <c r="B2929" t="s">
        <v>144</v>
      </c>
      <c r="C2929" s="1" t="s">
        <v>1165</v>
      </c>
      <c r="D2929" s="1">
        <v>8832</v>
      </c>
      <c r="E2929" t="s">
        <v>1655</v>
      </c>
    </row>
    <row r="2930" spans="1:5">
      <c r="A2930" t="s">
        <v>1152</v>
      </c>
      <c r="B2930" t="s">
        <v>144</v>
      </c>
      <c r="C2930" s="1" t="s">
        <v>1165</v>
      </c>
      <c r="D2930" s="1">
        <v>8562</v>
      </c>
      <c r="E2930" t="s">
        <v>1655</v>
      </c>
    </row>
    <row r="2931" spans="1:5">
      <c r="A2931" t="s">
        <v>1152</v>
      </c>
      <c r="B2931" t="s">
        <v>144</v>
      </c>
      <c r="C2931" s="1" t="s">
        <v>1165</v>
      </c>
      <c r="D2931" s="1">
        <v>8147</v>
      </c>
      <c r="E2931" t="s">
        <v>1655</v>
      </c>
    </row>
    <row r="2932" spans="1:5">
      <c r="A2932" t="s">
        <v>1351</v>
      </c>
      <c r="B2932" t="s">
        <v>144</v>
      </c>
      <c r="C2932" s="1" t="s">
        <v>1165</v>
      </c>
      <c r="D2932" s="1">
        <v>8070</v>
      </c>
      <c r="E2932" t="s">
        <v>1655</v>
      </c>
    </row>
    <row r="2933" spans="1:5">
      <c r="A2933" t="s">
        <v>1152</v>
      </c>
      <c r="B2933" t="s">
        <v>144</v>
      </c>
      <c r="C2933" s="1" t="s">
        <v>1165</v>
      </c>
      <c r="D2933" s="1">
        <v>7997</v>
      </c>
      <c r="E2933" t="s">
        <v>1655</v>
      </c>
    </row>
    <row r="2934" spans="1:5">
      <c r="A2934" t="s">
        <v>1152</v>
      </c>
      <c r="B2934" t="s">
        <v>144</v>
      </c>
      <c r="C2934" s="1" t="s">
        <v>1165</v>
      </c>
      <c r="D2934" s="1">
        <v>7833</v>
      </c>
      <c r="E2934" t="s">
        <v>1655</v>
      </c>
    </row>
    <row r="2935" spans="1:5">
      <c r="A2935" t="s">
        <v>1152</v>
      </c>
      <c r="B2935" t="s">
        <v>144</v>
      </c>
      <c r="C2935" s="1" t="s">
        <v>1165</v>
      </c>
      <c r="D2935" s="1">
        <v>7410</v>
      </c>
      <c r="E2935" t="s">
        <v>1655</v>
      </c>
    </row>
    <row r="2936" spans="1:5">
      <c r="A2936" t="s">
        <v>1152</v>
      </c>
      <c r="B2936" t="s">
        <v>144</v>
      </c>
      <c r="C2936" s="1" t="s">
        <v>1165</v>
      </c>
      <c r="D2936" s="1">
        <v>7311</v>
      </c>
      <c r="E2936" t="s">
        <v>1655</v>
      </c>
    </row>
    <row r="2937" spans="1:5">
      <c r="A2937" t="s">
        <v>1155</v>
      </c>
      <c r="B2937" t="s">
        <v>144</v>
      </c>
      <c r="C2937" s="1" t="s">
        <v>1165</v>
      </c>
      <c r="D2937" s="1">
        <v>6720</v>
      </c>
      <c r="E2937" t="s">
        <v>1655</v>
      </c>
    </row>
    <row r="2938" spans="1:5">
      <c r="A2938" t="s">
        <v>1152</v>
      </c>
      <c r="B2938" t="s">
        <v>144</v>
      </c>
      <c r="C2938" s="1" t="s">
        <v>1165</v>
      </c>
      <c r="D2938" s="1">
        <v>6447</v>
      </c>
      <c r="E2938" t="s">
        <v>1655</v>
      </c>
    </row>
    <row r="2939" spans="1:5">
      <c r="A2939" t="s">
        <v>1152</v>
      </c>
      <c r="B2939" t="s">
        <v>144</v>
      </c>
      <c r="C2939" s="1" t="s">
        <v>1165</v>
      </c>
      <c r="D2939" s="1">
        <v>5760</v>
      </c>
      <c r="E2939" t="s">
        <v>1655</v>
      </c>
    </row>
    <row r="2940" spans="1:5">
      <c r="A2940" t="s">
        <v>1351</v>
      </c>
      <c r="B2940" t="s">
        <v>144</v>
      </c>
      <c r="C2940" s="1" t="s">
        <v>1165</v>
      </c>
      <c r="D2940" s="1">
        <v>5719</v>
      </c>
      <c r="E2940" t="s">
        <v>1655</v>
      </c>
    </row>
    <row r="2941" spans="1:5">
      <c r="A2941" t="s">
        <v>1152</v>
      </c>
      <c r="B2941" t="s">
        <v>144</v>
      </c>
      <c r="C2941" s="1" t="s">
        <v>1165</v>
      </c>
      <c r="D2941" s="1">
        <v>5689</v>
      </c>
      <c r="E2941" t="s">
        <v>1655</v>
      </c>
    </row>
    <row r="2942" spans="1:5">
      <c r="A2942" t="s">
        <v>1351</v>
      </c>
      <c r="B2942" t="s">
        <v>144</v>
      </c>
      <c r="C2942" s="1" t="s">
        <v>1165</v>
      </c>
      <c r="D2942" s="1">
        <v>5606</v>
      </c>
      <c r="E2942" t="s">
        <v>1655</v>
      </c>
    </row>
    <row r="2943" spans="1:5">
      <c r="A2943" t="s">
        <v>1152</v>
      </c>
      <c r="B2943" t="s">
        <v>144</v>
      </c>
      <c r="C2943" s="1" t="s">
        <v>1165</v>
      </c>
      <c r="D2943" s="1">
        <v>5376</v>
      </c>
      <c r="E2943" t="s">
        <v>1655</v>
      </c>
    </row>
    <row r="2944" spans="1:5">
      <c r="A2944" t="s">
        <v>1152</v>
      </c>
      <c r="B2944" t="s">
        <v>144</v>
      </c>
      <c r="C2944" s="1" t="s">
        <v>1165</v>
      </c>
      <c r="D2944" s="1">
        <v>5340</v>
      </c>
      <c r="E2944" t="s">
        <v>1655</v>
      </c>
    </row>
    <row r="2945" spans="1:5">
      <c r="A2945" t="s">
        <v>1152</v>
      </c>
      <c r="B2945" t="s">
        <v>144</v>
      </c>
      <c r="C2945" s="1" t="s">
        <v>1165</v>
      </c>
      <c r="D2945" s="1">
        <v>4998</v>
      </c>
      <c r="E2945" t="s">
        <v>1655</v>
      </c>
    </row>
    <row r="2946" spans="1:5">
      <c r="A2946" t="s">
        <v>1155</v>
      </c>
      <c r="B2946" t="s">
        <v>144</v>
      </c>
      <c r="C2946" s="1" t="s">
        <v>1165</v>
      </c>
      <c r="D2946" s="1">
        <v>4801</v>
      </c>
      <c r="E2946" t="s">
        <v>1655</v>
      </c>
    </row>
    <row r="2947" spans="1:5">
      <c r="A2947" t="s">
        <v>1351</v>
      </c>
      <c r="B2947" t="s">
        <v>144</v>
      </c>
      <c r="C2947" s="1" t="s">
        <v>1165</v>
      </c>
      <c r="D2947" s="1">
        <v>4775</v>
      </c>
      <c r="E2947" t="s">
        <v>1655</v>
      </c>
    </row>
    <row r="2948" spans="1:5">
      <c r="A2948" t="s">
        <v>1155</v>
      </c>
      <c r="B2948" t="s">
        <v>144</v>
      </c>
      <c r="C2948" s="1" t="s">
        <v>1165</v>
      </c>
      <c r="D2948" s="1">
        <v>4752</v>
      </c>
      <c r="E2948" t="s">
        <v>1655</v>
      </c>
    </row>
    <row r="2949" spans="1:5">
      <c r="A2949" t="s">
        <v>1152</v>
      </c>
      <c r="B2949" t="s">
        <v>144</v>
      </c>
      <c r="C2949" s="1" t="s">
        <v>1165</v>
      </c>
      <c r="D2949" s="1">
        <v>4685</v>
      </c>
      <c r="E2949" t="s">
        <v>1655</v>
      </c>
    </row>
    <row r="2950" spans="1:5">
      <c r="A2950" t="s">
        <v>1152</v>
      </c>
      <c r="B2950" t="s">
        <v>144</v>
      </c>
      <c r="C2950" s="1" t="s">
        <v>1165</v>
      </c>
      <c r="D2950" s="1">
        <v>4651</v>
      </c>
      <c r="E2950" t="s">
        <v>1655</v>
      </c>
    </row>
    <row r="2951" spans="1:5">
      <c r="A2951" t="s">
        <v>1152</v>
      </c>
      <c r="B2951" t="s">
        <v>144</v>
      </c>
      <c r="C2951" s="1" t="s">
        <v>1165</v>
      </c>
      <c r="D2951" s="1">
        <v>4627</v>
      </c>
      <c r="E2951" t="s">
        <v>1655</v>
      </c>
    </row>
    <row r="2952" spans="1:5">
      <c r="A2952" t="s">
        <v>1155</v>
      </c>
      <c r="B2952" t="s">
        <v>144</v>
      </c>
      <c r="C2952" s="1" t="s">
        <v>1165</v>
      </c>
      <c r="D2952" s="1">
        <v>4353</v>
      </c>
      <c r="E2952" t="s">
        <v>1655</v>
      </c>
    </row>
    <row r="2953" spans="1:5">
      <c r="A2953" t="s">
        <v>1152</v>
      </c>
      <c r="B2953" t="s">
        <v>144</v>
      </c>
      <c r="C2953" s="1" t="s">
        <v>1165</v>
      </c>
      <c r="D2953" s="1">
        <v>4235</v>
      </c>
      <c r="E2953" t="s">
        <v>1655</v>
      </c>
    </row>
    <row r="2954" spans="1:5">
      <c r="A2954" t="s">
        <v>1152</v>
      </c>
      <c r="B2954" t="s">
        <v>144</v>
      </c>
      <c r="C2954" s="1" t="s">
        <v>1165</v>
      </c>
      <c r="D2954" s="1">
        <v>4094</v>
      </c>
      <c r="E2954" t="s">
        <v>1655</v>
      </c>
    </row>
    <row r="2955" spans="1:5">
      <c r="A2955" t="s">
        <v>1152</v>
      </c>
      <c r="B2955" t="s">
        <v>144</v>
      </c>
      <c r="C2955" s="1" t="s">
        <v>1165</v>
      </c>
      <c r="D2955" s="1">
        <v>4073</v>
      </c>
      <c r="E2955" t="s">
        <v>1655</v>
      </c>
    </row>
    <row r="2956" spans="1:5">
      <c r="A2956" t="s">
        <v>1152</v>
      </c>
      <c r="B2956" t="s">
        <v>144</v>
      </c>
      <c r="C2956" s="1" t="s">
        <v>1165</v>
      </c>
      <c r="D2956" s="1">
        <v>3745</v>
      </c>
      <c r="E2956" t="s">
        <v>1655</v>
      </c>
    </row>
    <row r="2957" spans="1:5">
      <c r="A2957" t="s">
        <v>1152</v>
      </c>
      <c r="B2957" t="s">
        <v>144</v>
      </c>
      <c r="C2957" s="1" t="s">
        <v>1165</v>
      </c>
      <c r="D2957" s="1">
        <v>3602</v>
      </c>
      <c r="E2957" t="s">
        <v>1655</v>
      </c>
    </row>
    <row r="2958" spans="1:5">
      <c r="A2958" t="s">
        <v>1152</v>
      </c>
      <c r="B2958" t="s">
        <v>144</v>
      </c>
      <c r="C2958" s="1" t="s">
        <v>1165</v>
      </c>
      <c r="D2958" s="1">
        <v>3504</v>
      </c>
      <c r="E2958" t="s">
        <v>1655</v>
      </c>
    </row>
    <row r="2959" spans="1:5">
      <c r="A2959" t="s">
        <v>1155</v>
      </c>
      <c r="B2959" t="s">
        <v>144</v>
      </c>
      <c r="C2959" s="1" t="s">
        <v>1165</v>
      </c>
      <c r="D2959" s="1">
        <v>3390</v>
      </c>
      <c r="E2959" t="s">
        <v>1655</v>
      </c>
    </row>
    <row r="2960" spans="1:5">
      <c r="A2960" t="s">
        <v>1152</v>
      </c>
      <c r="B2960" t="s">
        <v>144</v>
      </c>
      <c r="C2960" s="1" t="s">
        <v>1165</v>
      </c>
      <c r="D2960" s="1">
        <v>3358</v>
      </c>
      <c r="E2960" t="s">
        <v>1655</v>
      </c>
    </row>
    <row r="2961" spans="1:5">
      <c r="A2961" t="s">
        <v>1152</v>
      </c>
      <c r="B2961" t="s">
        <v>144</v>
      </c>
      <c r="C2961" s="1" t="s">
        <v>1165</v>
      </c>
      <c r="D2961" s="1">
        <v>3272</v>
      </c>
      <c r="E2961" t="s">
        <v>1655</v>
      </c>
    </row>
    <row r="2962" spans="1:5">
      <c r="A2962" t="s">
        <v>1155</v>
      </c>
      <c r="B2962" t="s">
        <v>144</v>
      </c>
      <c r="C2962" s="1" t="s">
        <v>1165</v>
      </c>
      <c r="D2962" s="1">
        <v>3115</v>
      </c>
      <c r="E2962" t="s">
        <v>1655</v>
      </c>
    </row>
    <row r="2963" spans="1:5">
      <c r="A2963" t="s">
        <v>1152</v>
      </c>
      <c r="B2963" t="s">
        <v>144</v>
      </c>
      <c r="C2963" s="1" t="s">
        <v>1165</v>
      </c>
      <c r="D2963" s="1">
        <v>2757</v>
      </c>
      <c r="E2963" t="s">
        <v>1655</v>
      </c>
    </row>
    <row r="2964" spans="1:5">
      <c r="A2964" t="s">
        <v>1152</v>
      </c>
      <c r="B2964" t="s">
        <v>144</v>
      </c>
      <c r="C2964" s="1" t="s">
        <v>1165</v>
      </c>
      <c r="D2964" s="1">
        <v>2670</v>
      </c>
      <c r="E2964" t="s">
        <v>1655</v>
      </c>
    </row>
    <row r="2965" spans="1:5">
      <c r="A2965" t="s">
        <v>1152</v>
      </c>
      <c r="B2965" t="s">
        <v>144</v>
      </c>
      <c r="C2965" s="1" t="s">
        <v>1165</v>
      </c>
      <c r="D2965" s="1">
        <v>2538</v>
      </c>
      <c r="E2965" t="s">
        <v>1655</v>
      </c>
    </row>
    <row r="2966" spans="1:5">
      <c r="A2966" t="s">
        <v>1152</v>
      </c>
      <c r="B2966" t="s">
        <v>144</v>
      </c>
      <c r="C2966" s="1" t="s">
        <v>1165</v>
      </c>
      <c r="D2966" s="1">
        <v>2492</v>
      </c>
      <c r="E2966" t="s">
        <v>1655</v>
      </c>
    </row>
    <row r="2967" spans="1:5">
      <c r="A2967" t="s">
        <v>1152</v>
      </c>
      <c r="B2967" t="s">
        <v>144</v>
      </c>
      <c r="C2967" s="1" t="s">
        <v>1165</v>
      </c>
      <c r="D2967" s="1">
        <v>2370</v>
      </c>
      <c r="E2967" t="s">
        <v>1655</v>
      </c>
    </row>
    <row r="2968" spans="1:5">
      <c r="A2968" t="s">
        <v>1152</v>
      </c>
      <c r="B2968" t="s">
        <v>144</v>
      </c>
      <c r="C2968" s="1" t="s">
        <v>1165</v>
      </c>
      <c r="D2968" s="1">
        <v>2265</v>
      </c>
      <c r="E2968" t="s">
        <v>1655</v>
      </c>
    </row>
    <row r="2969" spans="1:5">
      <c r="A2969" t="s">
        <v>1152</v>
      </c>
      <c r="B2969" t="s">
        <v>144</v>
      </c>
      <c r="C2969" s="1" t="s">
        <v>1165</v>
      </c>
      <c r="D2969" s="1">
        <v>2018</v>
      </c>
      <c r="E2969" t="s">
        <v>1655</v>
      </c>
    </row>
    <row r="2970" spans="1:5">
      <c r="A2970" t="s">
        <v>1152</v>
      </c>
      <c r="B2970" t="s">
        <v>144</v>
      </c>
      <c r="C2970" s="1" t="s">
        <v>1165</v>
      </c>
      <c r="D2970" s="1">
        <v>1991</v>
      </c>
      <c r="E2970" t="s">
        <v>1655</v>
      </c>
    </row>
    <row r="2971" spans="1:5">
      <c r="A2971" t="s">
        <v>1152</v>
      </c>
      <c r="B2971" t="s">
        <v>144</v>
      </c>
      <c r="C2971" s="1" t="s">
        <v>1165</v>
      </c>
      <c r="D2971" s="1">
        <v>1970</v>
      </c>
      <c r="E2971" t="s">
        <v>1655</v>
      </c>
    </row>
    <row r="2972" spans="1:5">
      <c r="A2972" t="s">
        <v>1152</v>
      </c>
      <c r="B2972" t="s">
        <v>144</v>
      </c>
      <c r="C2972" s="1" t="s">
        <v>1165</v>
      </c>
      <c r="D2972" s="1">
        <v>1959</v>
      </c>
      <c r="E2972" t="s">
        <v>1655</v>
      </c>
    </row>
    <row r="2973" spans="1:5">
      <c r="A2973" t="s">
        <v>1152</v>
      </c>
      <c r="B2973" t="s">
        <v>144</v>
      </c>
      <c r="C2973" s="1" t="s">
        <v>1165</v>
      </c>
      <c r="D2973" s="1">
        <v>1725</v>
      </c>
      <c r="E2973" t="s">
        <v>1655</v>
      </c>
    </row>
    <row r="2974" spans="1:5">
      <c r="A2974" t="s">
        <v>1155</v>
      </c>
      <c r="B2974" t="s">
        <v>144</v>
      </c>
      <c r="C2974" s="1" t="s">
        <v>1165</v>
      </c>
      <c r="D2974" s="1">
        <v>1652</v>
      </c>
      <c r="E2974" t="s">
        <v>1655</v>
      </c>
    </row>
    <row r="2975" spans="1:5">
      <c r="A2975" t="s">
        <v>1152</v>
      </c>
      <c r="B2975" t="s">
        <v>144</v>
      </c>
      <c r="C2975" s="1" t="s">
        <v>1165</v>
      </c>
      <c r="D2975" s="1">
        <v>1652</v>
      </c>
      <c r="E2975" t="s">
        <v>1655</v>
      </c>
    </row>
    <row r="2976" spans="1:5">
      <c r="A2976" t="s">
        <v>1152</v>
      </c>
      <c r="B2976" t="s">
        <v>144</v>
      </c>
      <c r="C2976" s="1" t="s">
        <v>1165</v>
      </c>
      <c r="D2976" s="1">
        <v>1630</v>
      </c>
      <c r="E2976" t="s">
        <v>1655</v>
      </c>
    </row>
    <row r="2977" spans="1:5">
      <c r="A2977" t="s">
        <v>1152</v>
      </c>
      <c r="B2977" t="s">
        <v>144</v>
      </c>
      <c r="C2977" s="1" t="s">
        <v>1165</v>
      </c>
      <c r="D2977" s="1">
        <v>1600</v>
      </c>
      <c r="E2977" t="s">
        <v>1655</v>
      </c>
    </row>
    <row r="2978" spans="1:5">
      <c r="A2978" t="s">
        <v>1152</v>
      </c>
      <c r="B2978" t="s">
        <v>144</v>
      </c>
      <c r="C2978" s="1" t="s">
        <v>1165</v>
      </c>
      <c r="D2978" s="1">
        <v>1590</v>
      </c>
      <c r="E2978" t="s">
        <v>1655</v>
      </c>
    </row>
    <row r="2979" spans="1:5">
      <c r="A2979" t="s">
        <v>1155</v>
      </c>
      <c r="B2979" t="s">
        <v>144</v>
      </c>
      <c r="C2979" s="1" t="s">
        <v>1165</v>
      </c>
      <c r="D2979" s="1">
        <v>1500</v>
      </c>
      <c r="E2979" t="s">
        <v>1655</v>
      </c>
    </row>
    <row r="2980" spans="1:5">
      <c r="A2980" t="s">
        <v>1152</v>
      </c>
      <c r="B2980" t="s">
        <v>144</v>
      </c>
      <c r="C2980" s="1" t="s">
        <v>1165</v>
      </c>
      <c r="D2980" s="1">
        <v>1323</v>
      </c>
      <c r="E2980" t="s">
        <v>1655</v>
      </c>
    </row>
    <row r="2981" spans="1:5">
      <c r="A2981" t="s">
        <v>1152</v>
      </c>
      <c r="B2981" t="s">
        <v>144</v>
      </c>
      <c r="C2981" s="1" t="s">
        <v>1165</v>
      </c>
      <c r="D2981" s="1">
        <v>1220</v>
      </c>
      <c r="E2981" t="s">
        <v>1655</v>
      </c>
    </row>
    <row r="2982" spans="1:5">
      <c r="A2982" t="s">
        <v>1152</v>
      </c>
      <c r="B2982" t="s">
        <v>144</v>
      </c>
      <c r="C2982" s="1" t="s">
        <v>1165</v>
      </c>
      <c r="D2982" s="1">
        <v>1219</v>
      </c>
      <c r="E2982" t="s">
        <v>1655</v>
      </c>
    </row>
    <row r="2983" spans="1:5">
      <c r="A2983" t="s">
        <v>1152</v>
      </c>
      <c r="B2983" t="s">
        <v>144</v>
      </c>
      <c r="C2983" s="1" t="s">
        <v>1165</v>
      </c>
      <c r="D2983" s="1">
        <v>1202</v>
      </c>
      <c r="E2983" t="s">
        <v>1655</v>
      </c>
    </row>
    <row r="2984" spans="1:5">
      <c r="A2984" t="s">
        <v>1351</v>
      </c>
      <c r="B2984" t="s">
        <v>144</v>
      </c>
      <c r="C2984" s="1" t="s">
        <v>1165</v>
      </c>
      <c r="D2984" s="1">
        <v>1202</v>
      </c>
      <c r="E2984" t="s">
        <v>1655</v>
      </c>
    </row>
    <row r="2985" spans="1:5">
      <c r="A2985" t="s">
        <v>1152</v>
      </c>
      <c r="B2985" t="s">
        <v>144</v>
      </c>
      <c r="C2985" s="1" t="s">
        <v>1165</v>
      </c>
      <c r="D2985" s="1">
        <v>1140</v>
      </c>
      <c r="E2985" t="s">
        <v>1655</v>
      </c>
    </row>
    <row r="2986" spans="1:5">
      <c r="A2986" t="s">
        <v>1152</v>
      </c>
      <c r="B2986" t="s">
        <v>144</v>
      </c>
      <c r="C2986" s="1" t="s">
        <v>1165</v>
      </c>
      <c r="D2986" s="1">
        <v>1134</v>
      </c>
      <c r="E2986" t="s">
        <v>1655</v>
      </c>
    </row>
    <row r="2987" spans="1:5">
      <c r="A2987" t="s">
        <v>1152</v>
      </c>
      <c r="B2987" t="s">
        <v>144</v>
      </c>
      <c r="C2987" s="1" t="s">
        <v>1165</v>
      </c>
      <c r="D2987" s="1">
        <v>1073</v>
      </c>
      <c r="E2987" t="s">
        <v>1655</v>
      </c>
    </row>
    <row r="2988" spans="1:5">
      <c r="A2988" t="s">
        <v>1155</v>
      </c>
      <c r="B2988" t="s">
        <v>144</v>
      </c>
      <c r="C2988" s="1" t="s">
        <v>1165</v>
      </c>
      <c r="D2988" s="1">
        <v>1006</v>
      </c>
      <c r="E2988" t="s">
        <v>1655</v>
      </c>
    </row>
    <row r="2989" spans="1:5">
      <c r="A2989" t="s">
        <v>1152</v>
      </c>
      <c r="B2989" t="s">
        <v>144</v>
      </c>
      <c r="C2989" s="1" t="s">
        <v>1165</v>
      </c>
      <c r="D2989" s="1">
        <v>1000</v>
      </c>
      <c r="E2989" t="s">
        <v>1655</v>
      </c>
    </row>
    <row r="2990" spans="1:5">
      <c r="A2990" t="s">
        <v>1152</v>
      </c>
      <c r="B2990" t="s">
        <v>144</v>
      </c>
      <c r="C2990" t="s">
        <v>1165</v>
      </c>
      <c r="D2990">
        <v>935</v>
      </c>
      <c r="E2990" t="s">
        <v>1655</v>
      </c>
    </row>
    <row r="2991" spans="1:5">
      <c r="A2991" t="s">
        <v>1155</v>
      </c>
      <c r="B2991" t="s">
        <v>144</v>
      </c>
      <c r="C2991" t="s">
        <v>1165</v>
      </c>
      <c r="D2991">
        <v>928</v>
      </c>
      <c r="E2991" t="s">
        <v>1655</v>
      </c>
    </row>
    <row r="2992" spans="1:5">
      <c r="A2992" t="s">
        <v>1155</v>
      </c>
      <c r="B2992" t="s">
        <v>144</v>
      </c>
      <c r="C2992" t="s">
        <v>1165</v>
      </c>
      <c r="D2992">
        <v>909</v>
      </c>
      <c r="E2992" t="s">
        <v>1655</v>
      </c>
    </row>
    <row r="2993" spans="1:5">
      <c r="A2993" t="s">
        <v>1152</v>
      </c>
      <c r="B2993" t="s">
        <v>144</v>
      </c>
      <c r="C2993" t="s">
        <v>1165</v>
      </c>
      <c r="D2993">
        <v>892</v>
      </c>
      <c r="E2993" t="s">
        <v>1655</v>
      </c>
    </row>
    <row r="2994" spans="1:5">
      <c r="A2994" t="s">
        <v>1152</v>
      </c>
      <c r="B2994" t="s">
        <v>144</v>
      </c>
      <c r="C2994" t="s">
        <v>1165</v>
      </c>
      <c r="D2994">
        <v>869</v>
      </c>
      <c r="E2994" t="s">
        <v>1655</v>
      </c>
    </row>
    <row r="2995" spans="1:5">
      <c r="A2995" t="s">
        <v>1152</v>
      </c>
      <c r="B2995" t="s">
        <v>144</v>
      </c>
      <c r="C2995" t="s">
        <v>1165</v>
      </c>
      <c r="D2995">
        <v>863</v>
      </c>
      <c r="E2995" t="s">
        <v>1655</v>
      </c>
    </row>
    <row r="2996" spans="1:5">
      <c r="A2996" t="s">
        <v>1152</v>
      </c>
      <c r="B2996" t="s">
        <v>144</v>
      </c>
      <c r="C2996" t="s">
        <v>1165</v>
      </c>
      <c r="D2996">
        <v>805</v>
      </c>
      <c r="E2996" t="s">
        <v>1655</v>
      </c>
    </row>
    <row r="2997" spans="1:5">
      <c r="A2997" t="s">
        <v>1152</v>
      </c>
      <c r="B2997" t="s">
        <v>144</v>
      </c>
      <c r="C2997" t="s">
        <v>1165</v>
      </c>
      <c r="D2997">
        <v>795</v>
      </c>
      <c r="E2997" t="s">
        <v>1655</v>
      </c>
    </row>
    <row r="2998" spans="1:5">
      <c r="A2998" t="s">
        <v>1152</v>
      </c>
      <c r="B2998" t="s">
        <v>144</v>
      </c>
      <c r="C2998" t="s">
        <v>1165</v>
      </c>
      <c r="D2998">
        <v>750</v>
      </c>
      <c r="E2998" t="s">
        <v>1655</v>
      </c>
    </row>
    <row r="2999" spans="1:5">
      <c r="A2999" t="s">
        <v>1152</v>
      </c>
      <c r="B2999" t="s">
        <v>144</v>
      </c>
      <c r="C2999" t="s">
        <v>1165</v>
      </c>
      <c r="D2999">
        <v>742</v>
      </c>
      <c r="E2999" t="s">
        <v>1655</v>
      </c>
    </row>
    <row r="3000" spans="1:5">
      <c r="A3000" t="s">
        <v>1155</v>
      </c>
      <c r="B3000" t="s">
        <v>144</v>
      </c>
      <c r="C3000" t="s">
        <v>1165</v>
      </c>
      <c r="D3000">
        <v>665</v>
      </c>
      <c r="E3000" t="s">
        <v>1655</v>
      </c>
    </row>
    <row r="3001" spans="1:5">
      <c r="A3001" t="s">
        <v>1155</v>
      </c>
      <c r="B3001" t="s">
        <v>144</v>
      </c>
      <c r="C3001" t="s">
        <v>1165</v>
      </c>
      <c r="D3001">
        <v>661</v>
      </c>
      <c r="E3001" t="s">
        <v>1655</v>
      </c>
    </row>
    <row r="3002" spans="1:5">
      <c r="A3002" t="s">
        <v>1152</v>
      </c>
      <c r="B3002" t="s">
        <v>144</v>
      </c>
      <c r="C3002" t="s">
        <v>1165</v>
      </c>
      <c r="D3002">
        <v>644</v>
      </c>
      <c r="E3002" t="s">
        <v>1655</v>
      </c>
    </row>
    <row r="3003" spans="1:5">
      <c r="A3003" t="s">
        <v>1152</v>
      </c>
      <c r="B3003" t="s">
        <v>144</v>
      </c>
      <c r="C3003" t="s">
        <v>1165</v>
      </c>
      <c r="D3003">
        <v>597</v>
      </c>
      <c r="E3003" t="s">
        <v>1655</v>
      </c>
    </row>
    <row r="3004" spans="1:5">
      <c r="A3004" t="s">
        <v>1152</v>
      </c>
      <c r="B3004" t="s">
        <v>144</v>
      </c>
      <c r="C3004" t="s">
        <v>1165</v>
      </c>
      <c r="D3004">
        <v>570</v>
      </c>
      <c r="E3004" t="s">
        <v>1655</v>
      </c>
    </row>
    <row r="3005" spans="1:5">
      <c r="A3005" t="s">
        <v>1152</v>
      </c>
      <c r="B3005" t="s">
        <v>144</v>
      </c>
      <c r="C3005" t="s">
        <v>1165</v>
      </c>
      <c r="D3005">
        <v>534</v>
      </c>
      <c r="E3005" t="s">
        <v>1655</v>
      </c>
    </row>
    <row r="3006" spans="1:5">
      <c r="A3006" t="s">
        <v>1152</v>
      </c>
      <c r="B3006" t="s">
        <v>144</v>
      </c>
      <c r="C3006" t="s">
        <v>1165</v>
      </c>
      <c r="D3006">
        <v>532</v>
      </c>
      <c r="E3006" t="s">
        <v>1655</v>
      </c>
    </row>
    <row r="3007" spans="1:5">
      <c r="A3007" t="s">
        <v>1152</v>
      </c>
      <c r="B3007" t="s">
        <v>144</v>
      </c>
      <c r="C3007" t="s">
        <v>1165</v>
      </c>
      <c r="D3007">
        <v>529</v>
      </c>
      <c r="E3007" t="s">
        <v>1655</v>
      </c>
    </row>
    <row r="3008" spans="1:5">
      <c r="A3008" t="s">
        <v>1155</v>
      </c>
      <c r="B3008" t="s">
        <v>144</v>
      </c>
      <c r="C3008" t="s">
        <v>1165</v>
      </c>
      <c r="D3008">
        <v>438</v>
      </c>
      <c r="E3008" t="s">
        <v>1655</v>
      </c>
    </row>
    <row r="3009" spans="1:5">
      <c r="A3009" t="s">
        <v>1152</v>
      </c>
      <c r="B3009" t="s">
        <v>144</v>
      </c>
      <c r="C3009" t="s">
        <v>1165</v>
      </c>
      <c r="D3009">
        <v>426</v>
      </c>
      <c r="E3009" t="s">
        <v>1655</v>
      </c>
    </row>
    <row r="3010" spans="1:5">
      <c r="A3010" t="s">
        <v>1152</v>
      </c>
      <c r="B3010" t="s">
        <v>144</v>
      </c>
      <c r="C3010" t="s">
        <v>1165</v>
      </c>
      <c r="D3010">
        <v>422</v>
      </c>
      <c r="E3010" t="s">
        <v>1655</v>
      </c>
    </row>
    <row r="3011" spans="1:5">
      <c r="A3011" t="s">
        <v>1152</v>
      </c>
      <c r="B3011" t="s">
        <v>144</v>
      </c>
      <c r="C3011" t="s">
        <v>1165</v>
      </c>
      <c r="D3011">
        <v>375</v>
      </c>
      <c r="E3011" t="s">
        <v>1655</v>
      </c>
    </row>
    <row r="3012" spans="1:5">
      <c r="A3012" t="s">
        <v>1152</v>
      </c>
      <c r="B3012" t="s">
        <v>144</v>
      </c>
      <c r="C3012" t="s">
        <v>1165</v>
      </c>
      <c r="D3012">
        <v>350</v>
      </c>
      <c r="E3012" t="s">
        <v>1655</v>
      </c>
    </row>
    <row r="3013" spans="1:5">
      <c r="A3013" t="s">
        <v>1152</v>
      </c>
      <c r="B3013" t="s">
        <v>144</v>
      </c>
      <c r="C3013" t="s">
        <v>1165</v>
      </c>
      <c r="D3013">
        <v>333</v>
      </c>
      <c r="E3013" t="s">
        <v>1655</v>
      </c>
    </row>
    <row r="3014" spans="1:5">
      <c r="A3014" t="s">
        <v>1152</v>
      </c>
      <c r="B3014" t="s">
        <v>144</v>
      </c>
      <c r="C3014" t="s">
        <v>1165</v>
      </c>
      <c r="D3014">
        <v>331</v>
      </c>
      <c r="E3014" t="s">
        <v>1655</v>
      </c>
    </row>
    <row r="3015" spans="1:5">
      <c r="A3015" t="s">
        <v>1152</v>
      </c>
      <c r="B3015" t="s">
        <v>144</v>
      </c>
      <c r="C3015" t="s">
        <v>1165</v>
      </c>
      <c r="D3015">
        <v>327</v>
      </c>
      <c r="E3015" t="s">
        <v>1655</v>
      </c>
    </row>
    <row r="3016" spans="1:5">
      <c r="A3016" t="s">
        <v>1155</v>
      </c>
      <c r="B3016" t="s">
        <v>144</v>
      </c>
      <c r="C3016" t="s">
        <v>1165</v>
      </c>
      <c r="D3016">
        <v>321</v>
      </c>
      <c r="E3016" t="s">
        <v>1655</v>
      </c>
    </row>
    <row r="3017" spans="1:5">
      <c r="A3017" t="s">
        <v>1152</v>
      </c>
      <c r="B3017" t="s">
        <v>144</v>
      </c>
      <c r="C3017" t="s">
        <v>1165</v>
      </c>
      <c r="D3017">
        <v>320</v>
      </c>
      <c r="E3017" t="s">
        <v>1655</v>
      </c>
    </row>
    <row r="3018" spans="1:5">
      <c r="A3018" t="s">
        <v>1155</v>
      </c>
      <c r="B3018" t="s">
        <v>144</v>
      </c>
      <c r="C3018" t="s">
        <v>1165</v>
      </c>
      <c r="D3018">
        <v>310</v>
      </c>
      <c r="E3018" t="s">
        <v>1655</v>
      </c>
    </row>
    <row r="3019" spans="1:5">
      <c r="A3019" t="s">
        <v>1152</v>
      </c>
      <c r="B3019" t="s">
        <v>144</v>
      </c>
      <c r="C3019" t="s">
        <v>1165</v>
      </c>
      <c r="D3019">
        <v>301</v>
      </c>
      <c r="E3019" t="s">
        <v>1655</v>
      </c>
    </row>
    <row r="3020" spans="1:5">
      <c r="A3020" t="s">
        <v>1152</v>
      </c>
      <c r="B3020" t="s">
        <v>144</v>
      </c>
      <c r="C3020" t="s">
        <v>1165</v>
      </c>
      <c r="D3020">
        <v>257</v>
      </c>
      <c r="E3020" t="s">
        <v>1655</v>
      </c>
    </row>
    <row r="3021" spans="1:5">
      <c r="A3021" t="s">
        <v>1155</v>
      </c>
      <c r="B3021" t="s">
        <v>144</v>
      </c>
      <c r="C3021" t="s">
        <v>1165</v>
      </c>
      <c r="D3021">
        <v>249</v>
      </c>
      <c r="E3021" t="s">
        <v>1655</v>
      </c>
    </row>
    <row r="3022" spans="1:5">
      <c r="A3022" t="s">
        <v>1152</v>
      </c>
      <c r="B3022" t="s">
        <v>144</v>
      </c>
      <c r="C3022" t="s">
        <v>1165</v>
      </c>
      <c r="D3022">
        <v>213</v>
      </c>
      <c r="E3022" t="s">
        <v>1655</v>
      </c>
    </row>
    <row r="3023" spans="1:5">
      <c r="A3023" t="s">
        <v>1155</v>
      </c>
      <c r="B3023" t="s">
        <v>144</v>
      </c>
      <c r="C3023" t="s">
        <v>1165</v>
      </c>
      <c r="D3023">
        <v>210</v>
      </c>
      <c r="E3023" t="s">
        <v>1655</v>
      </c>
    </row>
    <row r="3024" spans="1:5">
      <c r="A3024" t="s">
        <v>1152</v>
      </c>
      <c r="B3024" t="s">
        <v>144</v>
      </c>
      <c r="C3024" t="s">
        <v>1165</v>
      </c>
      <c r="D3024">
        <v>200</v>
      </c>
      <c r="E3024" t="s">
        <v>1655</v>
      </c>
    </row>
    <row r="3025" spans="1:5">
      <c r="A3025" t="s">
        <v>1152</v>
      </c>
      <c r="B3025" t="s">
        <v>144</v>
      </c>
      <c r="C3025" t="s">
        <v>1165</v>
      </c>
      <c r="D3025">
        <v>200</v>
      </c>
      <c r="E3025" t="s">
        <v>1655</v>
      </c>
    </row>
    <row r="3026" spans="1:5">
      <c r="A3026" t="s">
        <v>1152</v>
      </c>
      <c r="B3026" t="s">
        <v>144</v>
      </c>
      <c r="C3026" t="s">
        <v>1165</v>
      </c>
      <c r="D3026">
        <v>199</v>
      </c>
      <c r="E3026" t="s">
        <v>1655</v>
      </c>
    </row>
    <row r="3027" spans="1:5">
      <c r="A3027" t="s">
        <v>1155</v>
      </c>
      <c r="B3027" t="s">
        <v>144</v>
      </c>
      <c r="C3027" t="s">
        <v>1165</v>
      </c>
      <c r="D3027">
        <v>100</v>
      </c>
      <c r="E3027" t="s">
        <v>1655</v>
      </c>
    </row>
    <row r="3028" spans="1:5">
      <c r="A3028" t="s">
        <v>1155</v>
      </c>
      <c r="B3028" t="s">
        <v>144</v>
      </c>
      <c r="C3028" t="s">
        <v>1165</v>
      </c>
      <c r="D3028">
        <v>100</v>
      </c>
      <c r="E3028" t="s">
        <v>1655</v>
      </c>
    </row>
    <row r="3029" spans="1:5">
      <c r="A3029" t="s">
        <v>1152</v>
      </c>
      <c r="B3029" t="s">
        <v>144</v>
      </c>
      <c r="C3029" t="s">
        <v>1165</v>
      </c>
      <c r="D3029">
        <v>100</v>
      </c>
      <c r="E3029" t="s">
        <v>1655</v>
      </c>
    </row>
    <row r="3030" spans="1:5">
      <c r="A3030" t="s">
        <v>1152</v>
      </c>
      <c r="B3030" t="s">
        <v>144</v>
      </c>
      <c r="C3030" t="s">
        <v>1165</v>
      </c>
      <c r="D3030">
        <v>100</v>
      </c>
      <c r="E3030" t="s">
        <v>1655</v>
      </c>
    </row>
    <row r="3031" spans="1:5">
      <c r="A3031" t="s">
        <v>1152</v>
      </c>
      <c r="B3031" t="s">
        <v>144</v>
      </c>
      <c r="C3031" t="s">
        <v>1165</v>
      </c>
      <c r="D3031">
        <v>100</v>
      </c>
      <c r="E3031" t="s">
        <v>1655</v>
      </c>
    </row>
    <row r="3032" spans="1:5">
      <c r="A3032" t="s">
        <v>1152</v>
      </c>
      <c r="B3032" t="s">
        <v>144</v>
      </c>
      <c r="C3032" t="s">
        <v>1165</v>
      </c>
      <c r="D3032">
        <v>100</v>
      </c>
      <c r="E3032" t="s">
        <v>1655</v>
      </c>
    </row>
    <row r="3033" spans="1:5">
      <c r="A3033" t="s">
        <v>1152</v>
      </c>
      <c r="B3033" t="s">
        <v>144</v>
      </c>
      <c r="C3033" t="s">
        <v>1165</v>
      </c>
      <c r="D3033">
        <v>100</v>
      </c>
      <c r="E3033" t="s">
        <v>1655</v>
      </c>
    </row>
    <row r="3034" spans="1:5">
      <c r="A3034" t="s">
        <v>1351</v>
      </c>
      <c r="B3034" t="s">
        <v>262</v>
      </c>
      <c r="C3034" s="1" t="s">
        <v>1167</v>
      </c>
      <c r="D3034" s="1">
        <v>93984</v>
      </c>
      <c r="E3034" t="s">
        <v>1655</v>
      </c>
    </row>
    <row r="3035" spans="1:5">
      <c r="A3035" t="s">
        <v>1351</v>
      </c>
      <c r="B3035" t="s">
        <v>262</v>
      </c>
      <c r="C3035" s="1" t="s">
        <v>1167</v>
      </c>
      <c r="D3035" s="1">
        <v>82334</v>
      </c>
      <c r="E3035" t="s">
        <v>1655</v>
      </c>
    </row>
    <row r="3036" spans="1:5">
      <c r="A3036" t="s">
        <v>1351</v>
      </c>
      <c r="B3036" t="s">
        <v>262</v>
      </c>
      <c r="C3036" s="1" t="s">
        <v>1167</v>
      </c>
      <c r="D3036" s="1">
        <v>10000</v>
      </c>
      <c r="E3036" t="s">
        <v>1655</v>
      </c>
    </row>
    <row r="3037" spans="1:5">
      <c r="A3037" t="s">
        <v>1351</v>
      </c>
      <c r="B3037" t="s">
        <v>262</v>
      </c>
      <c r="C3037" t="s">
        <v>1167</v>
      </c>
      <c r="D3037">
        <v>883</v>
      </c>
      <c r="E3037" t="s">
        <v>1655</v>
      </c>
    </row>
    <row r="3038" spans="1:5">
      <c r="A3038" t="s">
        <v>1351</v>
      </c>
      <c r="B3038" t="s">
        <v>262</v>
      </c>
      <c r="C3038" t="s">
        <v>1167</v>
      </c>
      <c r="D3038">
        <v>500</v>
      </c>
      <c r="E3038" t="s">
        <v>1655</v>
      </c>
    </row>
    <row r="3039" spans="1:5">
      <c r="A3039" t="s">
        <v>1351</v>
      </c>
      <c r="B3039" t="s">
        <v>262</v>
      </c>
      <c r="C3039" t="s">
        <v>1167</v>
      </c>
      <c r="D3039">
        <v>330</v>
      </c>
      <c r="E3039" t="s">
        <v>1655</v>
      </c>
    </row>
    <row r="3040" spans="1:5">
      <c r="A3040" t="s">
        <v>1351</v>
      </c>
      <c r="B3040" t="s">
        <v>262</v>
      </c>
      <c r="C3040" t="s">
        <v>1167</v>
      </c>
      <c r="D3040">
        <v>191</v>
      </c>
      <c r="E3040" t="s">
        <v>1655</v>
      </c>
    </row>
    <row r="3041" spans="1:5">
      <c r="A3041" t="s">
        <v>1351</v>
      </c>
      <c r="B3041" t="s">
        <v>262</v>
      </c>
      <c r="C3041" t="s">
        <v>1167</v>
      </c>
      <c r="D3041">
        <v>99</v>
      </c>
      <c r="E3041" t="s">
        <v>1655</v>
      </c>
    </row>
    <row r="3042" spans="1:5">
      <c r="A3042" t="s">
        <v>1351</v>
      </c>
      <c r="B3042" t="s">
        <v>262</v>
      </c>
      <c r="C3042" t="s">
        <v>1167</v>
      </c>
      <c r="D3042">
        <v>25</v>
      </c>
      <c r="E3042" t="s">
        <v>1655</v>
      </c>
    </row>
    <row r="3043" spans="1:5">
      <c r="A3043" t="s">
        <v>1155</v>
      </c>
      <c r="B3043" t="s">
        <v>12</v>
      </c>
      <c r="C3043" s="1" t="s">
        <v>1165</v>
      </c>
      <c r="D3043" s="1">
        <v>363456</v>
      </c>
      <c r="E3043" t="s">
        <v>1655</v>
      </c>
    </row>
    <row r="3044" spans="1:5">
      <c r="A3044" t="s">
        <v>1351</v>
      </c>
      <c r="B3044" t="s">
        <v>12</v>
      </c>
      <c r="C3044" s="1" t="s">
        <v>1165</v>
      </c>
      <c r="D3044" s="1">
        <v>298400</v>
      </c>
      <c r="E3044" t="s">
        <v>1655</v>
      </c>
    </row>
    <row r="3045" spans="1:5">
      <c r="A3045" t="s">
        <v>1351</v>
      </c>
      <c r="B3045" t="s">
        <v>12</v>
      </c>
      <c r="C3045" s="1" t="s">
        <v>1165</v>
      </c>
      <c r="D3045" s="1">
        <v>277000</v>
      </c>
      <c r="E3045" t="s">
        <v>1655</v>
      </c>
    </row>
    <row r="3046" spans="1:5">
      <c r="A3046" t="s">
        <v>1386</v>
      </c>
      <c r="B3046" t="s">
        <v>12</v>
      </c>
      <c r="C3046" s="1" t="s">
        <v>1165</v>
      </c>
      <c r="D3046" s="1">
        <v>274000</v>
      </c>
      <c r="E3046" t="s">
        <v>1655</v>
      </c>
    </row>
    <row r="3047" spans="1:5">
      <c r="A3047" t="s">
        <v>1386</v>
      </c>
      <c r="B3047" t="s">
        <v>12</v>
      </c>
      <c r="C3047" s="1" t="s">
        <v>1165</v>
      </c>
      <c r="D3047" s="1">
        <v>254000</v>
      </c>
      <c r="E3047" t="s">
        <v>1655</v>
      </c>
    </row>
    <row r="3048" spans="1:5">
      <c r="A3048" t="s">
        <v>1351</v>
      </c>
      <c r="B3048" t="s">
        <v>12</v>
      </c>
      <c r="C3048" s="1" t="s">
        <v>1165</v>
      </c>
      <c r="D3048" s="1">
        <v>237242</v>
      </c>
      <c r="E3048" t="s">
        <v>1655</v>
      </c>
    </row>
    <row r="3049" spans="1:5">
      <c r="A3049" t="s">
        <v>1351</v>
      </c>
      <c r="B3049" t="s">
        <v>12</v>
      </c>
      <c r="C3049" s="1" t="s">
        <v>1165</v>
      </c>
      <c r="D3049" s="1">
        <v>120780</v>
      </c>
      <c r="E3049" t="s">
        <v>1655</v>
      </c>
    </row>
    <row r="3050" spans="1:5">
      <c r="A3050" t="s">
        <v>1386</v>
      </c>
      <c r="B3050" t="s">
        <v>12</v>
      </c>
      <c r="C3050" s="1" t="s">
        <v>1165</v>
      </c>
      <c r="D3050" s="1">
        <v>118999</v>
      </c>
      <c r="E3050" t="s">
        <v>1655</v>
      </c>
    </row>
    <row r="3051" spans="1:5">
      <c r="A3051" t="s">
        <v>1386</v>
      </c>
      <c r="B3051" t="s">
        <v>12</v>
      </c>
      <c r="C3051" s="1" t="s">
        <v>1165</v>
      </c>
      <c r="D3051" s="1">
        <v>90393</v>
      </c>
      <c r="E3051" t="s">
        <v>1655</v>
      </c>
    </row>
    <row r="3052" spans="1:5">
      <c r="A3052" t="s">
        <v>1386</v>
      </c>
      <c r="B3052" t="s">
        <v>12</v>
      </c>
      <c r="C3052" s="1" t="s">
        <v>1165</v>
      </c>
      <c r="D3052" s="1">
        <v>61358</v>
      </c>
      <c r="E3052" t="s">
        <v>1655</v>
      </c>
    </row>
    <row r="3053" spans="1:5">
      <c r="A3053" t="s">
        <v>1386</v>
      </c>
      <c r="B3053" t="s">
        <v>12</v>
      </c>
      <c r="C3053" s="1" t="s">
        <v>1165</v>
      </c>
      <c r="D3053" s="1">
        <v>59975</v>
      </c>
      <c r="E3053" t="s">
        <v>1655</v>
      </c>
    </row>
    <row r="3054" spans="1:5">
      <c r="A3054" t="s">
        <v>1351</v>
      </c>
      <c r="B3054" t="s">
        <v>12</v>
      </c>
      <c r="C3054" s="1" t="s">
        <v>1165</v>
      </c>
      <c r="D3054" s="1">
        <v>52000</v>
      </c>
      <c r="E3054" t="s">
        <v>1655</v>
      </c>
    </row>
    <row r="3055" spans="1:5">
      <c r="A3055" t="s">
        <v>1351</v>
      </c>
      <c r="B3055" t="s">
        <v>12</v>
      </c>
      <c r="C3055" s="1" t="s">
        <v>1165</v>
      </c>
      <c r="D3055" s="1">
        <v>42408</v>
      </c>
      <c r="E3055" t="s">
        <v>1655</v>
      </c>
    </row>
    <row r="3056" spans="1:5">
      <c r="A3056" t="s">
        <v>1351</v>
      </c>
      <c r="B3056" t="s">
        <v>12</v>
      </c>
      <c r="C3056" s="1" t="s">
        <v>1165</v>
      </c>
      <c r="D3056" s="1">
        <v>40000</v>
      </c>
      <c r="E3056" t="s">
        <v>1655</v>
      </c>
    </row>
    <row r="3057" spans="1:5">
      <c r="A3057" t="s">
        <v>1386</v>
      </c>
      <c r="B3057" t="s">
        <v>12</v>
      </c>
      <c r="C3057" s="1" t="s">
        <v>1165</v>
      </c>
      <c r="D3057" s="1">
        <v>36870</v>
      </c>
      <c r="E3057" t="s">
        <v>1655</v>
      </c>
    </row>
    <row r="3058" spans="1:5">
      <c r="A3058" t="s">
        <v>1351</v>
      </c>
      <c r="B3058" t="s">
        <v>12</v>
      </c>
      <c r="C3058" s="1" t="s">
        <v>1165</v>
      </c>
      <c r="D3058" s="1">
        <v>30000</v>
      </c>
      <c r="E3058" t="s">
        <v>1655</v>
      </c>
    </row>
    <row r="3059" spans="1:5">
      <c r="A3059" t="s">
        <v>1351</v>
      </c>
      <c r="B3059" t="s">
        <v>12</v>
      </c>
      <c r="C3059" s="1" t="s">
        <v>1165</v>
      </c>
      <c r="D3059" s="1">
        <v>19800</v>
      </c>
      <c r="E3059" t="s">
        <v>1655</v>
      </c>
    </row>
    <row r="3060" spans="1:5">
      <c r="A3060" t="s">
        <v>1351</v>
      </c>
      <c r="B3060" t="s">
        <v>12</v>
      </c>
      <c r="C3060" s="1" t="s">
        <v>1165</v>
      </c>
      <c r="D3060" s="1">
        <v>6984</v>
      </c>
      <c r="E3060" t="s">
        <v>1655</v>
      </c>
    </row>
    <row r="3061" spans="1:5">
      <c r="A3061" t="s">
        <v>1351</v>
      </c>
      <c r="B3061" t="s">
        <v>12</v>
      </c>
      <c r="C3061" s="1" t="s">
        <v>1165</v>
      </c>
      <c r="D3061" s="1">
        <v>6000</v>
      </c>
      <c r="E3061" t="s">
        <v>1655</v>
      </c>
    </row>
    <row r="3062" spans="1:5">
      <c r="A3062" t="s">
        <v>1351</v>
      </c>
      <c r="B3062" t="s">
        <v>12</v>
      </c>
      <c r="C3062" s="1" t="s">
        <v>1165</v>
      </c>
      <c r="D3062" s="1">
        <v>5500</v>
      </c>
      <c r="E3062" t="s">
        <v>1655</v>
      </c>
    </row>
    <row r="3063" spans="1:5">
      <c r="A3063" t="s">
        <v>1386</v>
      </c>
      <c r="B3063" t="s">
        <v>12</v>
      </c>
      <c r="C3063" s="1" t="s">
        <v>1165</v>
      </c>
      <c r="D3063" s="1">
        <v>5250</v>
      </c>
      <c r="E3063" t="s">
        <v>1655</v>
      </c>
    </row>
    <row r="3064" spans="1:5">
      <c r="A3064" t="s">
        <v>1386</v>
      </c>
      <c r="B3064" t="s">
        <v>12</v>
      </c>
      <c r="C3064" s="1" t="s">
        <v>1165</v>
      </c>
      <c r="D3064" s="1">
        <v>3155</v>
      </c>
      <c r="E3064" t="s">
        <v>1655</v>
      </c>
    </row>
    <row r="3065" spans="1:5">
      <c r="A3065" t="s">
        <v>1351</v>
      </c>
      <c r="B3065" t="s">
        <v>12</v>
      </c>
      <c r="C3065" s="1" t="s">
        <v>1165</v>
      </c>
      <c r="D3065" s="1">
        <v>2800</v>
      </c>
      <c r="E3065" t="s">
        <v>1655</v>
      </c>
    </row>
    <row r="3066" spans="1:5">
      <c r="A3066" t="s">
        <v>1351</v>
      </c>
      <c r="B3066" t="s">
        <v>12</v>
      </c>
      <c r="C3066" s="1" t="s">
        <v>1165</v>
      </c>
      <c r="D3066" s="1">
        <v>2500</v>
      </c>
      <c r="E3066" t="s">
        <v>1655</v>
      </c>
    </row>
    <row r="3067" spans="1:5">
      <c r="A3067" t="s">
        <v>1351</v>
      </c>
      <c r="B3067" t="s">
        <v>12</v>
      </c>
      <c r="C3067" s="1" t="s">
        <v>1165</v>
      </c>
      <c r="D3067" s="1">
        <v>1600</v>
      </c>
      <c r="E3067" t="s">
        <v>1655</v>
      </c>
    </row>
    <row r="3068" spans="1:5">
      <c r="A3068" t="s">
        <v>1351</v>
      </c>
      <c r="B3068" t="s">
        <v>12</v>
      </c>
      <c r="C3068" s="1" t="s">
        <v>1165</v>
      </c>
      <c r="D3068" s="1">
        <v>1600</v>
      </c>
      <c r="E3068" t="s">
        <v>1655</v>
      </c>
    </row>
    <row r="3069" spans="1:5">
      <c r="A3069" t="s">
        <v>1351</v>
      </c>
      <c r="B3069" t="s">
        <v>12</v>
      </c>
      <c r="C3069" s="1" t="s">
        <v>1165</v>
      </c>
      <c r="D3069" s="1">
        <v>1500</v>
      </c>
      <c r="E3069" t="s">
        <v>1655</v>
      </c>
    </row>
    <row r="3070" spans="1:5">
      <c r="A3070" t="s">
        <v>1351</v>
      </c>
      <c r="B3070" t="s">
        <v>12</v>
      </c>
      <c r="C3070" s="1" t="s">
        <v>1165</v>
      </c>
      <c r="D3070" s="1">
        <v>1000</v>
      </c>
      <c r="E3070" t="s">
        <v>1655</v>
      </c>
    </row>
    <row r="3071" spans="1:5">
      <c r="A3071" t="s">
        <v>1351</v>
      </c>
      <c r="B3071" t="s">
        <v>12</v>
      </c>
      <c r="C3071" s="1" t="s">
        <v>1165</v>
      </c>
      <c r="D3071" s="1">
        <v>0</v>
      </c>
      <c r="E3071" t="s">
        <v>1655</v>
      </c>
    </row>
    <row r="3072" spans="1:5">
      <c r="A3072" t="s">
        <v>1351</v>
      </c>
      <c r="B3072" t="s">
        <v>188</v>
      </c>
      <c r="C3072" s="1" t="s">
        <v>1183</v>
      </c>
      <c r="D3072" s="1">
        <v>1238210</v>
      </c>
      <c r="E3072" t="s">
        <v>1655</v>
      </c>
    </row>
    <row r="3073" spans="1:5">
      <c r="A3073" t="s">
        <v>1386</v>
      </c>
      <c r="B3073" t="s">
        <v>188</v>
      </c>
      <c r="C3073" s="1" t="s">
        <v>1183</v>
      </c>
      <c r="D3073" s="1">
        <v>1100000</v>
      </c>
      <c r="E3073" t="s">
        <v>1655</v>
      </c>
    </row>
    <row r="3074" spans="1:5">
      <c r="A3074" t="s">
        <v>1386</v>
      </c>
      <c r="B3074" t="s">
        <v>188</v>
      </c>
      <c r="C3074" s="1" t="s">
        <v>1183</v>
      </c>
      <c r="D3074" s="1">
        <v>650000</v>
      </c>
      <c r="E3074" t="s">
        <v>1655</v>
      </c>
    </row>
    <row r="3075" spans="1:5">
      <c r="A3075" t="s">
        <v>1386</v>
      </c>
      <c r="B3075" t="s">
        <v>188</v>
      </c>
      <c r="C3075" s="1" t="s">
        <v>1183</v>
      </c>
      <c r="D3075" s="1">
        <v>520020</v>
      </c>
      <c r="E3075" t="s">
        <v>1655</v>
      </c>
    </row>
    <row r="3076" spans="1:5">
      <c r="A3076" t="s">
        <v>1386</v>
      </c>
      <c r="B3076" t="s">
        <v>188</v>
      </c>
      <c r="C3076" s="1" t="s">
        <v>1183</v>
      </c>
      <c r="D3076" s="1">
        <v>447795</v>
      </c>
      <c r="E3076" t="s">
        <v>1655</v>
      </c>
    </row>
    <row r="3077" spans="1:5">
      <c r="A3077" t="s">
        <v>1351</v>
      </c>
      <c r="B3077" t="s">
        <v>188</v>
      </c>
      <c r="C3077" s="1" t="s">
        <v>1183</v>
      </c>
      <c r="D3077" s="1">
        <v>400000</v>
      </c>
      <c r="E3077" t="s">
        <v>1655</v>
      </c>
    </row>
    <row r="3078" spans="1:5">
      <c r="A3078" t="s">
        <v>1386</v>
      </c>
      <c r="B3078" t="s">
        <v>188</v>
      </c>
      <c r="C3078" s="1" t="s">
        <v>1183</v>
      </c>
      <c r="D3078" s="1">
        <v>271296</v>
      </c>
      <c r="E3078" t="s">
        <v>1655</v>
      </c>
    </row>
    <row r="3079" spans="1:5">
      <c r="A3079" t="s">
        <v>1386</v>
      </c>
      <c r="B3079" t="s">
        <v>188</v>
      </c>
      <c r="C3079" s="1" t="s">
        <v>1183</v>
      </c>
      <c r="D3079" s="1">
        <v>256920</v>
      </c>
      <c r="E3079" t="s">
        <v>1655</v>
      </c>
    </row>
    <row r="3080" spans="1:5">
      <c r="A3080" t="s">
        <v>1386</v>
      </c>
      <c r="B3080" t="s">
        <v>188</v>
      </c>
      <c r="C3080" s="1" t="s">
        <v>1183</v>
      </c>
      <c r="D3080" s="1">
        <v>232388</v>
      </c>
      <c r="E3080" t="s">
        <v>1655</v>
      </c>
    </row>
    <row r="3081" spans="1:5">
      <c r="A3081" t="s">
        <v>1386</v>
      </c>
      <c r="B3081" t="s">
        <v>188</v>
      </c>
      <c r="C3081" s="1" t="s">
        <v>1183</v>
      </c>
      <c r="D3081" s="1">
        <v>227925</v>
      </c>
      <c r="E3081" t="s">
        <v>1655</v>
      </c>
    </row>
    <row r="3082" spans="1:5">
      <c r="A3082" t="s">
        <v>1386</v>
      </c>
      <c r="B3082" t="s">
        <v>188</v>
      </c>
      <c r="C3082" s="1" t="s">
        <v>1183</v>
      </c>
      <c r="D3082" s="1">
        <v>222000</v>
      </c>
      <c r="E3082" t="s">
        <v>1655</v>
      </c>
    </row>
    <row r="3083" spans="1:5">
      <c r="A3083" t="s">
        <v>1386</v>
      </c>
      <c r="B3083" t="s">
        <v>188</v>
      </c>
      <c r="C3083" s="1" t="s">
        <v>1183</v>
      </c>
      <c r="D3083" s="1">
        <v>221236</v>
      </c>
      <c r="E3083" t="s">
        <v>1655</v>
      </c>
    </row>
    <row r="3084" spans="1:5">
      <c r="A3084" t="s">
        <v>1386</v>
      </c>
      <c r="B3084" t="s">
        <v>188</v>
      </c>
      <c r="C3084" s="1" t="s">
        <v>1183</v>
      </c>
      <c r="D3084" s="1">
        <v>212000</v>
      </c>
      <c r="E3084" t="s">
        <v>1655</v>
      </c>
    </row>
    <row r="3085" spans="1:5">
      <c r="A3085" t="s">
        <v>1386</v>
      </c>
      <c r="B3085" t="s">
        <v>188</v>
      </c>
      <c r="C3085" s="1" t="s">
        <v>1183</v>
      </c>
      <c r="D3085" s="1">
        <v>200000</v>
      </c>
      <c r="E3085" t="s">
        <v>1655</v>
      </c>
    </row>
    <row r="3086" spans="1:5">
      <c r="A3086" t="s">
        <v>1386</v>
      </c>
      <c r="B3086" t="s">
        <v>188</v>
      </c>
      <c r="C3086" s="1" t="s">
        <v>1183</v>
      </c>
      <c r="D3086" s="1">
        <v>186000</v>
      </c>
      <c r="E3086" t="s">
        <v>1655</v>
      </c>
    </row>
    <row r="3087" spans="1:5">
      <c r="A3087" t="s">
        <v>1386</v>
      </c>
      <c r="B3087" t="s">
        <v>188</v>
      </c>
      <c r="C3087" s="1" t="s">
        <v>1183</v>
      </c>
      <c r="D3087" s="1">
        <v>184000</v>
      </c>
      <c r="E3087" t="s">
        <v>1655</v>
      </c>
    </row>
    <row r="3088" spans="1:5">
      <c r="A3088" t="s">
        <v>1386</v>
      </c>
      <c r="B3088" t="s">
        <v>188</v>
      </c>
      <c r="C3088" s="1" t="s">
        <v>1183</v>
      </c>
      <c r="D3088" s="1">
        <v>151970</v>
      </c>
      <c r="E3088" t="s">
        <v>1655</v>
      </c>
    </row>
    <row r="3089" spans="1:5">
      <c r="A3089" t="s">
        <v>1386</v>
      </c>
      <c r="B3089" t="s">
        <v>188</v>
      </c>
      <c r="C3089" s="1" t="s">
        <v>1183</v>
      </c>
      <c r="D3089" s="1">
        <v>143428</v>
      </c>
      <c r="E3089" t="s">
        <v>1655</v>
      </c>
    </row>
    <row r="3090" spans="1:5">
      <c r="A3090" t="s">
        <v>1386</v>
      </c>
      <c r="B3090" t="s">
        <v>188</v>
      </c>
      <c r="C3090" s="1" t="s">
        <v>1183</v>
      </c>
      <c r="D3090" s="1">
        <v>118909</v>
      </c>
      <c r="E3090" t="s">
        <v>1655</v>
      </c>
    </row>
    <row r="3091" spans="1:5">
      <c r="A3091" t="s">
        <v>1386</v>
      </c>
      <c r="B3091" t="s">
        <v>188</v>
      </c>
      <c r="C3091" s="1" t="s">
        <v>1183</v>
      </c>
      <c r="D3091" s="1">
        <v>112608</v>
      </c>
      <c r="E3091" t="s">
        <v>1655</v>
      </c>
    </row>
    <row r="3092" spans="1:5">
      <c r="A3092" t="s">
        <v>1351</v>
      </c>
      <c r="B3092" t="s">
        <v>188</v>
      </c>
      <c r="C3092" s="1" t="s">
        <v>1183</v>
      </c>
      <c r="D3092" s="1">
        <v>105494</v>
      </c>
      <c r="E3092" t="s">
        <v>1655</v>
      </c>
    </row>
    <row r="3093" spans="1:5">
      <c r="A3093" t="s">
        <v>1386</v>
      </c>
      <c r="B3093" t="s">
        <v>188</v>
      </c>
      <c r="C3093" s="1" t="s">
        <v>1183</v>
      </c>
      <c r="D3093" s="1">
        <v>70894</v>
      </c>
      <c r="E3093" t="s">
        <v>1655</v>
      </c>
    </row>
    <row r="3094" spans="1:5">
      <c r="A3094" t="s">
        <v>1386</v>
      </c>
      <c r="B3094" t="s">
        <v>188</v>
      </c>
      <c r="C3094" s="1" t="s">
        <v>1183</v>
      </c>
      <c r="D3094" s="1">
        <v>64809</v>
      </c>
      <c r="E3094" t="s">
        <v>1655</v>
      </c>
    </row>
    <row r="3095" spans="1:5">
      <c r="A3095" t="s">
        <v>1351</v>
      </c>
      <c r="B3095" t="s">
        <v>188</v>
      </c>
      <c r="C3095" s="1" t="s">
        <v>1183</v>
      </c>
      <c r="D3095" s="1">
        <v>46000</v>
      </c>
      <c r="E3095" t="s">
        <v>1655</v>
      </c>
    </row>
    <row r="3096" spans="1:5">
      <c r="A3096" t="s">
        <v>1386</v>
      </c>
      <c r="B3096" t="s">
        <v>188</v>
      </c>
      <c r="C3096" s="1" t="s">
        <v>1183</v>
      </c>
      <c r="D3096" s="1">
        <v>40000</v>
      </c>
      <c r="E3096" t="s">
        <v>1655</v>
      </c>
    </row>
    <row r="3097" spans="1:5">
      <c r="A3097" t="s">
        <v>1351</v>
      </c>
      <c r="B3097" t="s">
        <v>188</v>
      </c>
      <c r="C3097" s="1" t="s">
        <v>1183</v>
      </c>
      <c r="D3097" s="1">
        <v>25000</v>
      </c>
      <c r="E3097" t="s">
        <v>1655</v>
      </c>
    </row>
    <row r="3098" spans="1:5">
      <c r="A3098" t="s">
        <v>1386</v>
      </c>
      <c r="B3098" t="s">
        <v>188</v>
      </c>
      <c r="C3098" s="1" t="s">
        <v>1183</v>
      </c>
      <c r="D3098" s="1">
        <v>20000</v>
      </c>
      <c r="E3098" t="s">
        <v>1655</v>
      </c>
    </row>
    <row r="3099" spans="1:5">
      <c r="A3099" t="s">
        <v>1351</v>
      </c>
      <c r="B3099" t="s">
        <v>188</v>
      </c>
      <c r="C3099" s="1" t="s">
        <v>1183</v>
      </c>
      <c r="D3099" s="1">
        <v>16572</v>
      </c>
      <c r="E3099" t="s">
        <v>1655</v>
      </c>
    </row>
    <row r="3100" spans="1:5">
      <c r="A3100" t="s">
        <v>1351</v>
      </c>
      <c r="B3100" t="s">
        <v>188</v>
      </c>
      <c r="C3100" s="1" t="s">
        <v>1183</v>
      </c>
      <c r="D3100" s="1">
        <v>14796</v>
      </c>
      <c r="E3100" t="s">
        <v>1655</v>
      </c>
    </row>
    <row r="3101" spans="1:5">
      <c r="A3101" t="s">
        <v>1386</v>
      </c>
      <c r="B3101" t="s">
        <v>188</v>
      </c>
      <c r="C3101" s="1" t="s">
        <v>1183</v>
      </c>
      <c r="D3101" s="1">
        <v>13410</v>
      </c>
      <c r="E3101" t="s">
        <v>1655</v>
      </c>
    </row>
    <row r="3102" spans="1:5">
      <c r="A3102" t="s">
        <v>1351</v>
      </c>
      <c r="B3102" t="s">
        <v>188</v>
      </c>
      <c r="C3102" s="1" t="s">
        <v>1183</v>
      </c>
      <c r="D3102" s="1">
        <v>13250</v>
      </c>
      <c r="E3102" t="s">
        <v>1655</v>
      </c>
    </row>
    <row r="3103" spans="1:5">
      <c r="A3103" t="s">
        <v>1351</v>
      </c>
      <c r="B3103" t="s">
        <v>188</v>
      </c>
      <c r="C3103" s="1" t="s">
        <v>1183</v>
      </c>
      <c r="D3103" s="1">
        <v>10874</v>
      </c>
      <c r="E3103" t="s">
        <v>1655</v>
      </c>
    </row>
    <row r="3104" spans="1:5">
      <c r="A3104" t="s">
        <v>1351</v>
      </c>
      <c r="B3104" t="s">
        <v>188</v>
      </c>
      <c r="C3104" s="1" t="s">
        <v>1183</v>
      </c>
      <c r="D3104" s="1">
        <v>8199</v>
      </c>
      <c r="E3104" t="s">
        <v>1655</v>
      </c>
    </row>
    <row r="3105" spans="1:5">
      <c r="A3105" t="s">
        <v>1386</v>
      </c>
      <c r="B3105" t="s">
        <v>188</v>
      </c>
      <c r="C3105" s="1" t="s">
        <v>1183</v>
      </c>
      <c r="D3105" s="1">
        <v>7950</v>
      </c>
      <c r="E3105" t="s">
        <v>1655</v>
      </c>
    </row>
    <row r="3106" spans="1:5">
      <c r="A3106" t="s">
        <v>1351</v>
      </c>
      <c r="B3106" t="s">
        <v>188</v>
      </c>
      <c r="C3106" s="1" t="s">
        <v>1183</v>
      </c>
      <c r="D3106" s="1">
        <v>7525</v>
      </c>
      <c r="E3106" t="s">
        <v>1655</v>
      </c>
    </row>
    <row r="3107" spans="1:5">
      <c r="A3107" t="s">
        <v>1351</v>
      </c>
      <c r="B3107" t="s">
        <v>188</v>
      </c>
      <c r="C3107" s="1" t="s">
        <v>1183</v>
      </c>
      <c r="D3107" s="1">
        <v>7387</v>
      </c>
      <c r="E3107" t="s">
        <v>1655</v>
      </c>
    </row>
    <row r="3108" spans="1:5">
      <c r="A3108" t="s">
        <v>1386</v>
      </c>
      <c r="B3108" t="s">
        <v>188</v>
      </c>
      <c r="C3108" s="1" t="s">
        <v>1183</v>
      </c>
      <c r="D3108" s="1">
        <v>6682</v>
      </c>
      <c r="E3108" t="s">
        <v>1655</v>
      </c>
    </row>
    <row r="3109" spans="1:5">
      <c r="A3109" t="s">
        <v>1386</v>
      </c>
      <c r="B3109" t="s">
        <v>188</v>
      </c>
      <c r="C3109" s="1" t="s">
        <v>1183</v>
      </c>
      <c r="D3109" s="1">
        <v>6362</v>
      </c>
      <c r="E3109" t="s">
        <v>1655</v>
      </c>
    </row>
    <row r="3110" spans="1:5">
      <c r="A3110" t="s">
        <v>1351</v>
      </c>
      <c r="B3110" t="s">
        <v>188</v>
      </c>
      <c r="C3110" s="1" t="s">
        <v>1183</v>
      </c>
      <c r="D3110" s="1">
        <v>5889</v>
      </c>
      <c r="E3110" t="s">
        <v>1655</v>
      </c>
    </row>
    <row r="3111" spans="1:5">
      <c r="A3111" t="s">
        <v>1386</v>
      </c>
      <c r="B3111" t="s">
        <v>188</v>
      </c>
      <c r="C3111" s="1" t="s">
        <v>1183</v>
      </c>
      <c r="D3111" s="1">
        <v>4304</v>
      </c>
      <c r="E3111" t="s">
        <v>1655</v>
      </c>
    </row>
    <row r="3112" spans="1:5">
      <c r="A3112" t="s">
        <v>1386</v>
      </c>
      <c r="B3112" t="s">
        <v>188</v>
      </c>
      <c r="C3112" s="1" t="s">
        <v>1183</v>
      </c>
      <c r="D3112" s="1">
        <v>3787</v>
      </c>
      <c r="E3112" t="s">
        <v>1655</v>
      </c>
    </row>
    <row r="3113" spans="1:5">
      <c r="A3113" t="s">
        <v>1386</v>
      </c>
      <c r="B3113" t="s">
        <v>188</v>
      </c>
      <c r="C3113" s="1" t="s">
        <v>1183</v>
      </c>
      <c r="D3113" s="1">
        <v>3775</v>
      </c>
      <c r="E3113" t="s">
        <v>1655</v>
      </c>
    </row>
    <row r="3114" spans="1:5">
      <c r="A3114" t="s">
        <v>1386</v>
      </c>
      <c r="B3114" t="s">
        <v>188</v>
      </c>
      <c r="C3114" s="1" t="s">
        <v>1183</v>
      </c>
      <c r="D3114" s="1">
        <v>3763</v>
      </c>
      <c r="E3114" t="s">
        <v>1655</v>
      </c>
    </row>
    <row r="3115" spans="1:5">
      <c r="A3115" t="s">
        <v>1351</v>
      </c>
      <c r="B3115" t="s">
        <v>188</v>
      </c>
      <c r="C3115" s="1" t="s">
        <v>1183</v>
      </c>
      <c r="D3115" s="1">
        <v>3580</v>
      </c>
      <c r="E3115" t="s">
        <v>1655</v>
      </c>
    </row>
    <row r="3116" spans="1:5">
      <c r="A3116" t="s">
        <v>1386</v>
      </c>
      <c r="B3116" t="s">
        <v>188</v>
      </c>
      <c r="C3116" s="1" t="s">
        <v>1183</v>
      </c>
      <c r="D3116" s="1">
        <v>3300</v>
      </c>
      <c r="E3116" t="s">
        <v>1655</v>
      </c>
    </row>
    <row r="3117" spans="1:5">
      <c r="A3117" t="s">
        <v>1386</v>
      </c>
      <c r="B3117" t="s">
        <v>188</v>
      </c>
      <c r="C3117" s="1" t="s">
        <v>1183</v>
      </c>
      <c r="D3117" s="1">
        <v>3136</v>
      </c>
      <c r="E3117" t="s">
        <v>1655</v>
      </c>
    </row>
    <row r="3118" spans="1:5">
      <c r="A3118" t="s">
        <v>1351</v>
      </c>
      <c r="B3118" t="s">
        <v>188</v>
      </c>
      <c r="C3118" s="1" t="s">
        <v>1183</v>
      </c>
      <c r="D3118" s="1">
        <v>3000</v>
      </c>
      <c r="E3118" t="s">
        <v>1655</v>
      </c>
    </row>
    <row r="3119" spans="1:5">
      <c r="A3119" t="s">
        <v>1386</v>
      </c>
      <c r="B3119" t="s">
        <v>188</v>
      </c>
      <c r="C3119" s="1" t="s">
        <v>1183</v>
      </c>
      <c r="D3119" s="1">
        <v>2750</v>
      </c>
      <c r="E3119" t="s">
        <v>1655</v>
      </c>
    </row>
    <row r="3120" spans="1:5">
      <c r="A3120" t="s">
        <v>1351</v>
      </c>
      <c r="B3120" t="s">
        <v>188</v>
      </c>
      <c r="C3120" s="1" t="s">
        <v>1183</v>
      </c>
      <c r="D3120" s="1">
        <v>2662</v>
      </c>
      <c r="E3120" t="s">
        <v>1655</v>
      </c>
    </row>
    <row r="3121" spans="1:5">
      <c r="A3121" t="s">
        <v>1351</v>
      </c>
      <c r="B3121" t="s">
        <v>188</v>
      </c>
      <c r="C3121" s="1" t="s">
        <v>1183</v>
      </c>
      <c r="D3121" s="1">
        <v>2234</v>
      </c>
      <c r="E3121" t="s">
        <v>1655</v>
      </c>
    </row>
    <row r="3122" spans="1:5">
      <c r="A3122" t="s">
        <v>1351</v>
      </c>
      <c r="B3122" t="s">
        <v>188</v>
      </c>
      <c r="C3122" s="1" t="s">
        <v>1183</v>
      </c>
      <c r="D3122" s="1">
        <v>1872</v>
      </c>
      <c r="E3122" t="s">
        <v>1655</v>
      </c>
    </row>
    <row r="3123" spans="1:5">
      <c r="A3123" t="s">
        <v>1386</v>
      </c>
      <c r="B3123" t="s">
        <v>188</v>
      </c>
      <c r="C3123" s="1" t="s">
        <v>1183</v>
      </c>
      <c r="D3123" s="1">
        <v>1382</v>
      </c>
      <c r="E3123" t="s">
        <v>1655</v>
      </c>
    </row>
    <row r="3124" spans="1:5">
      <c r="A3124" t="s">
        <v>1351</v>
      </c>
      <c r="B3124" t="s">
        <v>188</v>
      </c>
      <c r="C3124" s="1" t="s">
        <v>1183</v>
      </c>
      <c r="D3124" s="1">
        <v>1200</v>
      </c>
      <c r="E3124" t="s">
        <v>1655</v>
      </c>
    </row>
    <row r="3125" spans="1:5">
      <c r="A3125" t="s">
        <v>1386</v>
      </c>
      <c r="B3125" t="s">
        <v>188</v>
      </c>
      <c r="C3125" t="s">
        <v>1183</v>
      </c>
      <c r="D3125">
        <v>995</v>
      </c>
      <c r="E3125" t="s">
        <v>1655</v>
      </c>
    </row>
    <row r="3126" spans="1:5">
      <c r="A3126" t="s">
        <v>1351</v>
      </c>
      <c r="B3126" t="s">
        <v>188</v>
      </c>
      <c r="C3126" t="s">
        <v>1183</v>
      </c>
      <c r="D3126">
        <v>775</v>
      </c>
      <c r="E3126" t="s">
        <v>1655</v>
      </c>
    </row>
    <row r="3127" spans="1:5">
      <c r="A3127" t="s">
        <v>1351</v>
      </c>
      <c r="B3127" t="s">
        <v>188</v>
      </c>
      <c r="C3127" t="s">
        <v>1183</v>
      </c>
      <c r="D3127">
        <v>775</v>
      </c>
      <c r="E3127" t="s">
        <v>1655</v>
      </c>
    </row>
    <row r="3128" spans="1:5">
      <c r="A3128" t="s">
        <v>1386</v>
      </c>
      <c r="B3128" t="s">
        <v>188</v>
      </c>
      <c r="C3128" t="s">
        <v>1183</v>
      </c>
      <c r="D3128">
        <v>685</v>
      </c>
      <c r="E3128" t="s">
        <v>1655</v>
      </c>
    </row>
    <row r="3129" spans="1:5">
      <c r="A3129" t="s">
        <v>1386</v>
      </c>
      <c r="B3129" t="s">
        <v>188</v>
      </c>
      <c r="C3129" t="s">
        <v>1183</v>
      </c>
      <c r="D3129">
        <v>336</v>
      </c>
      <c r="E3129" t="s">
        <v>1655</v>
      </c>
    </row>
    <row r="3130" spans="1:5">
      <c r="A3130" t="s">
        <v>1351</v>
      </c>
      <c r="B3130" t="s">
        <v>50</v>
      </c>
      <c r="C3130" s="1" t="s">
        <v>1165</v>
      </c>
      <c r="D3130" s="1">
        <v>3028219</v>
      </c>
      <c r="E3130" t="s">
        <v>1655</v>
      </c>
    </row>
    <row r="3131" spans="1:5">
      <c r="A3131" t="s">
        <v>1386</v>
      </c>
      <c r="B3131" t="s">
        <v>50</v>
      </c>
      <c r="C3131" s="1" t="s">
        <v>1165</v>
      </c>
      <c r="D3131" s="1">
        <v>1449962</v>
      </c>
      <c r="E3131" t="s">
        <v>1655</v>
      </c>
    </row>
    <row r="3132" spans="1:5">
      <c r="A3132" t="s">
        <v>1386</v>
      </c>
      <c r="B3132" t="s">
        <v>50</v>
      </c>
      <c r="C3132" s="1" t="s">
        <v>1165</v>
      </c>
      <c r="D3132" s="1">
        <v>1138968</v>
      </c>
      <c r="E3132" t="s">
        <v>1655</v>
      </c>
    </row>
    <row r="3133" spans="1:5">
      <c r="A3133" t="s">
        <v>1386</v>
      </c>
      <c r="B3133" t="s">
        <v>50</v>
      </c>
      <c r="C3133" s="1" t="s">
        <v>1165</v>
      </c>
      <c r="D3133" s="1">
        <v>499210</v>
      </c>
      <c r="E3133" t="s">
        <v>1655</v>
      </c>
    </row>
    <row r="3134" spans="1:5">
      <c r="A3134" t="s">
        <v>1386</v>
      </c>
      <c r="B3134" t="s">
        <v>50</v>
      </c>
      <c r="C3134" s="1" t="s">
        <v>1165</v>
      </c>
      <c r="D3134" s="1">
        <v>317985</v>
      </c>
      <c r="E3134" t="s">
        <v>1655</v>
      </c>
    </row>
    <row r="3135" spans="1:5">
      <c r="A3135" t="s">
        <v>1386</v>
      </c>
      <c r="B3135" t="s">
        <v>50</v>
      </c>
      <c r="C3135" s="1" t="s">
        <v>1165</v>
      </c>
      <c r="D3135" s="1">
        <v>223000</v>
      </c>
      <c r="E3135" t="s">
        <v>1655</v>
      </c>
    </row>
    <row r="3136" spans="1:5">
      <c r="A3136" t="s">
        <v>1386</v>
      </c>
      <c r="B3136" t="s">
        <v>50</v>
      </c>
      <c r="C3136" s="1" t="s">
        <v>1165</v>
      </c>
      <c r="D3136" s="1">
        <v>160056</v>
      </c>
      <c r="E3136" t="s">
        <v>1655</v>
      </c>
    </row>
    <row r="3137" spans="1:5">
      <c r="A3137" t="s">
        <v>1152</v>
      </c>
      <c r="B3137" t="s">
        <v>50</v>
      </c>
      <c r="C3137" s="1" t="s">
        <v>1165</v>
      </c>
      <c r="D3137" s="1">
        <v>130356</v>
      </c>
      <c r="E3137" t="s">
        <v>1655</v>
      </c>
    </row>
    <row r="3138" spans="1:5">
      <c r="A3138" t="s">
        <v>1371</v>
      </c>
      <c r="B3138" t="s">
        <v>50</v>
      </c>
      <c r="C3138" s="1" t="s">
        <v>1165</v>
      </c>
      <c r="D3138" s="1">
        <v>99624</v>
      </c>
      <c r="E3138" t="s">
        <v>1655</v>
      </c>
    </row>
    <row r="3139" spans="1:5">
      <c r="A3139" t="s">
        <v>1386</v>
      </c>
      <c r="B3139" t="s">
        <v>50</v>
      </c>
      <c r="C3139" s="1" t="s">
        <v>1165</v>
      </c>
      <c r="D3139" s="1">
        <v>70152</v>
      </c>
      <c r="E3139" t="s">
        <v>1655</v>
      </c>
    </row>
    <row r="3140" spans="1:5">
      <c r="A3140" t="s">
        <v>1386</v>
      </c>
      <c r="B3140" t="s">
        <v>50</v>
      </c>
      <c r="C3140" s="1" t="s">
        <v>1165</v>
      </c>
      <c r="D3140" s="1">
        <v>42711</v>
      </c>
      <c r="E3140" t="s">
        <v>1655</v>
      </c>
    </row>
    <row r="3141" spans="1:5">
      <c r="A3141" t="s">
        <v>1351</v>
      </c>
      <c r="B3141" t="s">
        <v>50</v>
      </c>
      <c r="C3141" s="1" t="s">
        <v>1165</v>
      </c>
      <c r="D3141" s="1">
        <v>37500</v>
      </c>
      <c r="E3141" t="s">
        <v>1655</v>
      </c>
    </row>
    <row r="3142" spans="1:5">
      <c r="A3142" t="s">
        <v>1386</v>
      </c>
      <c r="B3142" t="s">
        <v>50</v>
      </c>
      <c r="C3142" s="1" t="s">
        <v>1165</v>
      </c>
      <c r="D3142" s="1">
        <v>30000</v>
      </c>
      <c r="E3142" t="s">
        <v>1655</v>
      </c>
    </row>
    <row r="3143" spans="1:5">
      <c r="A3143" t="s">
        <v>1386</v>
      </c>
      <c r="B3143" t="s">
        <v>50</v>
      </c>
      <c r="C3143" s="1" t="s">
        <v>1165</v>
      </c>
      <c r="D3143" s="1">
        <v>30000</v>
      </c>
      <c r="E3143" t="s">
        <v>1655</v>
      </c>
    </row>
    <row r="3144" spans="1:5">
      <c r="A3144" t="s">
        <v>1386</v>
      </c>
      <c r="B3144" t="s">
        <v>50</v>
      </c>
      <c r="C3144" s="1" t="s">
        <v>1165</v>
      </c>
      <c r="D3144" s="1">
        <v>26876</v>
      </c>
      <c r="E3144" t="s">
        <v>1655</v>
      </c>
    </row>
    <row r="3145" spans="1:5">
      <c r="A3145" t="s">
        <v>1386</v>
      </c>
      <c r="B3145" t="s">
        <v>50</v>
      </c>
      <c r="C3145" s="1" t="s">
        <v>1165</v>
      </c>
      <c r="D3145" s="1">
        <v>20000</v>
      </c>
      <c r="E3145" t="s">
        <v>1655</v>
      </c>
    </row>
    <row r="3146" spans="1:5">
      <c r="A3146" t="s">
        <v>1386</v>
      </c>
      <c r="B3146" t="s">
        <v>50</v>
      </c>
      <c r="C3146" s="1" t="s">
        <v>1165</v>
      </c>
      <c r="D3146" s="1">
        <v>20000</v>
      </c>
      <c r="E3146" t="s">
        <v>1655</v>
      </c>
    </row>
    <row r="3147" spans="1:5">
      <c r="A3147" t="s">
        <v>1351</v>
      </c>
      <c r="B3147" t="s">
        <v>50</v>
      </c>
      <c r="C3147" s="1" t="s">
        <v>1165</v>
      </c>
      <c r="D3147" s="1">
        <v>10000</v>
      </c>
      <c r="E3147" t="s">
        <v>1655</v>
      </c>
    </row>
    <row r="3148" spans="1:5">
      <c r="A3148" t="s">
        <v>1386</v>
      </c>
      <c r="B3148" t="s">
        <v>50</v>
      </c>
      <c r="C3148" s="1" t="s">
        <v>1165</v>
      </c>
      <c r="D3148" s="1">
        <v>8600</v>
      </c>
      <c r="E3148" t="s">
        <v>1655</v>
      </c>
    </row>
    <row r="3149" spans="1:5">
      <c r="A3149" t="s">
        <v>1351</v>
      </c>
      <c r="B3149" t="s">
        <v>50</v>
      </c>
      <c r="C3149" s="1" t="s">
        <v>1165</v>
      </c>
      <c r="D3149" s="1">
        <v>7036</v>
      </c>
      <c r="E3149" t="s">
        <v>1655</v>
      </c>
    </row>
    <row r="3150" spans="1:5">
      <c r="A3150" t="s">
        <v>1386</v>
      </c>
      <c r="B3150" t="s">
        <v>50</v>
      </c>
      <c r="C3150" s="1" t="s">
        <v>1165</v>
      </c>
      <c r="D3150" s="1">
        <v>6002</v>
      </c>
      <c r="E3150" t="s">
        <v>1655</v>
      </c>
    </row>
    <row r="3151" spans="1:5">
      <c r="A3151" t="s">
        <v>1351</v>
      </c>
      <c r="B3151" t="s">
        <v>50</v>
      </c>
      <c r="C3151" s="1" t="s">
        <v>1165</v>
      </c>
      <c r="D3151" s="1">
        <v>5500</v>
      </c>
      <c r="E3151" t="s">
        <v>1655</v>
      </c>
    </row>
    <row r="3152" spans="1:5">
      <c r="A3152" t="s">
        <v>1351</v>
      </c>
      <c r="B3152" t="s">
        <v>50</v>
      </c>
      <c r="C3152" s="1" t="s">
        <v>1165</v>
      </c>
      <c r="D3152" s="1">
        <v>5400</v>
      </c>
      <c r="E3152" t="s">
        <v>1655</v>
      </c>
    </row>
    <row r="3153" spans="1:5">
      <c r="A3153" t="s">
        <v>1351</v>
      </c>
      <c r="B3153" t="s">
        <v>50</v>
      </c>
      <c r="C3153" s="1" t="s">
        <v>1165</v>
      </c>
      <c r="D3153" s="1">
        <v>5100</v>
      </c>
      <c r="E3153" t="s">
        <v>1655</v>
      </c>
    </row>
    <row r="3154" spans="1:5">
      <c r="A3154" t="s">
        <v>1386</v>
      </c>
      <c r="B3154" t="s">
        <v>50</v>
      </c>
      <c r="C3154" s="1" t="s">
        <v>1165</v>
      </c>
      <c r="D3154" s="1">
        <v>5000</v>
      </c>
      <c r="E3154" t="s">
        <v>1655</v>
      </c>
    </row>
    <row r="3155" spans="1:5">
      <c r="A3155" t="s">
        <v>1351</v>
      </c>
      <c r="B3155" t="s">
        <v>50</v>
      </c>
      <c r="C3155" s="1" t="s">
        <v>1165</v>
      </c>
      <c r="D3155" s="1">
        <v>5000</v>
      </c>
      <c r="E3155" t="s">
        <v>1655</v>
      </c>
    </row>
    <row r="3156" spans="1:5">
      <c r="A3156" t="s">
        <v>1351</v>
      </c>
      <c r="B3156" t="s">
        <v>50</v>
      </c>
      <c r="C3156" s="1" t="s">
        <v>1165</v>
      </c>
      <c r="D3156" s="1">
        <v>4500</v>
      </c>
      <c r="E3156" t="s">
        <v>1655</v>
      </c>
    </row>
    <row r="3157" spans="1:5">
      <c r="A3157" t="s">
        <v>1386</v>
      </c>
      <c r="B3157" t="s">
        <v>50</v>
      </c>
      <c r="C3157" s="1" t="s">
        <v>1165</v>
      </c>
      <c r="D3157" s="1">
        <v>3500</v>
      </c>
      <c r="E3157" t="s">
        <v>1655</v>
      </c>
    </row>
    <row r="3158" spans="1:5">
      <c r="A3158" t="s">
        <v>1386</v>
      </c>
      <c r="B3158" t="s">
        <v>50</v>
      </c>
      <c r="C3158" s="1" t="s">
        <v>1165</v>
      </c>
      <c r="D3158" s="1">
        <v>3472</v>
      </c>
      <c r="E3158" t="s">
        <v>1655</v>
      </c>
    </row>
    <row r="3159" spans="1:5">
      <c r="A3159" t="s">
        <v>1386</v>
      </c>
      <c r="B3159" t="s">
        <v>50</v>
      </c>
      <c r="C3159" s="1" t="s">
        <v>1165</v>
      </c>
      <c r="D3159" s="1">
        <v>2500</v>
      </c>
      <c r="E3159" t="s">
        <v>1655</v>
      </c>
    </row>
    <row r="3160" spans="1:5">
      <c r="A3160" t="s">
        <v>1386</v>
      </c>
      <c r="B3160" t="s">
        <v>50</v>
      </c>
      <c r="C3160" s="1" t="s">
        <v>1165</v>
      </c>
      <c r="D3160" s="1">
        <v>2250</v>
      </c>
      <c r="E3160" t="s">
        <v>1655</v>
      </c>
    </row>
    <row r="3161" spans="1:5">
      <c r="A3161" t="s">
        <v>1386</v>
      </c>
      <c r="B3161" t="s">
        <v>50</v>
      </c>
      <c r="C3161" s="1" t="s">
        <v>1165</v>
      </c>
      <c r="D3161" s="1">
        <v>1650</v>
      </c>
      <c r="E3161" t="s">
        <v>1655</v>
      </c>
    </row>
    <row r="3162" spans="1:5">
      <c r="A3162" t="s">
        <v>1386</v>
      </c>
      <c r="B3162" t="s">
        <v>50</v>
      </c>
      <c r="C3162" s="1" t="s">
        <v>1165</v>
      </c>
      <c r="D3162" s="1">
        <v>1630</v>
      </c>
      <c r="E3162" t="s">
        <v>1655</v>
      </c>
    </row>
    <row r="3163" spans="1:5">
      <c r="A3163" t="s">
        <v>1386</v>
      </c>
      <c r="B3163" t="s">
        <v>50</v>
      </c>
      <c r="C3163" s="1" t="s">
        <v>1165</v>
      </c>
      <c r="D3163" s="1">
        <v>1572</v>
      </c>
      <c r="E3163" t="s">
        <v>1655</v>
      </c>
    </row>
    <row r="3164" spans="1:5">
      <c r="A3164" t="s">
        <v>1351</v>
      </c>
      <c r="B3164" t="s">
        <v>50</v>
      </c>
      <c r="C3164" s="1" t="s">
        <v>1165</v>
      </c>
      <c r="D3164" s="1">
        <v>1209</v>
      </c>
      <c r="E3164" t="s">
        <v>1655</v>
      </c>
    </row>
    <row r="3165" spans="1:5">
      <c r="A3165" t="s">
        <v>1351</v>
      </c>
      <c r="B3165" t="s">
        <v>50</v>
      </c>
      <c r="C3165" s="1" t="s">
        <v>1165</v>
      </c>
      <c r="D3165" s="1">
        <v>1000</v>
      </c>
      <c r="E3165" t="s">
        <v>1655</v>
      </c>
    </row>
    <row r="3166" spans="1:5">
      <c r="A3166" t="s">
        <v>1351</v>
      </c>
      <c r="B3166" t="s">
        <v>50</v>
      </c>
      <c r="C3166" s="1" t="s">
        <v>1165</v>
      </c>
      <c r="D3166" s="1">
        <v>1000</v>
      </c>
      <c r="E3166" t="s">
        <v>1655</v>
      </c>
    </row>
    <row r="3167" spans="1:5">
      <c r="A3167" t="s">
        <v>1386</v>
      </c>
      <c r="B3167" t="s">
        <v>50</v>
      </c>
      <c r="C3167" t="s">
        <v>1165</v>
      </c>
      <c r="D3167">
        <v>500</v>
      </c>
      <c r="E3167" t="s">
        <v>1655</v>
      </c>
    </row>
    <row r="3168" spans="1:5">
      <c r="A3168" t="s">
        <v>1351</v>
      </c>
      <c r="B3168" t="s">
        <v>50</v>
      </c>
      <c r="C3168" t="s">
        <v>1165</v>
      </c>
      <c r="D3168">
        <v>500</v>
      </c>
      <c r="E3168" t="s">
        <v>1655</v>
      </c>
    </row>
    <row r="3169" spans="1:5">
      <c r="A3169" t="s">
        <v>1351</v>
      </c>
      <c r="B3169" t="s">
        <v>50</v>
      </c>
      <c r="C3169" t="s">
        <v>1165</v>
      </c>
      <c r="D3169">
        <v>500</v>
      </c>
      <c r="E3169" t="s">
        <v>1655</v>
      </c>
    </row>
    <row r="3170" spans="1:5">
      <c r="A3170" t="s">
        <v>1351</v>
      </c>
      <c r="B3170" t="s">
        <v>50</v>
      </c>
      <c r="C3170" t="s">
        <v>1165</v>
      </c>
      <c r="D3170">
        <v>400</v>
      </c>
      <c r="E3170" t="s">
        <v>1655</v>
      </c>
    </row>
    <row r="3171" spans="1:5">
      <c r="A3171" t="s">
        <v>1386</v>
      </c>
      <c r="B3171" t="s">
        <v>50</v>
      </c>
      <c r="C3171" t="s">
        <v>1165</v>
      </c>
      <c r="D3171">
        <v>150</v>
      </c>
      <c r="E3171" t="s">
        <v>1655</v>
      </c>
    </row>
    <row r="3172" spans="1:5">
      <c r="A3172" t="s">
        <v>1155</v>
      </c>
      <c r="B3172" t="s">
        <v>239</v>
      </c>
      <c r="C3172" s="1" t="s">
        <v>1214</v>
      </c>
      <c r="D3172" s="1">
        <v>46257126</v>
      </c>
      <c r="E3172" t="s">
        <v>1655</v>
      </c>
    </row>
    <row r="3173" spans="1:5">
      <c r="A3173" t="s">
        <v>1386</v>
      </c>
      <c r="B3173" t="s">
        <v>239</v>
      </c>
      <c r="C3173" s="1" t="s">
        <v>1214</v>
      </c>
      <c r="D3173" s="1">
        <v>23773100</v>
      </c>
      <c r="E3173" t="s">
        <v>1655</v>
      </c>
    </row>
    <row r="3174" spans="1:5">
      <c r="A3174" t="s">
        <v>1351</v>
      </c>
      <c r="B3174" t="s">
        <v>239</v>
      </c>
      <c r="C3174" s="1" t="s">
        <v>1214</v>
      </c>
      <c r="D3174" s="1">
        <v>21881203</v>
      </c>
      <c r="E3174" t="s">
        <v>1655</v>
      </c>
    </row>
    <row r="3175" spans="1:5">
      <c r="A3175" t="s">
        <v>1386</v>
      </c>
      <c r="B3175" t="s">
        <v>239</v>
      </c>
      <c r="C3175" s="1" t="s">
        <v>1214</v>
      </c>
      <c r="D3175" s="1">
        <v>18397000</v>
      </c>
      <c r="E3175" t="s">
        <v>1655</v>
      </c>
    </row>
    <row r="3176" spans="1:5">
      <c r="A3176" t="s">
        <v>1155</v>
      </c>
      <c r="B3176" t="s">
        <v>239</v>
      </c>
      <c r="C3176" s="1" t="s">
        <v>1214</v>
      </c>
      <c r="D3176" s="1">
        <v>17146905</v>
      </c>
      <c r="E3176" t="s">
        <v>1655</v>
      </c>
    </row>
    <row r="3177" spans="1:5">
      <c r="A3177" t="s">
        <v>1386</v>
      </c>
      <c r="B3177" t="s">
        <v>239</v>
      </c>
      <c r="C3177" s="1" t="s">
        <v>1214</v>
      </c>
      <c r="D3177" s="1">
        <v>16322000</v>
      </c>
      <c r="E3177" t="s">
        <v>1655</v>
      </c>
    </row>
    <row r="3178" spans="1:5">
      <c r="A3178" t="s">
        <v>1155</v>
      </c>
      <c r="B3178" t="s">
        <v>239</v>
      </c>
      <c r="C3178" s="1" t="s">
        <v>1214</v>
      </c>
      <c r="D3178" s="1">
        <v>11516627</v>
      </c>
      <c r="E3178" t="s">
        <v>1655</v>
      </c>
    </row>
    <row r="3179" spans="1:5">
      <c r="A3179" t="s">
        <v>1152</v>
      </c>
      <c r="B3179" t="s">
        <v>239</v>
      </c>
      <c r="C3179" s="1" t="s">
        <v>1214</v>
      </c>
      <c r="D3179" s="1">
        <v>6221061</v>
      </c>
      <c r="E3179" t="s">
        <v>1655</v>
      </c>
    </row>
    <row r="3180" spans="1:5">
      <c r="A3180" t="s">
        <v>1155</v>
      </c>
      <c r="B3180" t="s">
        <v>239</v>
      </c>
      <c r="C3180" s="1" t="s">
        <v>1214</v>
      </c>
      <c r="D3180" s="1">
        <v>6020000</v>
      </c>
      <c r="E3180" t="s">
        <v>1655</v>
      </c>
    </row>
    <row r="3181" spans="1:5">
      <c r="A3181" t="s">
        <v>1155</v>
      </c>
      <c r="B3181" t="s">
        <v>239</v>
      </c>
      <c r="C3181" s="1" t="s">
        <v>1214</v>
      </c>
      <c r="D3181" s="1">
        <v>4983069</v>
      </c>
      <c r="E3181" t="s">
        <v>1655</v>
      </c>
    </row>
    <row r="3182" spans="1:5">
      <c r="A3182" t="s">
        <v>1155</v>
      </c>
      <c r="B3182" t="s">
        <v>239</v>
      </c>
      <c r="C3182" s="1" t="s">
        <v>1214</v>
      </c>
      <c r="D3182" s="1">
        <v>3780209</v>
      </c>
      <c r="E3182" t="s">
        <v>1655</v>
      </c>
    </row>
    <row r="3183" spans="1:5">
      <c r="A3183" t="s">
        <v>1152</v>
      </c>
      <c r="B3183" t="s">
        <v>239</v>
      </c>
      <c r="C3183" s="1" t="s">
        <v>1214</v>
      </c>
      <c r="D3183" s="1">
        <v>3601160</v>
      </c>
      <c r="E3183" t="s">
        <v>1655</v>
      </c>
    </row>
    <row r="3184" spans="1:5">
      <c r="A3184" t="s">
        <v>1155</v>
      </c>
      <c r="B3184" t="s">
        <v>239</v>
      </c>
      <c r="C3184" s="1" t="s">
        <v>1214</v>
      </c>
      <c r="D3184" s="1">
        <v>2638500</v>
      </c>
      <c r="E3184" t="s">
        <v>1655</v>
      </c>
    </row>
    <row r="3185" spans="1:5">
      <c r="A3185" t="s">
        <v>1155</v>
      </c>
      <c r="B3185" t="s">
        <v>239</v>
      </c>
      <c r="C3185" s="1" t="s">
        <v>1214</v>
      </c>
      <c r="D3185" s="1">
        <v>2146249</v>
      </c>
      <c r="E3185" t="s">
        <v>1655</v>
      </c>
    </row>
    <row r="3186" spans="1:5">
      <c r="A3186" t="s">
        <v>1155</v>
      </c>
      <c r="B3186" t="s">
        <v>239</v>
      </c>
      <c r="C3186" s="1" t="s">
        <v>1214</v>
      </c>
      <c r="D3186" s="1">
        <v>1531000</v>
      </c>
      <c r="E3186" t="s">
        <v>1655</v>
      </c>
    </row>
    <row r="3187" spans="1:5">
      <c r="A3187" t="s">
        <v>1386</v>
      </c>
      <c r="B3187" t="s">
        <v>239</v>
      </c>
      <c r="C3187" s="1" t="s">
        <v>1214</v>
      </c>
      <c r="D3187" s="1">
        <v>1500000</v>
      </c>
      <c r="E3187" t="s">
        <v>1655</v>
      </c>
    </row>
    <row r="3188" spans="1:5">
      <c r="A3188" t="s">
        <v>1386</v>
      </c>
      <c r="B3188" t="s">
        <v>239</v>
      </c>
      <c r="C3188" s="1" t="s">
        <v>1214</v>
      </c>
      <c r="D3188" s="1">
        <v>1391847</v>
      </c>
      <c r="E3188" t="s">
        <v>1655</v>
      </c>
    </row>
    <row r="3189" spans="1:5">
      <c r="A3189" t="s">
        <v>1386</v>
      </c>
      <c r="B3189" t="s">
        <v>239</v>
      </c>
      <c r="C3189" s="1" t="s">
        <v>1214</v>
      </c>
      <c r="D3189" s="1">
        <v>1305000</v>
      </c>
      <c r="E3189" t="s">
        <v>1655</v>
      </c>
    </row>
    <row r="3190" spans="1:5">
      <c r="A3190" t="s">
        <v>1351</v>
      </c>
      <c r="B3190" t="s">
        <v>239</v>
      </c>
      <c r="C3190" s="1" t="s">
        <v>1214</v>
      </c>
      <c r="D3190" s="1">
        <v>1100000</v>
      </c>
      <c r="E3190" t="s">
        <v>1655</v>
      </c>
    </row>
    <row r="3191" spans="1:5">
      <c r="A3191" t="s">
        <v>1351</v>
      </c>
      <c r="B3191" t="s">
        <v>239</v>
      </c>
      <c r="C3191" s="1" t="s">
        <v>1214</v>
      </c>
      <c r="D3191" s="1">
        <v>1046787</v>
      </c>
      <c r="E3191" t="s">
        <v>1655</v>
      </c>
    </row>
    <row r="3192" spans="1:5">
      <c r="A3192" t="s">
        <v>1386</v>
      </c>
      <c r="B3192" t="s">
        <v>239</v>
      </c>
      <c r="C3192" s="1" t="s">
        <v>1214</v>
      </c>
      <c r="D3192" s="1">
        <v>1000000</v>
      </c>
      <c r="E3192" t="s">
        <v>1655</v>
      </c>
    </row>
    <row r="3193" spans="1:5">
      <c r="A3193" t="s">
        <v>1386</v>
      </c>
      <c r="B3193" t="s">
        <v>239</v>
      </c>
      <c r="C3193" s="1" t="s">
        <v>1214</v>
      </c>
      <c r="D3193" s="1">
        <v>816000</v>
      </c>
      <c r="E3193" t="s">
        <v>1655</v>
      </c>
    </row>
    <row r="3194" spans="1:5">
      <c r="A3194" t="s">
        <v>1386</v>
      </c>
      <c r="B3194" t="s">
        <v>239</v>
      </c>
      <c r="C3194" s="1" t="s">
        <v>1214</v>
      </c>
      <c r="D3194" s="1">
        <v>700000</v>
      </c>
      <c r="E3194" t="s">
        <v>1655</v>
      </c>
    </row>
    <row r="3195" spans="1:5">
      <c r="A3195" t="s">
        <v>1386</v>
      </c>
      <c r="B3195" t="s">
        <v>239</v>
      </c>
      <c r="C3195" s="1" t="s">
        <v>1214</v>
      </c>
      <c r="D3195" s="1">
        <v>636490</v>
      </c>
      <c r="E3195" t="s">
        <v>1655</v>
      </c>
    </row>
    <row r="3196" spans="1:5">
      <c r="A3196" t="s">
        <v>1386</v>
      </c>
      <c r="B3196" t="s">
        <v>239</v>
      </c>
      <c r="C3196" s="1" t="s">
        <v>1214</v>
      </c>
      <c r="D3196" s="1">
        <v>625000</v>
      </c>
      <c r="E3196" t="s">
        <v>1655</v>
      </c>
    </row>
    <row r="3197" spans="1:5">
      <c r="A3197" t="s">
        <v>1386</v>
      </c>
      <c r="B3197" t="s">
        <v>239</v>
      </c>
      <c r="C3197" s="1" t="s">
        <v>1214</v>
      </c>
      <c r="D3197" s="1">
        <v>625000</v>
      </c>
      <c r="E3197" t="s">
        <v>1655</v>
      </c>
    </row>
    <row r="3198" spans="1:5">
      <c r="A3198" t="s">
        <v>1386</v>
      </c>
      <c r="B3198" t="s">
        <v>239</v>
      </c>
      <c r="C3198" s="1" t="s">
        <v>1214</v>
      </c>
      <c r="D3198" s="1">
        <v>547000</v>
      </c>
      <c r="E3198" t="s">
        <v>1655</v>
      </c>
    </row>
    <row r="3199" spans="1:5">
      <c r="A3199" t="s">
        <v>1351</v>
      </c>
      <c r="B3199" t="s">
        <v>239</v>
      </c>
      <c r="C3199" s="1" t="s">
        <v>1214</v>
      </c>
      <c r="D3199" s="1">
        <v>492250</v>
      </c>
      <c r="E3199" t="s">
        <v>1655</v>
      </c>
    </row>
    <row r="3200" spans="1:5">
      <c r="A3200" t="s">
        <v>1155</v>
      </c>
      <c r="B3200" t="s">
        <v>239</v>
      </c>
      <c r="C3200" s="1" t="s">
        <v>1214</v>
      </c>
      <c r="D3200" s="1">
        <v>486272</v>
      </c>
      <c r="E3200" t="s">
        <v>1655</v>
      </c>
    </row>
    <row r="3201" spans="1:5">
      <c r="A3201" t="s">
        <v>1351</v>
      </c>
      <c r="B3201" t="s">
        <v>239</v>
      </c>
      <c r="C3201" s="1" t="s">
        <v>1214</v>
      </c>
      <c r="D3201" s="1">
        <v>459584</v>
      </c>
      <c r="E3201" t="s">
        <v>1655</v>
      </c>
    </row>
    <row r="3202" spans="1:5">
      <c r="A3202" t="s">
        <v>1351</v>
      </c>
      <c r="B3202" t="s">
        <v>239</v>
      </c>
      <c r="C3202" s="1" t="s">
        <v>1214</v>
      </c>
      <c r="D3202" s="1">
        <v>452160</v>
      </c>
      <c r="E3202" t="s">
        <v>1655</v>
      </c>
    </row>
    <row r="3203" spans="1:5">
      <c r="A3203" t="s">
        <v>1386</v>
      </c>
      <c r="B3203" t="s">
        <v>239</v>
      </c>
      <c r="C3203" s="1" t="s">
        <v>1214</v>
      </c>
      <c r="D3203" s="1">
        <v>435000</v>
      </c>
      <c r="E3203" t="s">
        <v>1655</v>
      </c>
    </row>
    <row r="3204" spans="1:5">
      <c r="A3204" t="s">
        <v>1152</v>
      </c>
      <c r="B3204" t="s">
        <v>239</v>
      </c>
      <c r="C3204" s="1" t="s">
        <v>1214</v>
      </c>
      <c r="D3204" s="1">
        <v>387523</v>
      </c>
      <c r="E3204" t="s">
        <v>1655</v>
      </c>
    </row>
    <row r="3205" spans="1:5">
      <c r="A3205" t="s">
        <v>1155</v>
      </c>
      <c r="B3205" t="s">
        <v>239</v>
      </c>
      <c r="C3205" s="1" t="s">
        <v>1214</v>
      </c>
      <c r="D3205" s="1">
        <v>380000</v>
      </c>
      <c r="E3205" t="s">
        <v>1655</v>
      </c>
    </row>
    <row r="3206" spans="1:5">
      <c r="A3206" t="s">
        <v>1155</v>
      </c>
      <c r="B3206" t="s">
        <v>239</v>
      </c>
      <c r="C3206" s="1" t="s">
        <v>1214</v>
      </c>
      <c r="D3206" s="1">
        <v>369000</v>
      </c>
      <c r="E3206" t="s">
        <v>1655</v>
      </c>
    </row>
    <row r="3207" spans="1:5">
      <c r="A3207" t="s">
        <v>1155</v>
      </c>
      <c r="B3207" t="s">
        <v>239</v>
      </c>
      <c r="C3207" s="1" t="s">
        <v>1214</v>
      </c>
      <c r="D3207" s="1">
        <v>355000</v>
      </c>
      <c r="E3207" t="s">
        <v>1655</v>
      </c>
    </row>
    <row r="3208" spans="1:5">
      <c r="A3208" t="s">
        <v>1155</v>
      </c>
      <c r="B3208" t="s">
        <v>239</v>
      </c>
      <c r="C3208" s="1" t="s">
        <v>1214</v>
      </c>
      <c r="D3208" s="1">
        <v>350100</v>
      </c>
      <c r="E3208" t="s">
        <v>1655</v>
      </c>
    </row>
    <row r="3209" spans="1:5">
      <c r="A3209" t="s">
        <v>1155</v>
      </c>
      <c r="B3209" t="s">
        <v>239</v>
      </c>
      <c r="C3209" s="1" t="s">
        <v>1214</v>
      </c>
      <c r="D3209" s="1">
        <v>296336</v>
      </c>
      <c r="E3209" t="s">
        <v>1655</v>
      </c>
    </row>
    <row r="3210" spans="1:5">
      <c r="A3210" t="s">
        <v>1155</v>
      </c>
      <c r="B3210" t="s">
        <v>239</v>
      </c>
      <c r="C3210" s="1" t="s">
        <v>1214</v>
      </c>
      <c r="D3210" s="1">
        <v>275465</v>
      </c>
      <c r="E3210" t="s">
        <v>1655</v>
      </c>
    </row>
    <row r="3211" spans="1:5">
      <c r="A3211" t="s">
        <v>1155</v>
      </c>
      <c r="B3211" t="s">
        <v>239</v>
      </c>
      <c r="C3211" s="1" t="s">
        <v>1214</v>
      </c>
      <c r="D3211" s="1">
        <v>237000</v>
      </c>
      <c r="E3211" t="s">
        <v>1655</v>
      </c>
    </row>
    <row r="3212" spans="1:5">
      <c r="A3212" t="s">
        <v>1152</v>
      </c>
      <c r="B3212" t="s">
        <v>239</v>
      </c>
      <c r="C3212" s="1" t="s">
        <v>1214</v>
      </c>
      <c r="D3212" s="1">
        <v>186799</v>
      </c>
      <c r="E3212" t="s">
        <v>1655</v>
      </c>
    </row>
    <row r="3213" spans="1:5">
      <c r="A3213" t="s">
        <v>1152</v>
      </c>
      <c r="B3213" t="s">
        <v>239</v>
      </c>
      <c r="C3213" s="1" t="s">
        <v>1214</v>
      </c>
      <c r="D3213" s="1">
        <v>185000</v>
      </c>
      <c r="E3213" t="s">
        <v>1655</v>
      </c>
    </row>
    <row r="3214" spans="1:5">
      <c r="A3214" t="s">
        <v>1386</v>
      </c>
      <c r="B3214" t="s">
        <v>239</v>
      </c>
      <c r="C3214" s="1" t="s">
        <v>1214</v>
      </c>
      <c r="D3214" s="1">
        <v>183000</v>
      </c>
      <c r="E3214" t="s">
        <v>1655</v>
      </c>
    </row>
    <row r="3215" spans="1:5">
      <c r="A3215" t="s">
        <v>1152</v>
      </c>
      <c r="B3215" t="s">
        <v>239</v>
      </c>
      <c r="C3215" s="1" t="s">
        <v>1214</v>
      </c>
      <c r="D3215" s="1">
        <v>145000</v>
      </c>
      <c r="E3215" t="s">
        <v>1655</v>
      </c>
    </row>
    <row r="3216" spans="1:5">
      <c r="A3216" t="s">
        <v>1155</v>
      </c>
      <c r="B3216" t="s">
        <v>239</v>
      </c>
      <c r="C3216" s="1" t="s">
        <v>1214</v>
      </c>
      <c r="D3216" s="1">
        <v>126200</v>
      </c>
      <c r="E3216" t="s">
        <v>1655</v>
      </c>
    </row>
    <row r="3217" spans="1:5">
      <c r="A3217" t="s">
        <v>1386</v>
      </c>
      <c r="B3217" t="s">
        <v>239</v>
      </c>
      <c r="C3217" s="1" t="s">
        <v>1214</v>
      </c>
      <c r="D3217" s="1">
        <v>125000</v>
      </c>
      <c r="E3217" t="s">
        <v>1655</v>
      </c>
    </row>
    <row r="3218" spans="1:5">
      <c r="A3218" t="s">
        <v>1155</v>
      </c>
      <c r="B3218" t="s">
        <v>239</v>
      </c>
      <c r="C3218" s="1" t="s">
        <v>1214</v>
      </c>
      <c r="D3218" s="1">
        <v>115000</v>
      </c>
      <c r="E3218" t="s">
        <v>1655</v>
      </c>
    </row>
    <row r="3219" spans="1:5">
      <c r="A3219" t="s">
        <v>1351</v>
      </c>
      <c r="B3219" t="s">
        <v>239</v>
      </c>
      <c r="C3219" s="1" t="s">
        <v>1214</v>
      </c>
      <c r="D3219" s="1">
        <v>100000</v>
      </c>
      <c r="E3219" t="s">
        <v>1655</v>
      </c>
    </row>
    <row r="3220" spans="1:5">
      <c r="A3220" t="s">
        <v>1351</v>
      </c>
      <c r="B3220" t="s">
        <v>239</v>
      </c>
      <c r="C3220" s="1" t="s">
        <v>1214</v>
      </c>
      <c r="D3220" s="1">
        <v>94200</v>
      </c>
      <c r="E3220" t="s">
        <v>1655</v>
      </c>
    </row>
    <row r="3221" spans="1:5">
      <c r="A3221" t="s">
        <v>1351</v>
      </c>
      <c r="B3221" t="s">
        <v>239</v>
      </c>
      <c r="C3221" s="1" t="s">
        <v>1214</v>
      </c>
      <c r="D3221" s="1">
        <v>90000</v>
      </c>
      <c r="E3221" t="s">
        <v>1655</v>
      </c>
    </row>
    <row r="3222" spans="1:5">
      <c r="A3222" t="s">
        <v>1351</v>
      </c>
      <c r="B3222" t="s">
        <v>239</v>
      </c>
      <c r="C3222" s="1" t="s">
        <v>1214</v>
      </c>
      <c r="D3222" s="1">
        <v>84000</v>
      </c>
      <c r="E3222" t="s">
        <v>1655</v>
      </c>
    </row>
    <row r="3223" spans="1:5">
      <c r="A3223" t="s">
        <v>1351</v>
      </c>
      <c r="B3223" t="s">
        <v>239</v>
      </c>
      <c r="C3223" s="1" t="s">
        <v>1214</v>
      </c>
      <c r="D3223" s="1">
        <v>79348</v>
      </c>
      <c r="E3223" t="s">
        <v>1655</v>
      </c>
    </row>
    <row r="3224" spans="1:5">
      <c r="A3224" t="s">
        <v>1155</v>
      </c>
      <c r="B3224" t="s">
        <v>239</v>
      </c>
      <c r="C3224" s="1" t="s">
        <v>1214</v>
      </c>
      <c r="D3224" s="1">
        <v>75000</v>
      </c>
      <c r="E3224" t="s">
        <v>1655</v>
      </c>
    </row>
    <row r="3225" spans="1:5">
      <c r="A3225" t="s">
        <v>1155</v>
      </c>
      <c r="B3225" t="s">
        <v>239</v>
      </c>
      <c r="C3225" s="1" t="s">
        <v>1214</v>
      </c>
      <c r="D3225" s="1">
        <v>58700</v>
      </c>
      <c r="E3225" t="s">
        <v>1655</v>
      </c>
    </row>
    <row r="3226" spans="1:5">
      <c r="A3226" t="s">
        <v>1152</v>
      </c>
      <c r="B3226" t="s">
        <v>239</v>
      </c>
      <c r="C3226" s="1" t="s">
        <v>1214</v>
      </c>
      <c r="D3226" s="1">
        <v>57600</v>
      </c>
      <c r="E3226" t="s">
        <v>1655</v>
      </c>
    </row>
    <row r="3227" spans="1:5">
      <c r="A3227" t="s">
        <v>1351</v>
      </c>
      <c r="B3227" t="s">
        <v>239</v>
      </c>
      <c r="C3227" s="1" t="s">
        <v>1214</v>
      </c>
      <c r="D3227" s="1">
        <v>56345</v>
      </c>
      <c r="E3227" t="s">
        <v>1655</v>
      </c>
    </row>
    <row r="3228" spans="1:5">
      <c r="A3228" t="s">
        <v>1351</v>
      </c>
      <c r="B3228" t="s">
        <v>239</v>
      </c>
      <c r="C3228" s="1" t="s">
        <v>1214</v>
      </c>
      <c r="D3228" s="1">
        <v>54324</v>
      </c>
      <c r="E3228" t="s">
        <v>1655</v>
      </c>
    </row>
    <row r="3229" spans="1:5">
      <c r="A3229" t="s">
        <v>1351</v>
      </c>
      <c r="B3229" t="s">
        <v>239</v>
      </c>
      <c r="C3229" s="1" t="s">
        <v>1214</v>
      </c>
      <c r="D3229" s="1">
        <v>44280</v>
      </c>
      <c r="E3229" t="s">
        <v>1655</v>
      </c>
    </row>
    <row r="3230" spans="1:5">
      <c r="A3230" t="s">
        <v>1155</v>
      </c>
      <c r="B3230" t="s">
        <v>239</v>
      </c>
      <c r="C3230" s="1" t="s">
        <v>1214</v>
      </c>
      <c r="D3230" s="1">
        <v>43200</v>
      </c>
      <c r="E3230" t="s">
        <v>1655</v>
      </c>
    </row>
    <row r="3231" spans="1:5">
      <c r="A3231" t="s">
        <v>1152</v>
      </c>
      <c r="B3231" t="s">
        <v>239</v>
      </c>
      <c r="C3231" s="1" t="s">
        <v>1214</v>
      </c>
      <c r="D3231" s="1">
        <v>35611</v>
      </c>
      <c r="E3231" t="s">
        <v>1655</v>
      </c>
    </row>
    <row r="3232" spans="1:5">
      <c r="A3232" t="s">
        <v>1155</v>
      </c>
      <c r="B3232" t="s">
        <v>239</v>
      </c>
      <c r="C3232" s="1" t="s">
        <v>1214</v>
      </c>
      <c r="D3232" s="1">
        <v>25931</v>
      </c>
      <c r="E3232" t="s">
        <v>1655</v>
      </c>
    </row>
    <row r="3233" spans="1:5">
      <c r="A3233" t="s">
        <v>1152</v>
      </c>
      <c r="B3233" t="s">
        <v>239</v>
      </c>
      <c r="C3233" s="1" t="s">
        <v>1214</v>
      </c>
      <c r="D3233" s="1">
        <v>25750</v>
      </c>
      <c r="E3233" t="s">
        <v>1655</v>
      </c>
    </row>
    <row r="3234" spans="1:5">
      <c r="A3234" t="s">
        <v>1155</v>
      </c>
      <c r="B3234" t="s">
        <v>239</v>
      </c>
      <c r="C3234" s="1" t="s">
        <v>1214</v>
      </c>
      <c r="D3234" s="1">
        <v>22650</v>
      </c>
      <c r="E3234" t="s">
        <v>1655</v>
      </c>
    </row>
    <row r="3235" spans="1:5">
      <c r="A3235" t="s">
        <v>1351</v>
      </c>
      <c r="B3235" t="s">
        <v>239</v>
      </c>
      <c r="C3235" s="1" t="s">
        <v>1214</v>
      </c>
      <c r="D3235" s="1">
        <v>21900</v>
      </c>
      <c r="E3235" t="s">
        <v>1655</v>
      </c>
    </row>
    <row r="3236" spans="1:5">
      <c r="A3236" t="s">
        <v>1351</v>
      </c>
      <c r="B3236" t="s">
        <v>239</v>
      </c>
      <c r="C3236" s="1" t="s">
        <v>1214</v>
      </c>
      <c r="D3236" s="1">
        <v>21000</v>
      </c>
      <c r="E3236" t="s">
        <v>1655</v>
      </c>
    </row>
    <row r="3237" spans="1:5">
      <c r="A3237" t="s">
        <v>1155</v>
      </c>
      <c r="B3237" t="s">
        <v>239</v>
      </c>
      <c r="C3237" s="1" t="s">
        <v>1214</v>
      </c>
      <c r="D3237" s="1">
        <v>19930</v>
      </c>
      <c r="E3237" t="s">
        <v>1655</v>
      </c>
    </row>
    <row r="3238" spans="1:5">
      <c r="A3238" t="s">
        <v>1351</v>
      </c>
      <c r="B3238" t="s">
        <v>239</v>
      </c>
      <c r="C3238" s="1" t="s">
        <v>1214</v>
      </c>
      <c r="D3238" s="1">
        <v>17800</v>
      </c>
      <c r="E3238" t="s">
        <v>1655</v>
      </c>
    </row>
    <row r="3239" spans="1:5">
      <c r="A3239" t="s">
        <v>1351</v>
      </c>
      <c r="B3239" t="s">
        <v>239</v>
      </c>
      <c r="C3239" s="1" t="s">
        <v>1214</v>
      </c>
      <c r="D3239" s="1">
        <v>17365</v>
      </c>
      <c r="E3239" t="s">
        <v>1655</v>
      </c>
    </row>
    <row r="3240" spans="1:5">
      <c r="A3240" t="s">
        <v>1152</v>
      </c>
      <c r="B3240" t="s">
        <v>239</v>
      </c>
      <c r="C3240" s="1" t="s">
        <v>1214</v>
      </c>
      <c r="D3240" s="1">
        <v>16681</v>
      </c>
      <c r="E3240" t="s">
        <v>1655</v>
      </c>
    </row>
    <row r="3241" spans="1:5">
      <c r="A3241" t="s">
        <v>1152</v>
      </c>
      <c r="B3241" t="s">
        <v>239</v>
      </c>
      <c r="C3241" s="1" t="s">
        <v>1214</v>
      </c>
      <c r="D3241" s="1">
        <v>16680</v>
      </c>
      <c r="E3241" t="s">
        <v>1655</v>
      </c>
    </row>
    <row r="3242" spans="1:5">
      <c r="A3242" t="s">
        <v>1152</v>
      </c>
      <c r="B3242" t="s">
        <v>239</v>
      </c>
      <c r="C3242" s="1" t="s">
        <v>1214</v>
      </c>
      <c r="D3242" s="1">
        <v>15750</v>
      </c>
      <c r="E3242" t="s">
        <v>1655</v>
      </c>
    </row>
    <row r="3243" spans="1:5">
      <c r="A3243" t="s">
        <v>1152</v>
      </c>
      <c r="B3243" t="s">
        <v>239</v>
      </c>
      <c r="C3243" s="1" t="s">
        <v>1214</v>
      </c>
      <c r="D3243" s="1">
        <v>15140</v>
      </c>
      <c r="E3243" t="s">
        <v>1655</v>
      </c>
    </row>
    <row r="3244" spans="1:5">
      <c r="A3244" t="s">
        <v>1155</v>
      </c>
      <c r="B3244" t="s">
        <v>239</v>
      </c>
      <c r="C3244" s="1" t="s">
        <v>1214</v>
      </c>
      <c r="D3244" s="1">
        <v>14950</v>
      </c>
      <c r="E3244" t="s">
        <v>1655</v>
      </c>
    </row>
    <row r="3245" spans="1:5">
      <c r="A3245" t="s">
        <v>1152</v>
      </c>
      <c r="B3245" t="s">
        <v>239</v>
      </c>
      <c r="C3245" s="1" t="s">
        <v>1214</v>
      </c>
      <c r="D3245" s="1">
        <v>14550</v>
      </c>
      <c r="E3245" t="s">
        <v>1655</v>
      </c>
    </row>
    <row r="3246" spans="1:5">
      <c r="A3246" t="s">
        <v>1152</v>
      </c>
      <c r="B3246" t="s">
        <v>239</v>
      </c>
      <c r="C3246" s="1" t="s">
        <v>1214</v>
      </c>
      <c r="D3246" s="1">
        <v>14274</v>
      </c>
      <c r="E3246" t="s">
        <v>1655</v>
      </c>
    </row>
    <row r="3247" spans="1:5">
      <c r="A3247" t="s">
        <v>1386</v>
      </c>
      <c r="B3247" t="s">
        <v>239</v>
      </c>
      <c r="C3247" s="1" t="s">
        <v>1214</v>
      </c>
      <c r="D3247" s="1">
        <v>8538</v>
      </c>
      <c r="E3247" t="s">
        <v>1655</v>
      </c>
    </row>
    <row r="3248" spans="1:5">
      <c r="A3248" t="s">
        <v>1351</v>
      </c>
      <c r="B3248" t="s">
        <v>239</v>
      </c>
      <c r="C3248" s="1" t="s">
        <v>1214</v>
      </c>
      <c r="D3248" s="1">
        <v>8000</v>
      </c>
      <c r="E3248" t="s">
        <v>1655</v>
      </c>
    </row>
    <row r="3249" spans="1:5">
      <c r="A3249" t="s">
        <v>1152</v>
      </c>
      <c r="B3249" t="s">
        <v>239</v>
      </c>
      <c r="C3249" s="1" t="s">
        <v>1214</v>
      </c>
      <c r="D3249" s="1">
        <v>6450</v>
      </c>
      <c r="E3249" t="s">
        <v>1655</v>
      </c>
    </row>
    <row r="3250" spans="1:5">
      <c r="A3250" t="s">
        <v>1386</v>
      </c>
      <c r="B3250" t="s">
        <v>239</v>
      </c>
      <c r="C3250" s="1" t="s">
        <v>1214</v>
      </c>
      <c r="D3250" s="1">
        <v>6025</v>
      </c>
      <c r="E3250" t="s">
        <v>1655</v>
      </c>
    </row>
    <row r="3251" spans="1:5">
      <c r="A3251" t="s">
        <v>1351</v>
      </c>
      <c r="B3251" t="s">
        <v>239</v>
      </c>
      <c r="C3251" s="1" t="s">
        <v>1214</v>
      </c>
      <c r="D3251" s="1">
        <v>5000</v>
      </c>
      <c r="E3251" t="s">
        <v>1655</v>
      </c>
    </row>
    <row r="3252" spans="1:5">
      <c r="A3252" t="s">
        <v>1351</v>
      </c>
      <c r="B3252" t="s">
        <v>239</v>
      </c>
      <c r="C3252" s="1" t="s">
        <v>1214</v>
      </c>
      <c r="D3252" s="1">
        <v>4151</v>
      </c>
      <c r="E3252" t="s">
        <v>1655</v>
      </c>
    </row>
    <row r="3253" spans="1:5">
      <c r="A3253" t="s">
        <v>1155</v>
      </c>
      <c r="B3253" t="s">
        <v>239</v>
      </c>
      <c r="C3253" s="1" t="s">
        <v>1214</v>
      </c>
      <c r="D3253" s="1">
        <v>2000</v>
      </c>
      <c r="E3253" t="s">
        <v>1655</v>
      </c>
    </row>
    <row r="3254" spans="1:5">
      <c r="A3254" t="s">
        <v>1351</v>
      </c>
      <c r="B3254" t="s">
        <v>239</v>
      </c>
      <c r="C3254" s="1" t="s">
        <v>1214</v>
      </c>
      <c r="D3254" s="1">
        <v>1505</v>
      </c>
      <c r="E3254" t="s">
        <v>1655</v>
      </c>
    </row>
    <row r="3255" spans="1:5">
      <c r="A3255" t="s">
        <v>1351</v>
      </c>
      <c r="B3255" t="s">
        <v>239</v>
      </c>
      <c r="C3255" t="s">
        <v>1214</v>
      </c>
      <c r="D3255">
        <v>900</v>
      </c>
      <c r="E3255" t="s">
        <v>1655</v>
      </c>
    </row>
    <row r="3256" spans="1:5">
      <c r="A3256" t="s">
        <v>1351</v>
      </c>
      <c r="B3256" t="s">
        <v>239</v>
      </c>
      <c r="C3256" t="s">
        <v>1214</v>
      </c>
      <c r="D3256">
        <v>550</v>
      </c>
      <c r="E3256" t="s">
        <v>1655</v>
      </c>
    </row>
    <row r="3257" spans="1:5">
      <c r="A3257" t="s">
        <v>1351</v>
      </c>
      <c r="B3257" t="s">
        <v>239</v>
      </c>
      <c r="C3257" t="s">
        <v>1214</v>
      </c>
      <c r="D3257">
        <v>400</v>
      </c>
      <c r="E3257" t="s">
        <v>1655</v>
      </c>
    </row>
    <row r="3258" spans="1:5">
      <c r="A3258" t="s">
        <v>1351</v>
      </c>
      <c r="B3258" t="s">
        <v>239</v>
      </c>
      <c r="C3258" t="s">
        <v>1214</v>
      </c>
      <c r="D3258">
        <v>300</v>
      </c>
      <c r="E3258" t="s">
        <v>1655</v>
      </c>
    </row>
    <row r="3259" spans="1:5">
      <c r="A3259" t="s">
        <v>1351</v>
      </c>
      <c r="B3259" t="s">
        <v>239</v>
      </c>
      <c r="C3259" t="s">
        <v>1214</v>
      </c>
      <c r="D3259">
        <v>250</v>
      </c>
      <c r="E3259" t="s">
        <v>1655</v>
      </c>
    </row>
    <row r="3260" spans="1:5">
      <c r="A3260" t="s">
        <v>1351</v>
      </c>
      <c r="B3260" t="s">
        <v>34</v>
      </c>
      <c r="C3260" s="1" t="s">
        <v>1167</v>
      </c>
      <c r="D3260" s="1">
        <v>5758681</v>
      </c>
      <c r="E3260" t="s">
        <v>1655</v>
      </c>
    </row>
    <row r="3261" spans="1:5">
      <c r="A3261" t="s">
        <v>1152</v>
      </c>
      <c r="B3261" t="s">
        <v>34</v>
      </c>
      <c r="C3261" s="1" t="s">
        <v>1167</v>
      </c>
      <c r="D3261" s="1">
        <v>1059600</v>
      </c>
      <c r="E3261" t="s">
        <v>1655</v>
      </c>
    </row>
    <row r="3262" spans="1:5">
      <c r="A3262" t="s">
        <v>1152</v>
      </c>
      <c r="B3262" t="s">
        <v>34</v>
      </c>
      <c r="C3262" s="1" t="s">
        <v>1167</v>
      </c>
      <c r="D3262" s="1">
        <v>962279</v>
      </c>
      <c r="E3262" t="s">
        <v>1655</v>
      </c>
    </row>
    <row r="3263" spans="1:5">
      <c r="A3263" t="s">
        <v>1152</v>
      </c>
      <c r="B3263" t="s">
        <v>34</v>
      </c>
      <c r="C3263" s="1" t="s">
        <v>1167</v>
      </c>
      <c r="D3263" s="1">
        <v>652316</v>
      </c>
      <c r="E3263" t="s">
        <v>1655</v>
      </c>
    </row>
    <row r="3264" spans="1:5">
      <c r="A3264" t="s">
        <v>1351</v>
      </c>
      <c r="B3264" t="s">
        <v>34</v>
      </c>
      <c r="C3264" s="1" t="s">
        <v>1167</v>
      </c>
      <c r="D3264" s="1">
        <v>396804</v>
      </c>
      <c r="E3264" t="s">
        <v>1655</v>
      </c>
    </row>
    <row r="3265" spans="1:5">
      <c r="A3265" t="s">
        <v>1152</v>
      </c>
      <c r="B3265" t="s">
        <v>34</v>
      </c>
      <c r="C3265" s="1" t="s">
        <v>1167</v>
      </c>
      <c r="D3265" s="1">
        <v>194795</v>
      </c>
      <c r="E3265" t="s">
        <v>1655</v>
      </c>
    </row>
    <row r="3266" spans="1:5">
      <c r="A3266" t="s">
        <v>1351</v>
      </c>
      <c r="B3266" t="s">
        <v>34</v>
      </c>
      <c r="C3266" s="1" t="s">
        <v>1167</v>
      </c>
      <c r="D3266" s="1">
        <v>80889</v>
      </c>
      <c r="E3266" t="s">
        <v>1655</v>
      </c>
    </row>
    <row r="3267" spans="1:5">
      <c r="A3267" t="s">
        <v>1351</v>
      </c>
      <c r="B3267" t="s">
        <v>34</v>
      </c>
      <c r="C3267" s="1" t="s">
        <v>1167</v>
      </c>
      <c r="D3267" s="1">
        <v>55463</v>
      </c>
      <c r="E3267" t="s">
        <v>1655</v>
      </c>
    </row>
    <row r="3268" spans="1:5">
      <c r="A3268" t="s">
        <v>1351</v>
      </c>
      <c r="B3268" t="s">
        <v>34</v>
      </c>
      <c r="C3268" s="1" t="s">
        <v>1167</v>
      </c>
      <c r="D3268" s="1">
        <v>47810</v>
      </c>
      <c r="E3268" t="s">
        <v>1655</v>
      </c>
    </row>
    <row r="3269" spans="1:5">
      <c r="A3269" t="s">
        <v>1351</v>
      </c>
      <c r="B3269" t="s">
        <v>34</v>
      </c>
      <c r="C3269" s="1" t="s">
        <v>1167</v>
      </c>
      <c r="D3269" s="1">
        <v>47212</v>
      </c>
      <c r="E3269" t="s">
        <v>1655</v>
      </c>
    </row>
    <row r="3270" spans="1:5">
      <c r="A3270" t="s">
        <v>1351</v>
      </c>
      <c r="B3270" t="s">
        <v>34</v>
      </c>
      <c r="C3270" s="1" t="s">
        <v>1167</v>
      </c>
      <c r="D3270" s="1">
        <v>43674</v>
      </c>
      <c r="E3270" t="s">
        <v>1655</v>
      </c>
    </row>
    <row r="3271" spans="1:5">
      <c r="A3271" t="s">
        <v>1351</v>
      </c>
      <c r="B3271" t="s">
        <v>34</v>
      </c>
      <c r="C3271" s="1" t="s">
        <v>1167</v>
      </c>
      <c r="D3271" s="1">
        <v>42500</v>
      </c>
      <c r="E3271" t="s">
        <v>1655</v>
      </c>
    </row>
    <row r="3272" spans="1:5">
      <c r="A3272" t="s">
        <v>1351</v>
      </c>
      <c r="B3272" t="s">
        <v>34</v>
      </c>
      <c r="C3272" s="1" t="s">
        <v>1167</v>
      </c>
      <c r="D3272" s="1">
        <v>34656</v>
      </c>
      <c r="E3272" t="s">
        <v>1655</v>
      </c>
    </row>
    <row r="3273" spans="1:5">
      <c r="A3273" t="s">
        <v>1351</v>
      </c>
      <c r="B3273" t="s">
        <v>34</v>
      </c>
      <c r="C3273" s="1" t="s">
        <v>1167</v>
      </c>
      <c r="D3273" s="1">
        <v>31036</v>
      </c>
      <c r="E3273" t="s">
        <v>1655</v>
      </c>
    </row>
    <row r="3274" spans="1:5">
      <c r="A3274" t="s">
        <v>1351</v>
      </c>
      <c r="B3274" t="s">
        <v>34</v>
      </c>
      <c r="C3274" s="1" t="s">
        <v>1167</v>
      </c>
      <c r="D3274" s="1">
        <v>29884</v>
      </c>
      <c r="E3274" t="s">
        <v>1655</v>
      </c>
    </row>
    <row r="3275" spans="1:5">
      <c r="A3275" t="s">
        <v>1152</v>
      </c>
      <c r="B3275" t="s">
        <v>34</v>
      </c>
      <c r="C3275" s="1" t="s">
        <v>1167</v>
      </c>
      <c r="D3275" s="1">
        <v>24946</v>
      </c>
      <c r="E3275" t="s">
        <v>1655</v>
      </c>
    </row>
    <row r="3276" spans="1:5">
      <c r="A3276" t="s">
        <v>1152</v>
      </c>
      <c r="B3276" t="s">
        <v>34</v>
      </c>
      <c r="C3276" s="1" t="s">
        <v>1167</v>
      </c>
      <c r="D3276" s="1">
        <v>21111</v>
      </c>
      <c r="E3276" t="s">
        <v>1655</v>
      </c>
    </row>
    <row r="3277" spans="1:5">
      <c r="A3277" t="s">
        <v>1351</v>
      </c>
      <c r="B3277" t="s">
        <v>34</v>
      </c>
      <c r="C3277" s="1" t="s">
        <v>1167</v>
      </c>
      <c r="D3277" s="1">
        <v>20794</v>
      </c>
      <c r="E3277" t="s">
        <v>1655</v>
      </c>
    </row>
    <row r="3278" spans="1:5">
      <c r="A3278" t="s">
        <v>1351</v>
      </c>
      <c r="B3278" t="s">
        <v>34</v>
      </c>
      <c r="C3278" s="1" t="s">
        <v>1167</v>
      </c>
      <c r="D3278" s="1">
        <v>17498</v>
      </c>
      <c r="E3278" t="s">
        <v>1655</v>
      </c>
    </row>
    <row r="3279" spans="1:5">
      <c r="A3279" t="s">
        <v>1152</v>
      </c>
      <c r="B3279" t="s">
        <v>34</v>
      </c>
      <c r="C3279" s="1" t="s">
        <v>1167</v>
      </c>
      <c r="D3279" s="1">
        <v>16346</v>
      </c>
      <c r="E3279" t="s">
        <v>1655</v>
      </c>
    </row>
    <row r="3280" spans="1:5">
      <c r="A3280" t="s">
        <v>1152</v>
      </c>
      <c r="B3280" t="s">
        <v>34</v>
      </c>
      <c r="C3280" s="1" t="s">
        <v>1167</v>
      </c>
      <c r="D3280" s="1">
        <v>14712</v>
      </c>
      <c r="E3280" t="s">
        <v>1655</v>
      </c>
    </row>
    <row r="3281" spans="1:5">
      <c r="A3281" t="s">
        <v>1152</v>
      </c>
      <c r="B3281" t="s">
        <v>34</v>
      </c>
      <c r="C3281" s="1" t="s">
        <v>1167</v>
      </c>
      <c r="D3281" s="1">
        <v>14712</v>
      </c>
      <c r="E3281" t="s">
        <v>1655</v>
      </c>
    </row>
    <row r="3282" spans="1:5">
      <c r="A3282" t="s">
        <v>1152</v>
      </c>
      <c r="B3282" t="s">
        <v>34</v>
      </c>
      <c r="C3282" s="1" t="s">
        <v>1167</v>
      </c>
      <c r="D3282" s="1">
        <v>11818</v>
      </c>
      <c r="E3282" t="s">
        <v>1655</v>
      </c>
    </row>
    <row r="3283" spans="1:5">
      <c r="A3283" t="s">
        <v>1152</v>
      </c>
      <c r="B3283" t="s">
        <v>34</v>
      </c>
      <c r="C3283" s="1" t="s">
        <v>1167</v>
      </c>
      <c r="D3283" s="1">
        <v>11149</v>
      </c>
      <c r="E3283" t="s">
        <v>1655</v>
      </c>
    </row>
    <row r="3284" spans="1:5">
      <c r="A3284" t="s">
        <v>1152</v>
      </c>
      <c r="B3284" t="s">
        <v>34</v>
      </c>
      <c r="C3284" s="1" t="s">
        <v>1167</v>
      </c>
      <c r="D3284" s="1">
        <v>10560</v>
      </c>
      <c r="E3284" t="s">
        <v>1655</v>
      </c>
    </row>
    <row r="3285" spans="1:5">
      <c r="A3285" t="s">
        <v>1351</v>
      </c>
      <c r="B3285" t="s">
        <v>34</v>
      </c>
      <c r="C3285" s="1" t="s">
        <v>1167</v>
      </c>
      <c r="D3285" s="1">
        <v>10000</v>
      </c>
      <c r="E3285" t="s">
        <v>1655</v>
      </c>
    </row>
    <row r="3286" spans="1:5">
      <c r="A3286" t="s">
        <v>1152</v>
      </c>
      <c r="B3286" t="s">
        <v>34</v>
      </c>
      <c r="C3286" s="1" t="s">
        <v>1167</v>
      </c>
      <c r="D3286" s="1">
        <v>9987</v>
      </c>
      <c r="E3286" t="s">
        <v>1655</v>
      </c>
    </row>
    <row r="3287" spans="1:5">
      <c r="A3287" t="s">
        <v>1152</v>
      </c>
      <c r="B3287" t="s">
        <v>34</v>
      </c>
      <c r="C3287" s="1" t="s">
        <v>1167</v>
      </c>
      <c r="D3287" s="1">
        <v>9808</v>
      </c>
      <c r="E3287" t="s">
        <v>1655</v>
      </c>
    </row>
    <row r="3288" spans="1:5">
      <c r="A3288" t="s">
        <v>1152</v>
      </c>
      <c r="B3288" t="s">
        <v>34</v>
      </c>
      <c r="C3288" s="1" t="s">
        <v>1167</v>
      </c>
      <c r="D3288" s="1">
        <v>9808</v>
      </c>
      <c r="E3288" t="s">
        <v>1655</v>
      </c>
    </row>
    <row r="3289" spans="1:5">
      <c r="A3289" t="s">
        <v>1351</v>
      </c>
      <c r="B3289" t="s">
        <v>34</v>
      </c>
      <c r="C3289" s="1" t="s">
        <v>1167</v>
      </c>
      <c r="D3289" s="1">
        <v>9526</v>
      </c>
      <c r="E3289" t="s">
        <v>1655</v>
      </c>
    </row>
    <row r="3290" spans="1:5">
      <c r="A3290" t="s">
        <v>1152</v>
      </c>
      <c r="B3290" t="s">
        <v>34</v>
      </c>
      <c r="C3290" s="1" t="s">
        <v>1167</v>
      </c>
      <c r="D3290" s="1">
        <v>8582</v>
      </c>
      <c r="E3290" t="s">
        <v>1655</v>
      </c>
    </row>
    <row r="3291" spans="1:5">
      <c r="A3291" t="s">
        <v>1152</v>
      </c>
      <c r="B3291" t="s">
        <v>34</v>
      </c>
      <c r="C3291" s="1" t="s">
        <v>1167</v>
      </c>
      <c r="D3291" s="1">
        <v>7934</v>
      </c>
      <c r="E3291" t="s">
        <v>1655</v>
      </c>
    </row>
    <row r="3292" spans="1:5">
      <c r="A3292" t="s">
        <v>1152</v>
      </c>
      <c r="B3292" t="s">
        <v>34</v>
      </c>
      <c r="C3292" s="1" t="s">
        <v>1167</v>
      </c>
      <c r="D3292" s="1">
        <v>7530</v>
      </c>
      <c r="E3292" t="s">
        <v>1655</v>
      </c>
    </row>
    <row r="3293" spans="1:5">
      <c r="A3293" t="s">
        <v>1152</v>
      </c>
      <c r="B3293" t="s">
        <v>34</v>
      </c>
      <c r="C3293" s="1" t="s">
        <v>1167</v>
      </c>
      <c r="D3293" s="1">
        <v>7472</v>
      </c>
      <c r="E3293" t="s">
        <v>1655</v>
      </c>
    </row>
    <row r="3294" spans="1:5">
      <c r="A3294" t="s">
        <v>1152</v>
      </c>
      <c r="B3294" t="s">
        <v>34</v>
      </c>
      <c r="C3294" s="1" t="s">
        <v>1167</v>
      </c>
      <c r="D3294" s="1">
        <v>7220</v>
      </c>
      <c r="E3294" t="s">
        <v>1655</v>
      </c>
    </row>
    <row r="3295" spans="1:5">
      <c r="A3295" t="s">
        <v>1152</v>
      </c>
      <c r="B3295" t="s">
        <v>34</v>
      </c>
      <c r="C3295" s="1" t="s">
        <v>1167</v>
      </c>
      <c r="D3295" s="1">
        <v>7220</v>
      </c>
      <c r="E3295" t="s">
        <v>1655</v>
      </c>
    </row>
    <row r="3296" spans="1:5">
      <c r="A3296" t="s">
        <v>1152</v>
      </c>
      <c r="B3296" t="s">
        <v>34</v>
      </c>
      <c r="C3296" s="1" t="s">
        <v>1167</v>
      </c>
      <c r="D3296" s="1">
        <v>6538</v>
      </c>
      <c r="E3296" t="s">
        <v>1655</v>
      </c>
    </row>
    <row r="3297" spans="1:5">
      <c r="A3297" t="s">
        <v>1152</v>
      </c>
      <c r="B3297" t="s">
        <v>34</v>
      </c>
      <c r="C3297" s="1" t="s">
        <v>1167</v>
      </c>
      <c r="D3297" s="1">
        <v>6037</v>
      </c>
      <c r="E3297" t="s">
        <v>1655</v>
      </c>
    </row>
    <row r="3298" spans="1:5">
      <c r="A3298" t="s">
        <v>1152</v>
      </c>
      <c r="B3298" t="s">
        <v>34</v>
      </c>
      <c r="C3298" s="1" t="s">
        <v>1167</v>
      </c>
      <c r="D3298" s="1">
        <v>5489</v>
      </c>
      <c r="E3298" t="s">
        <v>1655</v>
      </c>
    </row>
    <row r="3299" spans="1:5">
      <c r="A3299" t="s">
        <v>1351</v>
      </c>
      <c r="B3299" t="s">
        <v>34</v>
      </c>
      <c r="C3299" s="1" t="s">
        <v>1167</v>
      </c>
      <c r="D3299" s="1">
        <v>4983</v>
      </c>
      <c r="E3299" t="s">
        <v>1655</v>
      </c>
    </row>
    <row r="3300" spans="1:5">
      <c r="A3300" t="s">
        <v>1152</v>
      </c>
      <c r="B3300" t="s">
        <v>34</v>
      </c>
      <c r="C3300" s="1" t="s">
        <v>1167</v>
      </c>
      <c r="D3300" s="1">
        <v>4904</v>
      </c>
      <c r="E3300" t="s">
        <v>1655</v>
      </c>
    </row>
    <row r="3301" spans="1:5">
      <c r="A3301" t="s">
        <v>1152</v>
      </c>
      <c r="B3301" t="s">
        <v>34</v>
      </c>
      <c r="C3301" s="1" t="s">
        <v>1167</v>
      </c>
      <c r="D3301" s="1">
        <v>4647</v>
      </c>
      <c r="E3301" t="s">
        <v>1655</v>
      </c>
    </row>
    <row r="3302" spans="1:5">
      <c r="A3302" t="s">
        <v>1152</v>
      </c>
      <c r="B3302" t="s">
        <v>34</v>
      </c>
      <c r="C3302" s="1" t="s">
        <v>1167</v>
      </c>
      <c r="D3302" s="1">
        <v>4119</v>
      </c>
      <c r="E3302" t="s">
        <v>1655</v>
      </c>
    </row>
    <row r="3303" spans="1:5">
      <c r="A3303" t="s">
        <v>1152</v>
      </c>
      <c r="B3303" t="s">
        <v>34</v>
      </c>
      <c r="C3303" s="1" t="s">
        <v>1167</v>
      </c>
      <c r="D3303" s="1">
        <v>4025</v>
      </c>
      <c r="E3303" t="s">
        <v>1655</v>
      </c>
    </row>
    <row r="3304" spans="1:5">
      <c r="A3304" t="s">
        <v>1152</v>
      </c>
      <c r="B3304" t="s">
        <v>34</v>
      </c>
      <c r="C3304" s="1" t="s">
        <v>1167</v>
      </c>
      <c r="D3304" s="1">
        <v>3974</v>
      </c>
      <c r="E3304" t="s">
        <v>1655</v>
      </c>
    </row>
    <row r="3305" spans="1:5">
      <c r="A3305" t="s">
        <v>1152</v>
      </c>
      <c r="B3305" t="s">
        <v>34</v>
      </c>
      <c r="C3305" s="1" t="s">
        <v>1167</v>
      </c>
      <c r="D3305" s="1">
        <v>3678</v>
      </c>
      <c r="E3305" t="s">
        <v>1655</v>
      </c>
    </row>
    <row r="3306" spans="1:5">
      <c r="A3306" t="s">
        <v>1351</v>
      </c>
      <c r="B3306" t="s">
        <v>34</v>
      </c>
      <c r="C3306" s="1" t="s">
        <v>1167</v>
      </c>
      <c r="D3306" s="1">
        <v>3500</v>
      </c>
      <c r="E3306" t="s">
        <v>1655</v>
      </c>
    </row>
    <row r="3307" spans="1:5">
      <c r="A3307" t="s">
        <v>1152</v>
      </c>
      <c r="B3307" t="s">
        <v>34</v>
      </c>
      <c r="C3307" s="1" t="s">
        <v>1167</v>
      </c>
      <c r="D3307" s="1">
        <v>3269</v>
      </c>
      <c r="E3307" t="s">
        <v>1655</v>
      </c>
    </row>
    <row r="3308" spans="1:5">
      <c r="A3308" t="s">
        <v>1152</v>
      </c>
      <c r="B3308" t="s">
        <v>34</v>
      </c>
      <c r="C3308" s="1" t="s">
        <v>1167</v>
      </c>
      <c r="D3308" s="1">
        <v>3000</v>
      </c>
      <c r="E3308" t="s">
        <v>1655</v>
      </c>
    </row>
    <row r="3309" spans="1:5">
      <c r="A3309" t="s">
        <v>1152</v>
      </c>
      <c r="B3309" t="s">
        <v>34</v>
      </c>
      <c r="C3309" s="1" t="s">
        <v>1167</v>
      </c>
      <c r="D3309" s="1">
        <v>2783</v>
      </c>
      <c r="E3309" t="s">
        <v>1655</v>
      </c>
    </row>
    <row r="3310" spans="1:5">
      <c r="A3310" t="s">
        <v>1152</v>
      </c>
      <c r="B3310" t="s">
        <v>34</v>
      </c>
      <c r="C3310" s="1" t="s">
        <v>1167</v>
      </c>
      <c r="D3310" s="1">
        <v>2714</v>
      </c>
      <c r="E3310" t="s">
        <v>1655</v>
      </c>
    </row>
    <row r="3311" spans="1:5">
      <c r="A3311" t="s">
        <v>1351</v>
      </c>
      <c r="B3311" t="s">
        <v>34</v>
      </c>
      <c r="C3311" s="1" t="s">
        <v>1167</v>
      </c>
      <c r="D3311" s="1">
        <v>2506</v>
      </c>
      <c r="E3311" t="s">
        <v>1655</v>
      </c>
    </row>
    <row r="3312" spans="1:5">
      <c r="A3312" t="s">
        <v>1152</v>
      </c>
      <c r="B3312" t="s">
        <v>34</v>
      </c>
      <c r="C3312" s="1" t="s">
        <v>1167</v>
      </c>
      <c r="D3312" s="1">
        <v>2306</v>
      </c>
      <c r="E3312" t="s">
        <v>1655</v>
      </c>
    </row>
    <row r="3313" spans="1:5">
      <c r="A3313" t="s">
        <v>1152</v>
      </c>
      <c r="B3313" t="s">
        <v>34</v>
      </c>
      <c r="C3313" s="1" t="s">
        <v>1167</v>
      </c>
      <c r="D3313" s="1">
        <v>2165</v>
      </c>
      <c r="E3313" t="s">
        <v>1655</v>
      </c>
    </row>
    <row r="3314" spans="1:5">
      <c r="A3314" t="s">
        <v>1152</v>
      </c>
      <c r="B3314" t="s">
        <v>34</v>
      </c>
      <c r="C3314" s="1" t="s">
        <v>1167</v>
      </c>
      <c r="D3314" s="1">
        <v>2157</v>
      </c>
      <c r="E3314" t="s">
        <v>1655</v>
      </c>
    </row>
    <row r="3315" spans="1:5">
      <c r="A3315" t="s">
        <v>1152</v>
      </c>
      <c r="B3315" t="s">
        <v>34</v>
      </c>
      <c r="C3315" s="1" t="s">
        <v>1167</v>
      </c>
      <c r="D3315" s="1">
        <v>2116</v>
      </c>
      <c r="E3315" t="s">
        <v>1655</v>
      </c>
    </row>
    <row r="3316" spans="1:5">
      <c r="A3316" t="s">
        <v>1152</v>
      </c>
      <c r="B3316" t="s">
        <v>34</v>
      </c>
      <c r="C3316" s="1" t="s">
        <v>1167</v>
      </c>
      <c r="D3316" s="1">
        <v>2036</v>
      </c>
      <c r="E3316" t="s">
        <v>1655</v>
      </c>
    </row>
    <row r="3317" spans="1:5">
      <c r="A3317" t="s">
        <v>1351</v>
      </c>
      <c r="B3317" t="s">
        <v>34</v>
      </c>
      <c r="C3317" s="1" t="s">
        <v>1167</v>
      </c>
      <c r="D3317" s="1">
        <v>2000</v>
      </c>
      <c r="E3317" t="s">
        <v>1655</v>
      </c>
    </row>
    <row r="3318" spans="1:5">
      <c r="A3318" t="s">
        <v>1152</v>
      </c>
      <c r="B3318" t="s">
        <v>34</v>
      </c>
      <c r="C3318" s="1" t="s">
        <v>1167</v>
      </c>
      <c r="D3318" s="1">
        <v>1953</v>
      </c>
      <c r="E3318" t="s">
        <v>1655</v>
      </c>
    </row>
    <row r="3319" spans="1:5">
      <c r="A3319" t="s">
        <v>1351</v>
      </c>
      <c r="B3319" t="s">
        <v>34</v>
      </c>
      <c r="C3319" s="1" t="s">
        <v>1167</v>
      </c>
      <c r="D3319" s="1">
        <v>1856</v>
      </c>
      <c r="E3319" t="s">
        <v>1655</v>
      </c>
    </row>
    <row r="3320" spans="1:5">
      <c r="A3320" t="s">
        <v>1152</v>
      </c>
      <c r="B3320" t="s">
        <v>34</v>
      </c>
      <c r="C3320" s="1" t="s">
        <v>1167</v>
      </c>
      <c r="D3320" s="1">
        <v>1725</v>
      </c>
      <c r="E3320" t="s">
        <v>1655</v>
      </c>
    </row>
    <row r="3321" spans="1:5">
      <c r="A3321" t="s">
        <v>1152</v>
      </c>
      <c r="B3321" t="s">
        <v>34</v>
      </c>
      <c r="C3321" s="1" t="s">
        <v>1167</v>
      </c>
      <c r="D3321" s="1">
        <v>1632</v>
      </c>
      <c r="E3321" t="s">
        <v>1655</v>
      </c>
    </row>
    <row r="3322" spans="1:5">
      <c r="A3322" t="s">
        <v>1351</v>
      </c>
      <c r="B3322" t="s">
        <v>34</v>
      </c>
      <c r="C3322" s="1" t="s">
        <v>1167</v>
      </c>
      <c r="D3322" s="1">
        <v>1571</v>
      </c>
      <c r="E3322" t="s">
        <v>1655</v>
      </c>
    </row>
    <row r="3323" spans="1:5">
      <c r="A3323" t="s">
        <v>1351</v>
      </c>
      <c r="B3323" t="s">
        <v>34</v>
      </c>
      <c r="C3323" s="1" t="s">
        <v>1167</v>
      </c>
      <c r="D3323" s="1">
        <v>1518</v>
      </c>
      <c r="E3323" t="s">
        <v>1655</v>
      </c>
    </row>
    <row r="3324" spans="1:5">
      <c r="A3324" t="s">
        <v>1152</v>
      </c>
      <c r="B3324" t="s">
        <v>34</v>
      </c>
      <c r="C3324" s="1" t="s">
        <v>1167</v>
      </c>
      <c r="D3324" s="1">
        <v>1504</v>
      </c>
      <c r="E3324" t="s">
        <v>1655</v>
      </c>
    </row>
    <row r="3325" spans="1:5">
      <c r="A3325" t="s">
        <v>1152</v>
      </c>
      <c r="B3325" t="s">
        <v>34</v>
      </c>
      <c r="C3325" s="1" t="s">
        <v>1167</v>
      </c>
      <c r="D3325" s="1">
        <v>1421</v>
      </c>
      <c r="E3325" t="s">
        <v>1655</v>
      </c>
    </row>
    <row r="3326" spans="1:5">
      <c r="A3326" t="s">
        <v>1152</v>
      </c>
      <c r="B3326" t="s">
        <v>34</v>
      </c>
      <c r="C3326" s="1" t="s">
        <v>1167</v>
      </c>
      <c r="D3326" s="1">
        <v>1330</v>
      </c>
      <c r="E3326" t="s">
        <v>1655</v>
      </c>
    </row>
    <row r="3327" spans="1:5">
      <c r="A3327" t="s">
        <v>1152</v>
      </c>
      <c r="B3327" t="s">
        <v>34</v>
      </c>
      <c r="C3327" s="1" t="s">
        <v>1167</v>
      </c>
      <c r="D3327" s="1">
        <v>1269</v>
      </c>
      <c r="E3327" t="s">
        <v>1655</v>
      </c>
    </row>
    <row r="3328" spans="1:5">
      <c r="A3328" t="s">
        <v>1152</v>
      </c>
      <c r="B3328" t="s">
        <v>34</v>
      </c>
      <c r="C3328" s="1" t="s">
        <v>1167</v>
      </c>
      <c r="D3328" s="1">
        <v>1268</v>
      </c>
      <c r="E3328" t="s">
        <v>1655</v>
      </c>
    </row>
    <row r="3329" spans="1:5">
      <c r="A3329" t="s">
        <v>1152</v>
      </c>
      <c r="B3329" t="s">
        <v>34</v>
      </c>
      <c r="C3329" s="1" t="s">
        <v>1167</v>
      </c>
      <c r="D3329" s="1">
        <v>1215</v>
      </c>
      <c r="E3329" t="s">
        <v>1655</v>
      </c>
    </row>
    <row r="3330" spans="1:5">
      <c r="A3330" t="s">
        <v>1152</v>
      </c>
      <c r="B3330" t="s">
        <v>34</v>
      </c>
      <c r="C3330" s="1" t="s">
        <v>1167</v>
      </c>
      <c r="D3330" s="1">
        <v>1016</v>
      </c>
      <c r="E3330" t="s">
        <v>1655</v>
      </c>
    </row>
    <row r="3331" spans="1:5">
      <c r="A3331" t="s">
        <v>1152</v>
      </c>
      <c r="B3331" t="s">
        <v>34</v>
      </c>
      <c r="C3331" s="1" t="s">
        <v>1167</v>
      </c>
      <c r="D3331" s="1">
        <v>1016</v>
      </c>
      <c r="E3331" t="s">
        <v>1655</v>
      </c>
    </row>
    <row r="3332" spans="1:5">
      <c r="A3332" t="s">
        <v>1152</v>
      </c>
      <c r="B3332" t="s">
        <v>34</v>
      </c>
      <c r="C3332" t="s">
        <v>1167</v>
      </c>
      <c r="D3332">
        <v>952</v>
      </c>
      <c r="E3332" t="s">
        <v>1655</v>
      </c>
    </row>
    <row r="3333" spans="1:5">
      <c r="A3333" t="s">
        <v>1152</v>
      </c>
      <c r="B3333" t="s">
        <v>34</v>
      </c>
      <c r="C3333" t="s">
        <v>1167</v>
      </c>
      <c r="D3333">
        <v>847</v>
      </c>
      <c r="E3333" t="s">
        <v>1655</v>
      </c>
    </row>
    <row r="3334" spans="1:5">
      <c r="A3334" t="s">
        <v>1152</v>
      </c>
      <c r="B3334" t="s">
        <v>34</v>
      </c>
      <c r="C3334" t="s">
        <v>1167</v>
      </c>
      <c r="D3334">
        <v>832</v>
      </c>
      <c r="E3334" t="s">
        <v>1655</v>
      </c>
    </row>
    <row r="3335" spans="1:5">
      <c r="A3335" t="s">
        <v>1152</v>
      </c>
      <c r="B3335" t="s">
        <v>34</v>
      </c>
      <c r="C3335" t="s">
        <v>1167</v>
      </c>
      <c r="D3335">
        <v>830</v>
      </c>
      <c r="E3335" t="s">
        <v>1655</v>
      </c>
    </row>
    <row r="3336" spans="1:5">
      <c r="A3336" t="s">
        <v>1152</v>
      </c>
      <c r="B3336" t="s">
        <v>34</v>
      </c>
      <c r="C3336" t="s">
        <v>1167</v>
      </c>
      <c r="D3336">
        <v>748</v>
      </c>
      <c r="E3336" t="s">
        <v>1655</v>
      </c>
    </row>
    <row r="3337" spans="1:5">
      <c r="A3337" t="s">
        <v>1152</v>
      </c>
      <c r="B3337" t="s">
        <v>34</v>
      </c>
      <c r="C3337" t="s">
        <v>1167</v>
      </c>
      <c r="D3337">
        <v>642</v>
      </c>
      <c r="E3337" t="s">
        <v>1655</v>
      </c>
    </row>
    <row r="3338" spans="1:5">
      <c r="A3338" t="s">
        <v>1152</v>
      </c>
      <c r="B3338" t="s">
        <v>34</v>
      </c>
      <c r="C3338" t="s">
        <v>1167</v>
      </c>
      <c r="D3338">
        <v>609</v>
      </c>
      <c r="E3338" t="s">
        <v>1655</v>
      </c>
    </row>
    <row r="3339" spans="1:5">
      <c r="A3339" t="s">
        <v>1152</v>
      </c>
      <c r="B3339" t="s">
        <v>34</v>
      </c>
      <c r="C3339" t="s">
        <v>1167</v>
      </c>
      <c r="D3339">
        <v>590</v>
      </c>
      <c r="E3339" t="s">
        <v>1655</v>
      </c>
    </row>
    <row r="3340" spans="1:5">
      <c r="A3340" t="s">
        <v>1152</v>
      </c>
      <c r="B3340" t="s">
        <v>34</v>
      </c>
      <c r="C3340" t="s">
        <v>1167</v>
      </c>
      <c r="D3340">
        <v>590</v>
      </c>
      <c r="E3340" t="s">
        <v>1655</v>
      </c>
    </row>
    <row r="3341" spans="1:5">
      <c r="A3341" t="s">
        <v>1152</v>
      </c>
      <c r="B3341" t="s">
        <v>34</v>
      </c>
      <c r="C3341" t="s">
        <v>1167</v>
      </c>
      <c r="D3341">
        <v>499</v>
      </c>
      <c r="E3341" t="s">
        <v>1655</v>
      </c>
    </row>
    <row r="3342" spans="1:5">
      <c r="A3342" t="s">
        <v>1152</v>
      </c>
      <c r="B3342" t="s">
        <v>34</v>
      </c>
      <c r="C3342" t="s">
        <v>1167</v>
      </c>
      <c r="D3342">
        <v>484</v>
      </c>
      <c r="E3342" t="s">
        <v>1655</v>
      </c>
    </row>
    <row r="3343" spans="1:5">
      <c r="A3343" t="s">
        <v>1152</v>
      </c>
      <c r="B3343" t="s">
        <v>34</v>
      </c>
      <c r="C3343" t="s">
        <v>1167</v>
      </c>
      <c r="D3343">
        <v>401</v>
      </c>
      <c r="E3343" t="s">
        <v>1655</v>
      </c>
    </row>
    <row r="3344" spans="1:5">
      <c r="A3344" t="s">
        <v>1152</v>
      </c>
      <c r="B3344" t="s">
        <v>34</v>
      </c>
      <c r="C3344" t="s">
        <v>1167</v>
      </c>
      <c r="D3344">
        <v>386</v>
      </c>
      <c r="E3344" t="s">
        <v>1655</v>
      </c>
    </row>
    <row r="3345" spans="1:5">
      <c r="A3345" t="s">
        <v>1152</v>
      </c>
      <c r="B3345" t="s">
        <v>34</v>
      </c>
      <c r="C3345" t="s">
        <v>1167</v>
      </c>
      <c r="D3345">
        <v>386</v>
      </c>
      <c r="E3345" t="s">
        <v>1655</v>
      </c>
    </row>
    <row r="3346" spans="1:5">
      <c r="A3346" t="s">
        <v>1152</v>
      </c>
      <c r="B3346" t="s">
        <v>34</v>
      </c>
      <c r="C3346" t="s">
        <v>1167</v>
      </c>
      <c r="D3346">
        <v>309</v>
      </c>
      <c r="E3346" t="s">
        <v>1655</v>
      </c>
    </row>
    <row r="3347" spans="1:5">
      <c r="A3347" t="s">
        <v>1152</v>
      </c>
      <c r="B3347" t="s">
        <v>34</v>
      </c>
      <c r="C3347" t="s">
        <v>1167</v>
      </c>
      <c r="D3347">
        <v>308</v>
      </c>
      <c r="E3347" t="s">
        <v>1655</v>
      </c>
    </row>
    <row r="3348" spans="1:5">
      <c r="A3348" t="s">
        <v>1152</v>
      </c>
      <c r="B3348" t="s">
        <v>34</v>
      </c>
      <c r="C3348" t="s">
        <v>1167</v>
      </c>
      <c r="D3348">
        <v>257</v>
      </c>
      <c r="E3348" t="s">
        <v>1655</v>
      </c>
    </row>
    <row r="3349" spans="1:5">
      <c r="A3349" t="s">
        <v>1152</v>
      </c>
      <c r="B3349" t="s">
        <v>34</v>
      </c>
      <c r="C3349" t="s">
        <v>1167</v>
      </c>
      <c r="D3349">
        <v>254</v>
      </c>
      <c r="E3349" t="s">
        <v>1655</v>
      </c>
    </row>
    <row r="3350" spans="1:5">
      <c r="A3350" t="s">
        <v>1152</v>
      </c>
      <c r="B3350" t="s">
        <v>34</v>
      </c>
      <c r="C3350" t="s">
        <v>1167</v>
      </c>
      <c r="D3350">
        <v>252</v>
      </c>
      <c r="E3350" t="s">
        <v>1655</v>
      </c>
    </row>
    <row r="3351" spans="1:5">
      <c r="A3351" t="s">
        <v>1152</v>
      </c>
      <c r="B3351" t="s">
        <v>34</v>
      </c>
      <c r="C3351" t="s">
        <v>1167</v>
      </c>
      <c r="D3351">
        <v>252</v>
      </c>
      <c r="E3351" t="s">
        <v>1655</v>
      </c>
    </row>
    <row r="3352" spans="1:5">
      <c r="A3352" t="s">
        <v>1152</v>
      </c>
      <c r="B3352" t="s">
        <v>34</v>
      </c>
      <c r="C3352" t="s">
        <v>1167</v>
      </c>
      <c r="D3352">
        <v>207</v>
      </c>
      <c r="E3352" t="s">
        <v>1655</v>
      </c>
    </row>
    <row r="3353" spans="1:5">
      <c r="A3353" t="s">
        <v>1152</v>
      </c>
      <c r="B3353" t="s">
        <v>34</v>
      </c>
      <c r="C3353" t="s">
        <v>1167</v>
      </c>
      <c r="D3353">
        <v>181</v>
      </c>
      <c r="E3353" t="s">
        <v>1655</v>
      </c>
    </row>
    <row r="3354" spans="1:5">
      <c r="A3354" t="s">
        <v>1152</v>
      </c>
      <c r="B3354" t="s">
        <v>34</v>
      </c>
      <c r="C3354" t="s">
        <v>1167</v>
      </c>
      <c r="D3354">
        <v>175</v>
      </c>
      <c r="E3354" t="s">
        <v>1655</v>
      </c>
    </row>
    <row r="3355" spans="1:5">
      <c r="A3355" t="s">
        <v>1152</v>
      </c>
      <c r="B3355" t="s">
        <v>34</v>
      </c>
      <c r="C3355" t="s">
        <v>1167</v>
      </c>
      <c r="D3355">
        <v>147</v>
      </c>
      <c r="E3355" t="s">
        <v>1655</v>
      </c>
    </row>
    <row r="3356" spans="1:5">
      <c r="A3356" t="s">
        <v>1152</v>
      </c>
      <c r="B3356" t="s">
        <v>34</v>
      </c>
      <c r="C3356" t="s">
        <v>1167</v>
      </c>
      <c r="D3356">
        <v>131</v>
      </c>
      <c r="E3356" t="s">
        <v>1655</v>
      </c>
    </row>
    <row r="3357" spans="1:5">
      <c r="A3357" t="s">
        <v>1152</v>
      </c>
      <c r="B3357" t="s">
        <v>34</v>
      </c>
      <c r="C3357" t="s">
        <v>1167</v>
      </c>
      <c r="D3357">
        <v>107</v>
      </c>
      <c r="E3357" t="s">
        <v>1655</v>
      </c>
    </row>
    <row r="3358" spans="1:5">
      <c r="A3358" t="s">
        <v>1152</v>
      </c>
      <c r="B3358" t="s">
        <v>34</v>
      </c>
      <c r="C3358" t="s">
        <v>1167</v>
      </c>
      <c r="D3358">
        <v>85</v>
      </c>
      <c r="E3358" t="s">
        <v>1655</v>
      </c>
    </row>
    <row r="3359" spans="1:5">
      <c r="A3359" t="s">
        <v>1152</v>
      </c>
      <c r="B3359" t="s">
        <v>34</v>
      </c>
      <c r="C3359" t="s">
        <v>1167</v>
      </c>
      <c r="D3359">
        <v>78</v>
      </c>
      <c r="E3359" t="s">
        <v>1655</v>
      </c>
    </row>
    <row r="3360" spans="1:5">
      <c r="A3360" t="s">
        <v>1152</v>
      </c>
      <c r="B3360" t="s">
        <v>34</v>
      </c>
      <c r="C3360" t="s">
        <v>1167</v>
      </c>
      <c r="D3360">
        <v>65</v>
      </c>
      <c r="E3360" t="s">
        <v>1655</v>
      </c>
    </row>
    <row r="3361" spans="1:5">
      <c r="A3361" t="s">
        <v>1351</v>
      </c>
      <c r="B3361" t="s">
        <v>34</v>
      </c>
      <c r="C3361" t="s">
        <v>1167</v>
      </c>
      <c r="D3361">
        <v>65</v>
      </c>
      <c r="E3361" t="s">
        <v>1655</v>
      </c>
    </row>
    <row r="3362" spans="1:5">
      <c r="A3362" t="s">
        <v>1152</v>
      </c>
      <c r="B3362" t="s">
        <v>34</v>
      </c>
      <c r="C3362" t="s">
        <v>1167</v>
      </c>
      <c r="D3362">
        <v>63</v>
      </c>
      <c r="E3362" t="s">
        <v>1655</v>
      </c>
    </row>
    <row r="3363" spans="1:5">
      <c r="A3363" t="s">
        <v>1152</v>
      </c>
      <c r="B3363" t="s">
        <v>34</v>
      </c>
      <c r="C3363" t="s">
        <v>1167</v>
      </c>
      <c r="D3363">
        <v>54</v>
      </c>
      <c r="E3363" t="s">
        <v>1655</v>
      </c>
    </row>
    <row r="3364" spans="1:5">
      <c r="A3364" t="s">
        <v>1152</v>
      </c>
      <c r="B3364" t="s">
        <v>34</v>
      </c>
      <c r="C3364" t="s">
        <v>1167</v>
      </c>
      <c r="D3364">
        <v>16</v>
      </c>
      <c r="E3364" t="s">
        <v>1655</v>
      </c>
    </row>
    <row r="3365" spans="1:5">
      <c r="A3365" t="s">
        <v>1155</v>
      </c>
      <c r="B3365" t="s">
        <v>212</v>
      </c>
      <c r="C3365" s="1" t="s">
        <v>1189</v>
      </c>
      <c r="D3365" s="1">
        <v>40892391</v>
      </c>
      <c r="E3365" t="s">
        <v>1655</v>
      </c>
    </row>
    <row r="3366" spans="1:5">
      <c r="A3366" t="s">
        <v>1351</v>
      </c>
      <c r="B3366" t="s">
        <v>212</v>
      </c>
      <c r="C3366" s="1" t="s">
        <v>1189</v>
      </c>
      <c r="D3366" s="1">
        <v>8110883</v>
      </c>
      <c r="E3366" t="s">
        <v>1655</v>
      </c>
    </row>
    <row r="3367" spans="1:5">
      <c r="A3367" t="s">
        <v>1371</v>
      </c>
      <c r="B3367" t="s">
        <v>212</v>
      </c>
      <c r="C3367" s="1" t="s">
        <v>1189</v>
      </c>
      <c r="D3367" s="1">
        <v>4020354</v>
      </c>
      <c r="E3367" t="s">
        <v>1655</v>
      </c>
    </row>
    <row r="3368" spans="1:5">
      <c r="A3368" t="s">
        <v>1386</v>
      </c>
      <c r="B3368" t="s">
        <v>212</v>
      </c>
      <c r="C3368" s="1" t="s">
        <v>1189</v>
      </c>
      <c r="D3368" s="1">
        <v>1743072</v>
      </c>
      <c r="E3368" t="s">
        <v>1655</v>
      </c>
    </row>
    <row r="3369" spans="1:5">
      <c r="A3369" t="s">
        <v>1351</v>
      </c>
      <c r="B3369" t="s">
        <v>212</v>
      </c>
      <c r="C3369" s="1" t="s">
        <v>1189</v>
      </c>
      <c r="D3369" s="1">
        <v>1483547</v>
      </c>
      <c r="E3369" t="s">
        <v>1655</v>
      </c>
    </row>
    <row r="3370" spans="1:5">
      <c r="A3370" t="s">
        <v>1371</v>
      </c>
      <c r="B3370" t="s">
        <v>212</v>
      </c>
      <c r="C3370" s="1" t="s">
        <v>1189</v>
      </c>
      <c r="D3370" s="1">
        <v>1410000</v>
      </c>
      <c r="E3370" t="s">
        <v>1655</v>
      </c>
    </row>
    <row r="3371" spans="1:5">
      <c r="A3371" t="s">
        <v>1386</v>
      </c>
      <c r="B3371" t="s">
        <v>212</v>
      </c>
      <c r="C3371" s="1" t="s">
        <v>1189</v>
      </c>
      <c r="D3371" s="1">
        <v>1061299</v>
      </c>
      <c r="E3371" t="s">
        <v>1655</v>
      </c>
    </row>
    <row r="3372" spans="1:5">
      <c r="A3372" t="s">
        <v>1386</v>
      </c>
      <c r="B3372" t="s">
        <v>212</v>
      </c>
      <c r="C3372" s="1" t="s">
        <v>1189</v>
      </c>
      <c r="D3372" s="1">
        <v>763989</v>
      </c>
      <c r="E3372" t="s">
        <v>1655</v>
      </c>
    </row>
    <row r="3373" spans="1:5">
      <c r="A3373" t="s">
        <v>1351</v>
      </c>
      <c r="B3373" t="s">
        <v>212</v>
      </c>
      <c r="C3373" s="1" t="s">
        <v>1189</v>
      </c>
      <c r="D3373" s="1">
        <v>741223</v>
      </c>
      <c r="E3373" t="s">
        <v>1655</v>
      </c>
    </row>
    <row r="3374" spans="1:5">
      <c r="A3374" t="s">
        <v>1155</v>
      </c>
      <c r="B3374" t="s">
        <v>212</v>
      </c>
      <c r="C3374" s="1" t="s">
        <v>1189</v>
      </c>
      <c r="D3374" s="1">
        <v>727350</v>
      </c>
      <c r="E3374" t="s">
        <v>1655</v>
      </c>
    </row>
    <row r="3375" spans="1:5">
      <c r="A3375" t="s">
        <v>1155</v>
      </c>
      <c r="B3375" t="s">
        <v>212</v>
      </c>
      <c r="C3375" s="1" t="s">
        <v>1189</v>
      </c>
      <c r="D3375" s="1">
        <v>607815</v>
      </c>
      <c r="E3375" t="s">
        <v>1655</v>
      </c>
    </row>
    <row r="3376" spans="1:5">
      <c r="A3376" t="s">
        <v>1386</v>
      </c>
      <c r="B3376" t="s">
        <v>212</v>
      </c>
      <c r="C3376" s="1" t="s">
        <v>1189</v>
      </c>
      <c r="D3376" s="1">
        <v>580756</v>
      </c>
      <c r="E3376" t="s">
        <v>1655</v>
      </c>
    </row>
    <row r="3377" spans="1:5">
      <c r="A3377" t="s">
        <v>1386</v>
      </c>
      <c r="B3377" t="s">
        <v>212</v>
      </c>
      <c r="C3377" s="1" t="s">
        <v>1189</v>
      </c>
      <c r="D3377" s="1">
        <v>500000</v>
      </c>
      <c r="E3377" t="s">
        <v>1655</v>
      </c>
    </row>
    <row r="3378" spans="1:5">
      <c r="A3378" t="s">
        <v>1386</v>
      </c>
      <c r="B3378" t="s">
        <v>212</v>
      </c>
      <c r="C3378" s="1" t="s">
        <v>1189</v>
      </c>
      <c r="D3378" s="1">
        <v>446000</v>
      </c>
      <c r="E3378" t="s">
        <v>1655</v>
      </c>
    </row>
    <row r="3379" spans="1:5">
      <c r="A3379" t="s">
        <v>1371</v>
      </c>
      <c r="B3379" t="s">
        <v>212</v>
      </c>
      <c r="C3379" s="1" t="s">
        <v>1189</v>
      </c>
      <c r="D3379" s="1">
        <v>440000</v>
      </c>
      <c r="E3379" t="s">
        <v>1655</v>
      </c>
    </row>
    <row r="3380" spans="1:5">
      <c r="A3380" t="s">
        <v>1371</v>
      </c>
      <c r="B3380" t="s">
        <v>212</v>
      </c>
      <c r="C3380" s="1" t="s">
        <v>1189</v>
      </c>
      <c r="D3380" s="1">
        <v>125000</v>
      </c>
      <c r="E3380" t="s">
        <v>1655</v>
      </c>
    </row>
    <row r="3381" spans="1:5">
      <c r="A3381" t="s">
        <v>1371</v>
      </c>
      <c r="B3381" t="s">
        <v>212</v>
      </c>
      <c r="C3381" s="1" t="s">
        <v>1189</v>
      </c>
      <c r="D3381" s="1">
        <v>120000</v>
      </c>
      <c r="E3381" t="s">
        <v>1655</v>
      </c>
    </row>
    <row r="3382" spans="1:5">
      <c r="A3382" t="s">
        <v>1386</v>
      </c>
      <c r="B3382" t="s">
        <v>212</v>
      </c>
      <c r="C3382" s="1" t="s">
        <v>1189</v>
      </c>
      <c r="D3382" s="1">
        <v>97919</v>
      </c>
      <c r="E3382" t="s">
        <v>1655</v>
      </c>
    </row>
    <row r="3383" spans="1:5">
      <c r="A3383" t="s">
        <v>1386</v>
      </c>
      <c r="B3383" t="s">
        <v>212</v>
      </c>
      <c r="C3383" s="1" t="s">
        <v>1189</v>
      </c>
      <c r="D3383" s="1">
        <v>80002</v>
      </c>
      <c r="E3383" t="s">
        <v>1655</v>
      </c>
    </row>
    <row r="3384" spans="1:5">
      <c r="A3384" t="s">
        <v>1351</v>
      </c>
      <c r="B3384" t="s">
        <v>212</v>
      </c>
      <c r="C3384" s="1" t="s">
        <v>1189</v>
      </c>
      <c r="D3384" s="1">
        <v>80000</v>
      </c>
      <c r="E3384" t="s">
        <v>1655</v>
      </c>
    </row>
    <row r="3385" spans="1:5">
      <c r="A3385" t="s">
        <v>1351</v>
      </c>
      <c r="B3385" t="s">
        <v>212</v>
      </c>
      <c r="C3385" s="1" t="s">
        <v>1189</v>
      </c>
      <c r="D3385" s="1">
        <v>77600</v>
      </c>
      <c r="E3385" t="s">
        <v>1655</v>
      </c>
    </row>
    <row r="3386" spans="1:5">
      <c r="A3386" t="s">
        <v>1386</v>
      </c>
      <c r="B3386" t="s">
        <v>212</v>
      </c>
      <c r="C3386" s="1" t="s">
        <v>1189</v>
      </c>
      <c r="D3386" s="1">
        <v>74013</v>
      </c>
      <c r="E3386" t="s">
        <v>1655</v>
      </c>
    </row>
    <row r="3387" spans="1:5">
      <c r="A3387" t="s">
        <v>1351</v>
      </c>
      <c r="B3387" t="s">
        <v>212</v>
      </c>
      <c r="C3387" s="1" t="s">
        <v>1189</v>
      </c>
      <c r="D3387" s="1">
        <v>68195</v>
      </c>
      <c r="E3387" t="s">
        <v>1655</v>
      </c>
    </row>
    <row r="3388" spans="1:5">
      <c r="A3388" t="s">
        <v>1351</v>
      </c>
      <c r="B3388" t="s">
        <v>212</v>
      </c>
      <c r="C3388" s="1" t="s">
        <v>1189</v>
      </c>
      <c r="D3388" s="1">
        <v>58228</v>
      </c>
      <c r="E3388" t="s">
        <v>1655</v>
      </c>
    </row>
    <row r="3389" spans="1:5">
      <c r="A3389" t="s">
        <v>1351</v>
      </c>
      <c r="B3389" t="s">
        <v>212</v>
      </c>
      <c r="C3389" s="1" t="s">
        <v>1189</v>
      </c>
      <c r="D3389" s="1">
        <v>52575</v>
      </c>
      <c r="E3389" t="s">
        <v>1655</v>
      </c>
    </row>
    <row r="3390" spans="1:5">
      <c r="A3390" t="s">
        <v>1386</v>
      </c>
      <c r="B3390" t="s">
        <v>212</v>
      </c>
      <c r="C3390" s="1" t="s">
        <v>1189</v>
      </c>
      <c r="D3390" s="1">
        <v>43081</v>
      </c>
      <c r="E3390" t="s">
        <v>1655</v>
      </c>
    </row>
    <row r="3391" spans="1:5">
      <c r="A3391" t="s">
        <v>1351</v>
      </c>
      <c r="B3391" t="s">
        <v>212</v>
      </c>
      <c r="C3391" s="1" t="s">
        <v>1189</v>
      </c>
      <c r="D3391" s="1">
        <v>41107</v>
      </c>
      <c r="E3391" t="s">
        <v>1655</v>
      </c>
    </row>
    <row r="3392" spans="1:5">
      <c r="A3392" t="s">
        <v>1155</v>
      </c>
      <c r="B3392" t="s">
        <v>212</v>
      </c>
      <c r="C3392" s="1" t="s">
        <v>1189</v>
      </c>
      <c r="D3392" s="1">
        <v>40000</v>
      </c>
      <c r="E3392" t="s">
        <v>1655</v>
      </c>
    </row>
    <row r="3393" spans="1:5">
      <c r="A3393" t="s">
        <v>1386</v>
      </c>
      <c r="B3393" t="s">
        <v>212</v>
      </c>
      <c r="C3393" s="1" t="s">
        <v>1189</v>
      </c>
      <c r="D3393" s="1">
        <v>36741</v>
      </c>
      <c r="E3393" t="s">
        <v>1655</v>
      </c>
    </row>
    <row r="3394" spans="1:5">
      <c r="A3394" t="s">
        <v>1351</v>
      </c>
      <c r="B3394" t="s">
        <v>212</v>
      </c>
      <c r="C3394" s="1" t="s">
        <v>1189</v>
      </c>
      <c r="D3394" s="1">
        <v>36195</v>
      </c>
      <c r="E3394" t="s">
        <v>1655</v>
      </c>
    </row>
    <row r="3395" spans="1:5">
      <c r="A3395" t="s">
        <v>1386</v>
      </c>
      <c r="B3395" t="s">
        <v>212</v>
      </c>
      <c r="C3395" s="1" t="s">
        <v>1189</v>
      </c>
      <c r="D3395" s="1">
        <v>36149</v>
      </c>
      <c r="E3395" t="s">
        <v>1655</v>
      </c>
    </row>
    <row r="3396" spans="1:5">
      <c r="A3396" t="s">
        <v>1386</v>
      </c>
      <c r="B3396" t="s">
        <v>212</v>
      </c>
      <c r="C3396" s="1" t="s">
        <v>1189</v>
      </c>
      <c r="D3396" s="1">
        <v>30000</v>
      </c>
      <c r="E3396" t="s">
        <v>1655</v>
      </c>
    </row>
    <row r="3397" spans="1:5">
      <c r="A3397" t="s">
        <v>1351</v>
      </c>
      <c r="B3397" t="s">
        <v>212</v>
      </c>
      <c r="C3397" s="1" t="s">
        <v>1189</v>
      </c>
      <c r="D3397" s="1">
        <v>30000</v>
      </c>
      <c r="E3397" t="s">
        <v>1655</v>
      </c>
    </row>
    <row r="3398" spans="1:5">
      <c r="A3398" t="s">
        <v>1371</v>
      </c>
      <c r="B3398" t="s">
        <v>212</v>
      </c>
      <c r="C3398" s="1" t="s">
        <v>1189</v>
      </c>
      <c r="D3398" s="1">
        <v>29908</v>
      </c>
      <c r="E3398" t="s">
        <v>1655</v>
      </c>
    </row>
    <row r="3399" spans="1:5">
      <c r="A3399" t="s">
        <v>1351</v>
      </c>
      <c r="B3399" t="s">
        <v>212</v>
      </c>
      <c r="C3399" s="1" t="s">
        <v>1189</v>
      </c>
      <c r="D3399" s="1">
        <v>27000</v>
      </c>
      <c r="E3399" t="s">
        <v>1655</v>
      </c>
    </row>
    <row r="3400" spans="1:5">
      <c r="A3400" t="s">
        <v>1351</v>
      </c>
      <c r="B3400" t="s">
        <v>212</v>
      </c>
      <c r="C3400" s="1" t="s">
        <v>1189</v>
      </c>
      <c r="D3400" s="1">
        <v>25666</v>
      </c>
      <c r="E3400" t="s">
        <v>1655</v>
      </c>
    </row>
    <row r="3401" spans="1:5">
      <c r="A3401" t="s">
        <v>1371</v>
      </c>
      <c r="B3401" t="s">
        <v>212</v>
      </c>
      <c r="C3401" s="1" t="s">
        <v>1189</v>
      </c>
      <c r="D3401" s="1">
        <v>24300</v>
      </c>
      <c r="E3401" t="s">
        <v>1655</v>
      </c>
    </row>
    <row r="3402" spans="1:5">
      <c r="A3402" t="s">
        <v>1386</v>
      </c>
      <c r="B3402" t="s">
        <v>212</v>
      </c>
      <c r="C3402" s="1" t="s">
        <v>1189</v>
      </c>
      <c r="D3402" s="1">
        <v>21225</v>
      </c>
      <c r="E3402" t="s">
        <v>1655</v>
      </c>
    </row>
    <row r="3403" spans="1:5">
      <c r="A3403" t="s">
        <v>1351</v>
      </c>
      <c r="B3403" t="s">
        <v>212</v>
      </c>
      <c r="C3403" s="1" t="s">
        <v>1189</v>
      </c>
      <c r="D3403" s="1">
        <v>20000</v>
      </c>
      <c r="E3403" t="s">
        <v>1655</v>
      </c>
    </row>
    <row r="3404" spans="1:5">
      <c r="A3404" t="s">
        <v>1351</v>
      </c>
      <c r="B3404" t="s">
        <v>212</v>
      </c>
      <c r="C3404" s="1" t="s">
        <v>1189</v>
      </c>
      <c r="D3404" s="1">
        <v>20000</v>
      </c>
      <c r="E3404" t="s">
        <v>1655</v>
      </c>
    </row>
    <row r="3405" spans="1:5">
      <c r="A3405" t="s">
        <v>1351</v>
      </c>
      <c r="B3405" t="s">
        <v>212</v>
      </c>
      <c r="C3405" s="1" t="s">
        <v>1189</v>
      </c>
      <c r="D3405" s="1">
        <v>19000</v>
      </c>
      <c r="E3405" t="s">
        <v>1655</v>
      </c>
    </row>
    <row r="3406" spans="1:5">
      <c r="A3406" t="s">
        <v>1351</v>
      </c>
      <c r="B3406" t="s">
        <v>212</v>
      </c>
      <c r="C3406" s="1" t="s">
        <v>1189</v>
      </c>
      <c r="D3406" s="1">
        <v>17510</v>
      </c>
      <c r="E3406" t="s">
        <v>1655</v>
      </c>
    </row>
    <row r="3407" spans="1:5">
      <c r="A3407" t="s">
        <v>1386</v>
      </c>
      <c r="B3407" t="s">
        <v>212</v>
      </c>
      <c r="C3407" s="1" t="s">
        <v>1189</v>
      </c>
      <c r="D3407" s="1">
        <v>14953</v>
      </c>
      <c r="E3407" t="s">
        <v>1655</v>
      </c>
    </row>
    <row r="3408" spans="1:5">
      <c r="A3408" t="s">
        <v>1351</v>
      </c>
      <c r="B3408" t="s">
        <v>212</v>
      </c>
      <c r="C3408" s="1" t="s">
        <v>1189</v>
      </c>
      <c r="D3408" s="1">
        <v>14100</v>
      </c>
      <c r="E3408" t="s">
        <v>1655</v>
      </c>
    </row>
    <row r="3409" spans="1:5">
      <c r="A3409" t="s">
        <v>1371</v>
      </c>
      <c r="B3409" t="s">
        <v>212</v>
      </c>
      <c r="C3409" s="1" t="s">
        <v>1189</v>
      </c>
      <c r="D3409" s="1">
        <v>13800</v>
      </c>
      <c r="E3409" t="s">
        <v>1655</v>
      </c>
    </row>
    <row r="3410" spans="1:5">
      <c r="A3410" t="s">
        <v>1386</v>
      </c>
      <c r="B3410" t="s">
        <v>212</v>
      </c>
      <c r="C3410" s="1" t="s">
        <v>1189</v>
      </c>
      <c r="D3410" s="1">
        <v>12900</v>
      </c>
      <c r="E3410" t="s">
        <v>1655</v>
      </c>
    </row>
    <row r="3411" spans="1:5">
      <c r="A3411" t="s">
        <v>1386</v>
      </c>
      <c r="B3411" t="s">
        <v>212</v>
      </c>
      <c r="C3411" s="1" t="s">
        <v>1189</v>
      </c>
      <c r="D3411" s="1">
        <v>12045</v>
      </c>
      <c r="E3411" t="s">
        <v>1655</v>
      </c>
    </row>
    <row r="3412" spans="1:5">
      <c r="A3412" t="s">
        <v>1386</v>
      </c>
      <c r="B3412" t="s">
        <v>212</v>
      </c>
      <c r="C3412" s="1" t="s">
        <v>1189</v>
      </c>
      <c r="D3412" s="1">
        <v>10951</v>
      </c>
      <c r="E3412" t="s">
        <v>1655</v>
      </c>
    </row>
    <row r="3413" spans="1:5">
      <c r="A3413" t="s">
        <v>1351</v>
      </c>
      <c r="B3413" t="s">
        <v>212</v>
      </c>
      <c r="C3413" s="1" t="s">
        <v>1189</v>
      </c>
      <c r="D3413" s="1">
        <v>10500</v>
      </c>
      <c r="E3413" t="s">
        <v>1655</v>
      </c>
    </row>
    <row r="3414" spans="1:5">
      <c r="A3414" t="s">
        <v>1351</v>
      </c>
      <c r="B3414" t="s">
        <v>212</v>
      </c>
      <c r="C3414" s="1" t="s">
        <v>1189</v>
      </c>
      <c r="D3414" s="1">
        <v>9971</v>
      </c>
      <c r="E3414" t="s">
        <v>1655</v>
      </c>
    </row>
    <row r="3415" spans="1:5">
      <c r="A3415" t="s">
        <v>1155</v>
      </c>
      <c r="B3415" t="s">
        <v>212</v>
      </c>
      <c r="C3415" s="1" t="s">
        <v>1189</v>
      </c>
      <c r="D3415" s="1">
        <v>9000</v>
      </c>
      <c r="E3415" t="s">
        <v>1655</v>
      </c>
    </row>
    <row r="3416" spans="1:5">
      <c r="A3416" t="s">
        <v>1386</v>
      </c>
      <c r="B3416" t="s">
        <v>212</v>
      </c>
      <c r="C3416" s="1" t="s">
        <v>1189</v>
      </c>
      <c r="D3416" s="1">
        <v>7966</v>
      </c>
      <c r="E3416" t="s">
        <v>1655</v>
      </c>
    </row>
    <row r="3417" spans="1:5">
      <c r="A3417" t="s">
        <v>1351</v>
      </c>
      <c r="B3417" t="s">
        <v>212</v>
      </c>
      <c r="C3417" s="1" t="s">
        <v>1189</v>
      </c>
      <c r="D3417" s="1">
        <v>6652</v>
      </c>
      <c r="E3417" t="s">
        <v>1655</v>
      </c>
    </row>
    <row r="3418" spans="1:5">
      <c r="A3418" t="s">
        <v>1386</v>
      </c>
      <c r="B3418" t="s">
        <v>212</v>
      </c>
      <c r="C3418" s="1" t="s">
        <v>1189</v>
      </c>
      <c r="D3418" s="1">
        <v>6249</v>
      </c>
      <c r="E3418" t="s">
        <v>1655</v>
      </c>
    </row>
    <row r="3419" spans="1:5">
      <c r="A3419" t="s">
        <v>1351</v>
      </c>
      <c r="B3419" t="s">
        <v>212</v>
      </c>
      <c r="C3419" s="1" t="s">
        <v>1189</v>
      </c>
      <c r="D3419" s="1">
        <v>5800</v>
      </c>
      <c r="E3419" t="s">
        <v>1655</v>
      </c>
    </row>
    <row r="3420" spans="1:5">
      <c r="A3420" t="s">
        <v>1351</v>
      </c>
      <c r="B3420" t="s">
        <v>212</v>
      </c>
      <c r="C3420" s="1" t="s">
        <v>1189</v>
      </c>
      <c r="D3420" s="1">
        <v>5383</v>
      </c>
      <c r="E3420" t="s">
        <v>1655</v>
      </c>
    </row>
    <row r="3421" spans="1:5">
      <c r="A3421" t="s">
        <v>1386</v>
      </c>
      <c r="B3421" t="s">
        <v>212</v>
      </c>
      <c r="C3421" s="1" t="s">
        <v>1189</v>
      </c>
      <c r="D3421" s="1">
        <v>4780</v>
      </c>
      <c r="E3421" t="s">
        <v>1655</v>
      </c>
    </row>
    <row r="3422" spans="1:5">
      <c r="A3422" t="s">
        <v>1371</v>
      </c>
      <c r="B3422" t="s">
        <v>212</v>
      </c>
      <c r="C3422" s="1" t="s">
        <v>1189</v>
      </c>
      <c r="D3422" s="1">
        <v>4275</v>
      </c>
      <c r="E3422" t="s">
        <v>1655</v>
      </c>
    </row>
    <row r="3423" spans="1:5">
      <c r="A3423" t="s">
        <v>1155</v>
      </c>
      <c r="B3423" t="s">
        <v>212</v>
      </c>
      <c r="C3423" s="1" t="s">
        <v>1189</v>
      </c>
      <c r="D3423" s="1">
        <v>3264</v>
      </c>
      <c r="E3423" t="s">
        <v>1655</v>
      </c>
    </row>
    <row r="3424" spans="1:5">
      <c r="A3424" t="s">
        <v>1386</v>
      </c>
      <c r="B3424" t="s">
        <v>212</v>
      </c>
      <c r="C3424" s="1" t="s">
        <v>1189</v>
      </c>
      <c r="D3424" s="1">
        <v>3093</v>
      </c>
      <c r="E3424" t="s">
        <v>1655</v>
      </c>
    </row>
    <row r="3425" spans="1:5">
      <c r="A3425" t="s">
        <v>1386</v>
      </c>
      <c r="B3425" t="s">
        <v>212</v>
      </c>
      <c r="C3425" s="1" t="s">
        <v>1189</v>
      </c>
      <c r="D3425" s="1">
        <v>2850</v>
      </c>
      <c r="E3425" t="s">
        <v>1655</v>
      </c>
    </row>
    <row r="3426" spans="1:5">
      <c r="A3426" t="s">
        <v>1155</v>
      </c>
      <c r="B3426" t="s">
        <v>212</v>
      </c>
      <c r="C3426" s="1" t="s">
        <v>1189</v>
      </c>
      <c r="D3426" s="1">
        <v>2500</v>
      </c>
      <c r="E3426" t="s">
        <v>1655</v>
      </c>
    </row>
    <row r="3427" spans="1:5">
      <c r="A3427" t="s">
        <v>1351</v>
      </c>
      <c r="B3427" t="s">
        <v>212</v>
      </c>
      <c r="C3427" s="1" t="s">
        <v>1189</v>
      </c>
      <c r="D3427" s="1">
        <v>2205</v>
      </c>
      <c r="E3427" t="s">
        <v>1655</v>
      </c>
    </row>
    <row r="3428" spans="1:5">
      <c r="A3428" t="s">
        <v>1155</v>
      </c>
      <c r="B3428" t="s">
        <v>212</v>
      </c>
      <c r="C3428" s="1" t="s">
        <v>1189</v>
      </c>
      <c r="D3428" s="1">
        <v>2000</v>
      </c>
      <c r="E3428" t="s">
        <v>1655</v>
      </c>
    </row>
    <row r="3429" spans="1:5">
      <c r="A3429" t="s">
        <v>1386</v>
      </c>
      <c r="B3429" t="s">
        <v>212</v>
      </c>
      <c r="C3429" s="1" t="s">
        <v>1189</v>
      </c>
      <c r="D3429" s="1">
        <v>1650</v>
      </c>
      <c r="E3429" t="s">
        <v>1655</v>
      </c>
    </row>
    <row r="3430" spans="1:5">
      <c r="A3430" t="s">
        <v>1386</v>
      </c>
      <c r="B3430" t="s">
        <v>212</v>
      </c>
      <c r="C3430" s="1" t="s">
        <v>1189</v>
      </c>
      <c r="D3430" s="1">
        <v>1500</v>
      </c>
      <c r="E3430" t="s">
        <v>1655</v>
      </c>
    </row>
    <row r="3431" spans="1:5">
      <c r="A3431" t="s">
        <v>1351</v>
      </c>
      <c r="B3431" t="s">
        <v>212</v>
      </c>
      <c r="C3431" s="1" t="s">
        <v>1189</v>
      </c>
      <c r="D3431" s="1">
        <v>1189</v>
      </c>
      <c r="E3431" t="s">
        <v>1655</v>
      </c>
    </row>
    <row r="3432" spans="1:5">
      <c r="A3432" t="s">
        <v>1155</v>
      </c>
      <c r="B3432" t="s">
        <v>212</v>
      </c>
      <c r="C3432" s="1" t="s">
        <v>1189</v>
      </c>
      <c r="D3432" s="1">
        <v>1000</v>
      </c>
      <c r="E3432" t="s">
        <v>1655</v>
      </c>
    </row>
    <row r="3433" spans="1:5">
      <c r="A3433" t="s">
        <v>1386</v>
      </c>
      <c r="B3433" t="s">
        <v>212</v>
      </c>
      <c r="C3433" s="1" t="s">
        <v>1189</v>
      </c>
      <c r="D3433" s="1">
        <v>1000</v>
      </c>
      <c r="E3433" t="s">
        <v>1655</v>
      </c>
    </row>
    <row r="3434" spans="1:5">
      <c r="A3434" t="s">
        <v>1351</v>
      </c>
      <c r="B3434" t="s">
        <v>212</v>
      </c>
      <c r="C3434" s="1" t="s">
        <v>1189</v>
      </c>
      <c r="D3434" s="1">
        <v>1000</v>
      </c>
      <c r="E3434" t="s">
        <v>1655</v>
      </c>
    </row>
    <row r="3435" spans="1:5">
      <c r="A3435" t="s">
        <v>1351</v>
      </c>
      <c r="B3435" t="s">
        <v>212</v>
      </c>
      <c r="C3435" t="s">
        <v>1189</v>
      </c>
      <c r="D3435">
        <v>930</v>
      </c>
      <c r="E3435" t="s">
        <v>1655</v>
      </c>
    </row>
    <row r="3436" spans="1:5">
      <c r="A3436" t="s">
        <v>1351</v>
      </c>
      <c r="B3436" t="s">
        <v>212</v>
      </c>
      <c r="C3436" t="s">
        <v>1189</v>
      </c>
      <c r="D3436">
        <v>860</v>
      </c>
      <c r="E3436" t="s">
        <v>1655</v>
      </c>
    </row>
    <row r="3437" spans="1:5">
      <c r="A3437" t="s">
        <v>1386</v>
      </c>
      <c r="B3437" t="s">
        <v>212</v>
      </c>
      <c r="C3437" t="s">
        <v>1189</v>
      </c>
      <c r="D3437">
        <v>500</v>
      </c>
      <c r="E3437" t="s">
        <v>1655</v>
      </c>
    </row>
    <row r="3438" spans="1:5">
      <c r="A3438" t="s">
        <v>1351</v>
      </c>
      <c r="B3438" t="s">
        <v>218</v>
      </c>
      <c r="C3438" s="1" t="s">
        <v>1174</v>
      </c>
      <c r="D3438" s="1">
        <v>718000</v>
      </c>
      <c r="E3438" t="s">
        <v>1655</v>
      </c>
    </row>
    <row r="3439" spans="1:5">
      <c r="A3439" t="s">
        <v>1351</v>
      </c>
      <c r="B3439" t="s">
        <v>218</v>
      </c>
      <c r="C3439" s="1" t="s">
        <v>1174</v>
      </c>
      <c r="D3439" s="1">
        <v>179568</v>
      </c>
      <c r="E3439" t="s">
        <v>1655</v>
      </c>
    </row>
    <row r="3440" spans="1:5">
      <c r="A3440" t="s">
        <v>1351</v>
      </c>
      <c r="B3440" t="s">
        <v>218</v>
      </c>
      <c r="C3440" s="1" t="s">
        <v>1174</v>
      </c>
      <c r="D3440" s="1">
        <v>111000</v>
      </c>
      <c r="E3440" t="s">
        <v>1655</v>
      </c>
    </row>
    <row r="3441" spans="1:5">
      <c r="A3441" t="s">
        <v>1351</v>
      </c>
      <c r="B3441" t="s">
        <v>218</v>
      </c>
      <c r="C3441" s="1" t="s">
        <v>1174</v>
      </c>
      <c r="D3441" s="1">
        <v>85000</v>
      </c>
      <c r="E3441" t="s">
        <v>1655</v>
      </c>
    </row>
    <row r="3442" spans="1:5">
      <c r="A3442" t="s">
        <v>1351</v>
      </c>
      <c r="B3442" t="s">
        <v>218</v>
      </c>
      <c r="C3442" s="1" t="s">
        <v>1174</v>
      </c>
      <c r="D3442" s="1">
        <v>2400</v>
      </c>
      <c r="E3442" t="s">
        <v>1655</v>
      </c>
    </row>
    <row r="3443" spans="1:5">
      <c r="A3443" t="s">
        <v>1351</v>
      </c>
      <c r="B3443" t="s">
        <v>218</v>
      </c>
      <c r="C3443" s="1" t="s">
        <v>1174</v>
      </c>
      <c r="D3443" s="1">
        <v>1500</v>
      </c>
      <c r="E3443" t="s">
        <v>1655</v>
      </c>
    </row>
    <row r="3444" spans="1:5">
      <c r="A3444" t="s">
        <v>1351</v>
      </c>
      <c r="B3444" t="s">
        <v>218</v>
      </c>
      <c r="C3444" s="1" t="s">
        <v>1174</v>
      </c>
      <c r="D3444" s="1">
        <v>1200</v>
      </c>
      <c r="E3444" t="s">
        <v>1655</v>
      </c>
    </row>
    <row r="3445" spans="1:5">
      <c r="A3445" t="s">
        <v>1351</v>
      </c>
      <c r="B3445" t="s">
        <v>218</v>
      </c>
      <c r="C3445" s="1" t="s">
        <v>1174</v>
      </c>
      <c r="D3445" s="1">
        <v>1125</v>
      </c>
      <c r="E3445" t="s">
        <v>1655</v>
      </c>
    </row>
    <row r="3446" spans="1:5">
      <c r="A3446" t="s">
        <v>1351</v>
      </c>
      <c r="B3446" t="s">
        <v>218</v>
      </c>
      <c r="C3446" t="s">
        <v>1174</v>
      </c>
      <c r="D3446">
        <v>617</v>
      </c>
      <c r="E3446" t="s">
        <v>1655</v>
      </c>
    </row>
    <row r="3447" spans="1:5">
      <c r="A3447" t="s">
        <v>1351</v>
      </c>
      <c r="B3447" t="s">
        <v>218</v>
      </c>
      <c r="C3447" t="s">
        <v>1174</v>
      </c>
      <c r="D3447">
        <v>600</v>
      </c>
      <c r="E3447" t="s">
        <v>1655</v>
      </c>
    </row>
    <row r="3448" spans="1:5">
      <c r="A3448" t="s">
        <v>1351</v>
      </c>
      <c r="B3448" t="s">
        <v>218</v>
      </c>
      <c r="C3448" t="s">
        <v>1174</v>
      </c>
      <c r="D3448">
        <v>500</v>
      </c>
      <c r="E3448" t="s">
        <v>1655</v>
      </c>
    </row>
    <row r="3449" spans="1:5">
      <c r="A3449" t="s">
        <v>1351</v>
      </c>
      <c r="B3449" t="s">
        <v>218</v>
      </c>
      <c r="C3449" t="s">
        <v>1174</v>
      </c>
      <c r="D3449">
        <v>300</v>
      </c>
      <c r="E3449" t="s">
        <v>1655</v>
      </c>
    </row>
    <row r="3450" spans="1:5">
      <c r="A3450" t="s">
        <v>1351</v>
      </c>
      <c r="B3450" t="s">
        <v>218</v>
      </c>
      <c r="C3450" t="s">
        <v>1174</v>
      </c>
      <c r="D3450">
        <v>100</v>
      </c>
      <c r="E3450" t="s">
        <v>1655</v>
      </c>
    </row>
    <row r="3451" spans="1:5">
      <c r="A3451" t="s">
        <v>1351</v>
      </c>
      <c r="B3451" t="s">
        <v>209</v>
      </c>
      <c r="C3451" s="1" t="s">
        <v>1183</v>
      </c>
      <c r="D3451" s="1">
        <v>18198019</v>
      </c>
      <c r="E3451" t="s">
        <v>1655</v>
      </c>
    </row>
    <row r="3452" spans="1:5">
      <c r="A3452" t="s">
        <v>1155</v>
      </c>
      <c r="B3452" t="s">
        <v>209</v>
      </c>
      <c r="C3452" s="1" t="s">
        <v>1183</v>
      </c>
      <c r="D3452" s="1">
        <v>11874840</v>
      </c>
      <c r="E3452" t="s">
        <v>1655</v>
      </c>
    </row>
    <row r="3453" spans="1:5">
      <c r="A3453" t="s">
        <v>1386</v>
      </c>
      <c r="B3453" t="s">
        <v>209</v>
      </c>
      <c r="C3453" s="1" t="s">
        <v>1183</v>
      </c>
      <c r="D3453" s="1">
        <v>1657377</v>
      </c>
      <c r="E3453" t="s">
        <v>1655</v>
      </c>
    </row>
    <row r="3454" spans="1:5">
      <c r="A3454" t="s">
        <v>1386</v>
      </c>
      <c r="B3454" t="s">
        <v>209</v>
      </c>
      <c r="C3454" s="1" t="s">
        <v>1183</v>
      </c>
      <c r="D3454" s="1">
        <v>764587</v>
      </c>
      <c r="E3454" t="s">
        <v>1655</v>
      </c>
    </row>
    <row r="3455" spans="1:5">
      <c r="A3455" t="s">
        <v>1386</v>
      </c>
      <c r="B3455" t="s">
        <v>209</v>
      </c>
      <c r="C3455" s="1" t="s">
        <v>1183</v>
      </c>
      <c r="D3455" s="1">
        <v>172832</v>
      </c>
      <c r="E3455" t="s">
        <v>1655</v>
      </c>
    </row>
    <row r="3456" spans="1:5">
      <c r="A3456" t="s">
        <v>1155</v>
      </c>
      <c r="B3456" t="s">
        <v>209</v>
      </c>
      <c r="C3456" s="1" t="s">
        <v>1183</v>
      </c>
      <c r="D3456" s="1">
        <v>141629</v>
      </c>
      <c r="E3456" t="s">
        <v>1655</v>
      </c>
    </row>
    <row r="3457" spans="1:5">
      <c r="A3457" t="s">
        <v>1351</v>
      </c>
      <c r="B3457" t="s">
        <v>209</v>
      </c>
      <c r="C3457" s="1" t="s">
        <v>1183</v>
      </c>
      <c r="D3457" s="1">
        <v>108773</v>
      </c>
      <c r="E3457" t="s">
        <v>1655</v>
      </c>
    </row>
    <row r="3458" spans="1:5">
      <c r="A3458" t="s">
        <v>1386</v>
      </c>
      <c r="B3458" t="s">
        <v>209</v>
      </c>
      <c r="C3458" s="1" t="s">
        <v>1183</v>
      </c>
      <c r="D3458" s="1">
        <v>104011</v>
      </c>
      <c r="E3458" t="s">
        <v>1655</v>
      </c>
    </row>
    <row r="3459" spans="1:5">
      <c r="A3459" t="s">
        <v>1351</v>
      </c>
      <c r="B3459" t="s">
        <v>209</v>
      </c>
      <c r="C3459" s="1" t="s">
        <v>1183</v>
      </c>
      <c r="D3459" s="1">
        <v>100000</v>
      </c>
      <c r="E3459" t="s">
        <v>1655</v>
      </c>
    </row>
    <row r="3460" spans="1:5">
      <c r="A3460" t="s">
        <v>1351</v>
      </c>
      <c r="B3460" t="s">
        <v>209</v>
      </c>
      <c r="C3460" s="1" t="s">
        <v>1183</v>
      </c>
      <c r="D3460" s="1">
        <v>100000</v>
      </c>
      <c r="E3460" t="s">
        <v>1655</v>
      </c>
    </row>
    <row r="3461" spans="1:5">
      <c r="A3461" t="s">
        <v>1386</v>
      </c>
      <c r="B3461" t="s">
        <v>209</v>
      </c>
      <c r="C3461" s="1" t="s">
        <v>1183</v>
      </c>
      <c r="D3461" s="1">
        <v>81219</v>
      </c>
      <c r="E3461" t="s">
        <v>1655</v>
      </c>
    </row>
    <row r="3462" spans="1:5">
      <c r="A3462" t="s">
        <v>1386</v>
      </c>
      <c r="B3462" t="s">
        <v>209</v>
      </c>
      <c r="C3462" s="1" t="s">
        <v>1183</v>
      </c>
      <c r="D3462" s="1">
        <v>46989</v>
      </c>
      <c r="E3462" t="s">
        <v>1655</v>
      </c>
    </row>
    <row r="3463" spans="1:5">
      <c r="A3463" t="s">
        <v>1386</v>
      </c>
      <c r="B3463" t="s">
        <v>209</v>
      </c>
      <c r="C3463" s="1" t="s">
        <v>1183</v>
      </c>
      <c r="D3463" s="1">
        <v>45047</v>
      </c>
      <c r="E3463" t="s">
        <v>1655</v>
      </c>
    </row>
    <row r="3464" spans="1:5">
      <c r="A3464" t="s">
        <v>1351</v>
      </c>
      <c r="B3464" t="s">
        <v>209</v>
      </c>
      <c r="C3464" s="1" t="s">
        <v>1183</v>
      </c>
      <c r="D3464" s="1">
        <v>20000</v>
      </c>
      <c r="E3464" t="s">
        <v>1655</v>
      </c>
    </row>
    <row r="3465" spans="1:5">
      <c r="A3465" t="s">
        <v>1155</v>
      </c>
      <c r="B3465" t="s">
        <v>209</v>
      </c>
      <c r="C3465" s="1" t="s">
        <v>1183</v>
      </c>
      <c r="D3465" s="1">
        <v>8633</v>
      </c>
      <c r="E3465" t="s">
        <v>1655</v>
      </c>
    </row>
    <row r="3466" spans="1:5">
      <c r="A3466" t="s">
        <v>1386</v>
      </c>
      <c r="B3466" t="s">
        <v>209</v>
      </c>
      <c r="C3466" s="1" t="s">
        <v>1183</v>
      </c>
      <c r="D3466" s="1">
        <v>6949</v>
      </c>
      <c r="E3466" t="s">
        <v>1655</v>
      </c>
    </row>
    <row r="3467" spans="1:5">
      <c r="A3467" t="s">
        <v>1386</v>
      </c>
      <c r="B3467" t="s">
        <v>209</v>
      </c>
      <c r="C3467" s="1" t="s">
        <v>1183</v>
      </c>
      <c r="D3467" s="1">
        <v>5989</v>
      </c>
      <c r="E3467" t="s">
        <v>1655</v>
      </c>
    </row>
    <row r="3468" spans="1:5">
      <c r="A3468" t="s">
        <v>1351</v>
      </c>
      <c r="B3468" t="s">
        <v>209</v>
      </c>
      <c r="C3468" s="1" t="s">
        <v>1183</v>
      </c>
      <c r="D3468" s="1">
        <v>5752</v>
      </c>
      <c r="E3468" t="s">
        <v>1655</v>
      </c>
    </row>
    <row r="3469" spans="1:5">
      <c r="A3469" t="s">
        <v>1351</v>
      </c>
      <c r="B3469" t="s">
        <v>209</v>
      </c>
      <c r="C3469" s="1" t="s">
        <v>1183</v>
      </c>
      <c r="D3469" s="1">
        <v>2401</v>
      </c>
      <c r="E3469" t="s">
        <v>1655</v>
      </c>
    </row>
    <row r="3470" spans="1:5">
      <c r="A3470" t="s">
        <v>1351</v>
      </c>
      <c r="B3470" t="s">
        <v>140</v>
      </c>
      <c r="C3470" s="1" t="s">
        <v>1165</v>
      </c>
      <c r="D3470" s="1">
        <v>851695</v>
      </c>
      <c r="E3470" t="s">
        <v>1655</v>
      </c>
    </row>
    <row r="3471" spans="1:5">
      <c r="A3471" t="s">
        <v>1152</v>
      </c>
      <c r="B3471" t="s">
        <v>140</v>
      </c>
      <c r="C3471" s="1" t="s">
        <v>1165</v>
      </c>
      <c r="D3471" s="1">
        <v>787111</v>
      </c>
      <c r="E3471" t="s">
        <v>1655</v>
      </c>
    </row>
    <row r="3472" spans="1:5">
      <c r="A3472" t="s">
        <v>1371</v>
      </c>
      <c r="B3472" t="s">
        <v>140</v>
      </c>
      <c r="C3472" s="1" t="s">
        <v>1165</v>
      </c>
      <c r="D3472" s="1">
        <v>323270</v>
      </c>
      <c r="E3472" t="s">
        <v>1655</v>
      </c>
    </row>
    <row r="3473" spans="1:5">
      <c r="A3473" t="s">
        <v>1152</v>
      </c>
      <c r="B3473" t="s">
        <v>140</v>
      </c>
      <c r="C3473" s="1" t="s">
        <v>1165</v>
      </c>
      <c r="D3473" s="1">
        <v>309904</v>
      </c>
      <c r="E3473" t="s">
        <v>1655</v>
      </c>
    </row>
    <row r="3474" spans="1:5">
      <c r="A3474" t="s">
        <v>1351</v>
      </c>
      <c r="B3474" t="s">
        <v>140</v>
      </c>
      <c r="C3474" s="1" t="s">
        <v>1165</v>
      </c>
      <c r="D3474" s="1">
        <v>263995</v>
      </c>
      <c r="E3474" t="s">
        <v>1655</v>
      </c>
    </row>
    <row r="3475" spans="1:5">
      <c r="A3475" t="s">
        <v>1152</v>
      </c>
      <c r="B3475" t="s">
        <v>140</v>
      </c>
      <c r="C3475" s="1" t="s">
        <v>1165</v>
      </c>
      <c r="D3475" s="1">
        <v>222312</v>
      </c>
      <c r="E3475" t="s">
        <v>1655</v>
      </c>
    </row>
    <row r="3476" spans="1:5">
      <c r="A3476" t="s">
        <v>1351</v>
      </c>
      <c r="B3476" t="s">
        <v>140</v>
      </c>
      <c r="C3476" s="1" t="s">
        <v>1165</v>
      </c>
      <c r="D3476" s="1">
        <v>182484</v>
      </c>
      <c r="E3476" t="s">
        <v>1655</v>
      </c>
    </row>
    <row r="3477" spans="1:5">
      <c r="A3477" t="s">
        <v>1152</v>
      </c>
      <c r="B3477" t="s">
        <v>140</v>
      </c>
      <c r="C3477" s="1" t="s">
        <v>1165</v>
      </c>
      <c r="D3477" s="1">
        <v>146490</v>
      </c>
      <c r="E3477" t="s">
        <v>1655</v>
      </c>
    </row>
    <row r="3478" spans="1:5">
      <c r="A3478" t="s">
        <v>1152</v>
      </c>
      <c r="B3478" t="s">
        <v>140</v>
      </c>
      <c r="C3478" s="1" t="s">
        <v>1165</v>
      </c>
      <c r="D3478" s="1">
        <v>146292</v>
      </c>
      <c r="E3478" t="s">
        <v>1655</v>
      </c>
    </row>
    <row r="3479" spans="1:5">
      <c r="A3479" t="s">
        <v>1152</v>
      </c>
      <c r="B3479" t="s">
        <v>140</v>
      </c>
      <c r="C3479" s="1" t="s">
        <v>1165</v>
      </c>
      <c r="D3479" s="1">
        <v>100000</v>
      </c>
      <c r="E3479" t="s">
        <v>1655</v>
      </c>
    </row>
    <row r="3480" spans="1:5">
      <c r="A3480" t="s">
        <v>1351</v>
      </c>
      <c r="B3480" t="s">
        <v>140</v>
      </c>
      <c r="C3480" s="1" t="s">
        <v>1165</v>
      </c>
      <c r="D3480" s="1">
        <v>100000</v>
      </c>
      <c r="E3480" t="s">
        <v>1655</v>
      </c>
    </row>
    <row r="3481" spans="1:5">
      <c r="A3481" t="s">
        <v>1351</v>
      </c>
      <c r="B3481" t="s">
        <v>140</v>
      </c>
      <c r="C3481" s="1" t="s">
        <v>1165</v>
      </c>
      <c r="D3481" s="1">
        <v>69961</v>
      </c>
      <c r="E3481" t="s">
        <v>1655</v>
      </c>
    </row>
    <row r="3482" spans="1:5">
      <c r="A3482" t="s">
        <v>1351</v>
      </c>
      <c r="B3482" t="s">
        <v>140</v>
      </c>
      <c r="C3482" s="1" t="s">
        <v>1165</v>
      </c>
      <c r="D3482" s="1">
        <v>64000</v>
      </c>
      <c r="E3482" t="s">
        <v>1655</v>
      </c>
    </row>
    <row r="3483" spans="1:5">
      <c r="A3483" t="s">
        <v>1371</v>
      </c>
      <c r="B3483" t="s">
        <v>140</v>
      </c>
      <c r="C3483" s="1" t="s">
        <v>1165</v>
      </c>
      <c r="D3483" s="1">
        <v>57500</v>
      </c>
      <c r="E3483" t="s">
        <v>1655</v>
      </c>
    </row>
    <row r="3484" spans="1:5">
      <c r="A3484" t="s">
        <v>1152</v>
      </c>
      <c r="B3484" t="s">
        <v>140</v>
      </c>
      <c r="C3484" s="1" t="s">
        <v>1165</v>
      </c>
      <c r="D3484" s="1">
        <v>51212</v>
      </c>
      <c r="E3484" t="s">
        <v>1655</v>
      </c>
    </row>
    <row r="3485" spans="1:5">
      <c r="A3485" t="s">
        <v>1152</v>
      </c>
      <c r="B3485" t="s">
        <v>140</v>
      </c>
      <c r="C3485" s="1" t="s">
        <v>1165</v>
      </c>
      <c r="D3485" s="1">
        <v>50000</v>
      </c>
      <c r="E3485" t="s">
        <v>1655</v>
      </c>
    </row>
    <row r="3486" spans="1:5">
      <c r="A3486" t="s">
        <v>1152</v>
      </c>
      <c r="B3486" t="s">
        <v>140</v>
      </c>
      <c r="C3486" s="1" t="s">
        <v>1165</v>
      </c>
      <c r="D3486" s="1">
        <v>50000</v>
      </c>
      <c r="E3486" t="s">
        <v>1655</v>
      </c>
    </row>
    <row r="3487" spans="1:5">
      <c r="A3487" t="s">
        <v>1152</v>
      </c>
      <c r="B3487" t="s">
        <v>140</v>
      </c>
      <c r="C3487" s="1" t="s">
        <v>1165</v>
      </c>
      <c r="D3487" s="1">
        <v>49218</v>
      </c>
      <c r="E3487" t="s">
        <v>1655</v>
      </c>
    </row>
    <row r="3488" spans="1:5">
      <c r="A3488" t="s">
        <v>1152</v>
      </c>
      <c r="B3488" t="s">
        <v>140</v>
      </c>
      <c r="C3488" s="1" t="s">
        <v>1165</v>
      </c>
      <c r="D3488" s="1">
        <v>40238</v>
      </c>
      <c r="E3488" t="s">
        <v>1655</v>
      </c>
    </row>
    <row r="3489" spans="1:5">
      <c r="A3489" t="s">
        <v>1351</v>
      </c>
      <c r="B3489" t="s">
        <v>140</v>
      </c>
      <c r="C3489" s="1" t="s">
        <v>1165</v>
      </c>
      <c r="D3489" s="1">
        <v>37657</v>
      </c>
      <c r="E3489" t="s">
        <v>1655</v>
      </c>
    </row>
    <row r="3490" spans="1:5">
      <c r="A3490" t="s">
        <v>1152</v>
      </c>
      <c r="B3490" t="s">
        <v>140</v>
      </c>
      <c r="C3490" s="1" t="s">
        <v>1165</v>
      </c>
      <c r="D3490" s="1">
        <v>29207</v>
      </c>
      <c r="E3490" t="s">
        <v>1655</v>
      </c>
    </row>
    <row r="3491" spans="1:5">
      <c r="A3491" t="s">
        <v>1152</v>
      </c>
      <c r="B3491" t="s">
        <v>140</v>
      </c>
      <c r="C3491" s="1" t="s">
        <v>1165</v>
      </c>
      <c r="D3491" s="1">
        <v>25358</v>
      </c>
      <c r="E3491" t="s">
        <v>1655</v>
      </c>
    </row>
    <row r="3492" spans="1:5">
      <c r="A3492" t="s">
        <v>1152</v>
      </c>
      <c r="B3492" t="s">
        <v>140</v>
      </c>
      <c r="C3492" s="1" t="s">
        <v>1165</v>
      </c>
      <c r="D3492" s="1">
        <v>25000</v>
      </c>
      <c r="E3492" t="s">
        <v>1655</v>
      </c>
    </row>
    <row r="3493" spans="1:5">
      <c r="A3493" t="s">
        <v>1371</v>
      </c>
      <c r="B3493" t="s">
        <v>140</v>
      </c>
      <c r="C3493" s="1" t="s">
        <v>1165</v>
      </c>
      <c r="D3493" s="1">
        <v>22688</v>
      </c>
      <c r="E3493" t="s">
        <v>1655</v>
      </c>
    </row>
    <row r="3494" spans="1:5">
      <c r="A3494" t="s">
        <v>1351</v>
      </c>
      <c r="B3494" t="s">
        <v>140</v>
      </c>
      <c r="C3494" s="1" t="s">
        <v>1165</v>
      </c>
      <c r="D3494" s="1">
        <v>22000</v>
      </c>
      <c r="E3494" t="s">
        <v>1655</v>
      </c>
    </row>
    <row r="3495" spans="1:5">
      <c r="A3495" t="s">
        <v>1351</v>
      </c>
      <c r="B3495" t="s">
        <v>140</v>
      </c>
      <c r="C3495" s="1" t="s">
        <v>1165</v>
      </c>
      <c r="D3495" s="1">
        <v>16000</v>
      </c>
      <c r="E3495" t="s">
        <v>1655</v>
      </c>
    </row>
    <row r="3496" spans="1:5">
      <c r="A3496" t="s">
        <v>1152</v>
      </c>
      <c r="B3496" t="s">
        <v>140</v>
      </c>
      <c r="C3496" s="1" t="s">
        <v>1165</v>
      </c>
      <c r="D3496" s="1">
        <v>15555</v>
      </c>
      <c r="E3496" t="s">
        <v>1655</v>
      </c>
    </row>
    <row r="3497" spans="1:5">
      <c r="A3497" t="s">
        <v>1351</v>
      </c>
      <c r="B3497" t="s">
        <v>140</v>
      </c>
      <c r="C3497" s="1" t="s">
        <v>1165</v>
      </c>
      <c r="D3497" s="1">
        <v>14500</v>
      </c>
      <c r="E3497" t="s">
        <v>1655</v>
      </c>
    </row>
    <row r="3498" spans="1:5">
      <c r="A3498" t="s">
        <v>1371</v>
      </c>
      <c r="B3498" t="s">
        <v>140</v>
      </c>
      <c r="C3498" s="1" t="s">
        <v>1165</v>
      </c>
      <c r="D3498" s="1">
        <v>10000</v>
      </c>
      <c r="E3498" t="s">
        <v>1655</v>
      </c>
    </row>
    <row r="3499" spans="1:5">
      <c r="A3499" t="s">
        <v>1351</v>
      </c>
      <c r="B3499" t="s">
        <v>140</v>
      </c>
      <c r="C3499" s="1" t="s">
        <v>1165</v>
      </c>
      <c r="D3499" s="1">
        <v>10000</v>
      </c>
      <c r="E3499" t="s">
        <v>1655</v>
      </c>
    </row>
    <row r="3500" spans="1:5">
      <c r="A3500" t="s">
        <v>1351</v>
      </c>
      <c r="B3500" t="s">
        <v>140</v>
      </c>
      <c r="C3500" s="1" t="s">
        <v>1165</v>
      </c>
      <c r="D3500" s="1">
        <v>6500</v>
      </c>
      <c r="E3500" t="s">
        <v>1655</v>
      </c>
    </row>
    <row r="3501" spans="1:5">
      <c r="A3501" t="s">
        <v>1351</v>
      </c>
      <c r="B3501" t="s">
        <v>140</v>
      </c>
      <c r="C3501" s="1" t="s">
        <v>1165</v>
      </c>
      <c r="D3501" s="1">
        <v>5872</v>
      </c>
      <c r="E3501" t="s">
        <v>1655</v>
      </c>
    </row>
    <row r="3502" spans="1:5">
      <c r="A3502" t="s">
        <v>1351</v>
      </c>
      <c r="B3502" t="s">
        <v>140</v>
      </c>
      <c r="C3502" s="1" t="s">
        <v>1165</v>
      </c>
      <c r="D3502" s="1">
        <v>4440</v>
      </c>
      <c r="E3502" t="s">
        <v>1655</v>
      </c>
    </row>
    <row r="3503" spans="1:5">
      <c r="A3503" t="s">
        <v>1351</v>
      </c>
      <c r="B3503" t="s">
        <v>140</v>
      </c>
      <c r="C3503" s="1" t="s">
        <v>1165</v>
      </c>
      <c r="D3503" s="1">
        <v>3672</v>
      </c>
      <c r="E3503" t="s">
        <v>1655</v>
      </c>
    </row>
    <row r="3504" spans="1:5">
      <c r="A3504" t="s">
        <v>1351</v>
      </c>
      <c r="B3504" t="s">
        <v>140</v>
      </c>
      <c r="C3504" s="1" t="s">
        <v>1165</v>
      </c>
      <c r="D3504" s="1">
        <v>3395</v>
      </c>
      <c r="E3504" t="s">
        <v>1655</v>
      </c>
    </row>
    <row r="3505" spans="1:5">
      <c r="A3505" t="s">
        <v>1152</v>
      </c>
      <c r="B3505" t="s">
        <v>140</v>
      </c>
      <c r="C3505" s="1" t="s">
        <v>1165</v>
      </c>
      <c r="D3505" s="1">
        <v>2790</v>
      </c>
      <c r="E3505" t="s">
        <v>1655</v>
      </c>
    </row>
    <row r="3506" spans="1:5">
      <c r="A3506" t="s">
        <v>1351</v>
      </c>
      <c r="B3506" t="s">
        <v>140</v>
      </c>
      <c r="C3506" s="1" t="s">
        <v>1165</v>
      </c>
      <c r="D3506" s="1">
        <v>1810</v>
      </c>
      <c r="E3506" t="s">
        <v>1655</v>
      </c>
    </row>
    <row r="3507" spans="1:5">
      <c r="A3507" t="s">
        <v>1351</v>
      </c>
      <c r="B3507" t="s">
        <v>140</v>
      </c>
      <c r="C3507" t="s">
        <v>1165</v>
      </c>
      <c r="D3507">
        <v>500</v>
      </c>
      <c r="E3507" t="s">
        <v>1655</v>
      </c>
    </row>
    <row r="3508" spans="1:5">
      <c r="A3508" t="s">
        <v>1351</v>
      </c>
      <c r="B3508" t="s">
        <v>140</v>
      </c>
      <c r="C3508" t="s">
        <v>1165</v>
      </c>
      <c r="D3508">
        <v>500</v>
      </c>
      <c r="E3508" t="s">
        <v>1655</v>
      </c>
    </row>
    <row r="3509" spans="1:5">
      <c r="A3509" t="s">
        <v>1351</v>
      </c>
      <c r="B3509" t="s">
        <v>140</v>
      </c>
      <c r="C3509" t="s">
        <v>1165</v>
      </c>
      <c r="D3509">
        <v>500</v>
      </c>
      <c r="E3509" t="s">
        <v>1655</v>
      </c>
    </row>
    <row r="3510" spans="1:5">
      <c r="A3510" t="s">
        <v>1351</v>
      </c>
      <c r="B3510" t="s">
        <v>140</v>
      </c>
      <c r="C3510" t="s">
        <v>1165</v>
      </c>
      <c r="D3510">
        <v>410</v>
      </c>
      <c r="E3510" t="s">
        <v>1655</v>
      </c>
    </row>
    <row r="3511" spans="1:5">
      <c r="A3511" t="s">
        <v>1650</v>
      </c>
      <c r="B3511" t="s">
        <v>1390</v>
      </c>
      <c r="C3511" s="26" t="s">
        <v>1386</v>
      </c>
      <c r="D3511" s="3">
        <v>2750000</v>
      </c>
      <c r="E3511" t="s">
        <v>1268</v>
      </c>
    </row>
    <row r="3512" spans="1:5">
      <c r="A3512" t="s">
        <v>1650</v>
      </c>
      <c r="B3512" t="s">
        <v>1391</v>
      </c>
      <c r="C3512" s="26" t="s">
        <v>1386</v>
      </c>
      <c r="D3512" s="3">
        <v>6422000</v>
      </c>
      <c r="E3512" t="s">
        <v>1268</v>
      </c>
    </row>
    <row r="3513" spans="1:5">
      <c r="A3513" t="s">
        <v>1650</v>
      </c>
      <c r="B3513" t="s">
        <v>1392</v>
      </c>
      <c r="C3513" s="26" t="s">
        <v>1386</v>
      </c>
      <c r="D3513" s="3">
        <v>7217000</v>
      </c>
      <c r="E3513" t="s">
        <v>1268</v>
      </c>
    </row>
    <row r="3514" spans="1:5">
      <c r="A3514" t="s">
        <v>1650</v>
      </c>
      <c r="B3514" t="s">
        <v>1393</v>
      </c>
      <c r="C3514" s="26" t="s">
        <v>1386</v>
      </c>
      <c r="D3514" s="3">
        <v>151000</v>
      </c>
      <c r="E3514" t="s">
        <v>1268</v>
      </c>
    </row>
    <row r="3515" spans="1:5">
      <c r="A3515" t="s">
        <v>1650</v>
      </c>
      <c r="B3515" t="s">
        <v>1393</v>
      </c>
      <c r="C3515" s="26" t="s">
        <v>1386</v>
      </c>
      <c r="D3515" s="3">
        <v>151000</v>
      </c>
      <c r="E3515" t="s">
        <v>1268</v>
      </c>
    </row>
    <row r="3516" spans="1:5">
      <c r="A3516" t="s">
        <v>1650</v>
      </c>
      <c r="B3516" t="s">
        <v>1394</v>
      </c>
      <c r="C3516" s="26" t="s">
        <v>1386</v>
      </c>
      <c r="D3516" s="3">
        <v>16322000</v>
      </c>
      <c r="E3516" t="s">
        <v>1268</v>
      </c>
    </row>
    <row r="3517" spans="1:5">
      <c r="A3517" t="s">
        <v>1650</v>
      </c>
      <c r="B3517" t="s">
        <v>1395</v>
      </c>
      <c r="C3517" s="26" t="s">
        <v>1386</v>
      </c>
      <c r="D3517" s="3">
        <v>18397000</v>
      </c>
      <c r="E3517" t="s">
        <v>1268</v>
      </c>
    </row>
    <row r="3518" spans="1:5">
      <c r="A3518" t="s">
        <v>1650</v>
      </c>
      <c r="B3518" t="s">
        <v>1396</v>
      </c>
      <c r="C3518" s="26" t="s">
        <v>1386</v>
      </c>
      <c r="D3518" s="3">
        <v>25816000</v>
      </c>
      <c r="E3518" t="s">
        <v>1268</v>
      </c>
    </row>
    <row r="3519" spans="1:5">
      <c r="A3519" t="s">
        <v>1650</v>
      </c>
      <c r="B3519" t="s">
        <v>1397</v>
      </c>
      <c r="C3519" s="26" t="s">
        <v>1386</v>
      </c>
      <c r="D3519" s="3">
        <v>2473000</v>
      </c>
      <c r="E3519" t="s">
        <v>1268</v>
      </c>
    </row>
    <row r="3520" spans="1:5">
      <c r="A3520" t="s">
        <v>1650</v>
      </c>
      <c r="B3520" t="s">
        <v>1397</v>
      </c>
      <c r="C3520" s="26" t="s">
        <v>1386</v>
      </c>
      <c r="D3520" s="3">
        <v>2473000</v>
      </c>
      <c r="E3520" t="s">
        <v>1268</v>
      </c>
    </row>
    <row r="3521" spans="1:5">
      <c r="A3521" t="s">
        <v>1650</v>
      </c>
      <c r="B3521" t="s">
        <v>1398</v>
      </c>
      <c r="C3521" s="26" t="s">
        <v>1386</v>
      </c>
      <c r="D3521" s="3">
        <v>141000</v>
      </c>
      <c r="E3521" t="s">
        <v>1268</v>
      </c>
    </row>
    <row r="3522" spans="1:5">
      <c r="A3522" t="s">
        <v>1650</v>
      </c>
      <c r="B3522" t="s">
        <v>1399</v>
      </c>
      <c r="C3522" s="26" t="s">
        <v>1386</v>
      </c>
      <c r="D3522" s="3">
        <v>204000</v>
      </c>
      <c r="E3522" t="s">
        <v>1268</v>
      </c>
    </row>
    <row r="3523" spans="1:5">
      <c r="A3523" t="s">
        <v>1650</v>
      </c>
      <c r="B3523" t="s">
        <v>1400</v>
      </c>
      <c r="C3523" s="26" t="s">
        <v>1386</v>
      </c>
      <c r="D3523" s="3">
        <v>261000</v>
      </c>
      <c r="E3523" t="s">
        <v>1268</v>
      </c>
    </row>
    <row r="3524" spans="1:5">
      <c r="A3524" t="s">
        <v>1650</v>
      </c>
      <c r="B3524" t="s">
        <v>1400</v>
      </c>
      <c r="C3524" s="26" t="s">
        <v>1386</v>
      </c>
      <c r="D3524" s="3">
        <v>261000</v>
      </c>
      <c r="E3524" t="s">
        <v>1268</v>
      </c>
    </row>
    <row r="3525" spans="1:5">
      <c r="A3525" t="s">
        <v>1650</v>
      </c>
      <c r="B3525" t="s">
        <v>1401</v>
      </c>
      <c r="C3525" s="26" t="s">
        <v>1386</v>
      </c>
      <c r="D3525" s="3">
        <v>12704000</v>
      </c>
      <c r="E3525" t="s">
        <v>1268</v>
      </c>
    </row>
    <row r="3526" spans="1:5">
      <c r="A3526" t="s">
        <v>1650</v>
      </c>
      <c r="B3526" t="s">
        <v>1402</v>
      </c>
      <c r="C3526" s="26" t="s">
        <v>1386</v>
      </c>
      <c r="D3526" s="3">
        <v>3143000</v>
      </c>
      <c r="E3526" t="s">
        <v>1268</v>
      </c>
    </row>
    <row r="3527" spans="1:5">
      <c r="A3527" t="s">
        <v>1650</v>
      </c>
      <c r="B3527" t="s">
        <v>1403</v>
      </c>
      <c r="C3527" s="26" t="s">
        <v>1386</v>
      </c>
      <c r="D3527" s="3">
        <v>5980000</v>
      </c>
      <c r="E3527" t="s">
        <v>1268</v>
      </c>
    </row>
    <row r="3528" spans="1:5">
      <c r="A3528" t="s">
        <v>1650</v>
      </c>
      <c r="B3528" t="s">
        <v>1404</v>
      </c>
      <c r="C3528" s="26" t="s">
        <v>1386</v>
      </c>
      <c r="D3528" s="3">
        <v>6006000</v>
      </c>
      <c r="E3528" t="s">
        <v>1268</v>
      </c>
    </row>
    <row r="3529" spans="1:5">
      <c r="A3529" t="s">
        <v>1650</v>
      </c>
      <c r="B3529" t="s">
        <v>1405</v>
      </c>
      <c r="C3529" s="26" t="s">
        <v>1386</v>
      </c>
      <c r="D3529" s="3">
        <v>25839000</v>
      </c>
      <c r="E3529" t="s">
        <v>1268</v>
      </c>
    </row>
    <row r="3530" spans="1:5">
      <c r="A3530" t="s">
        <v>1650</v>
      </c>
      <c r="B3530" t="s">
        <v>1406</v>
      </c>
      <c r="C3530" s="26" t="s">
        <v>1386</v>
      </c>
      <c r="D3530" s="3">
        <v>45111000</v>
      </c>
      <c r="E3530" t="s">
        <v>1268</v>
      </c>
    </row>
    <row r="3531" spans="1:5">
      <c r="A3531" t="s">
        <v>1650</v>
      </c>
      <c r="B3531" t="s">
        <v>1407</v>
      </c>
      <c r="C3531" s="26" t="s">
        <v>1386</v>
      </c>
      <c r="D3531" s="3">
        <v>2031000</v>
      </c>
      <c r="E3531" t="s">
        <v>1268</v>
      </c>
    </row>
    <row r="3532" spans="1:5">
      <c r="A3532" t="s">
        <v>1650</v>
      </c>
      <c r="B3532" t="s">
        <v>1407</v>
      </c>
      <c r="C3532" s="26" t="s">
        <v>1386</v>
      </c>
      <c r="D3532" s="3">
        <v>290000</v>
      </c>
      <c r="E3532" t="s">
        <v>1268</v>
      </c>
    </row>
    <row r="3533" spans="1:5">
      <c r="A3533" t="s">
        <v>1650</v>
      </c>
      <c r="B3533" t="s">
        <v>1408</v>
      </c>
      <c r="C3533" s="26" t="s">
        <v>1386</v>
      </c>
      <c r="D3533" s="3">
        <v>7938000</v>
      </c>
      <c r="E3533" t="s">
        <v>1268</v>
      </c>
    </row>
    <row r="3534" spans="1:5">
      <c r="A3534" t="s">
        <v>1650</v>
      </c>
      <c r="B3534" t="s">
        <v>1408</v>
      </c>
      <c r="C3534" s="26" t="s">
        <v>1386</v>
      </c>
      <c r="D3534" s="3">
        <v>7938000</v>
      </c>
      <c r="E3534" t="s">
        <v>1268</v>
      </c>
    </row>
    <row r="3535" spans="1:5">
      <c r="A3535" t="s">
        <v>1650</v>
      </c>
      <c r="B3535" t="s">
        <v>1408</v>
      </c>
      <c r="C3535" s="26" t="s">
        <v>1386</v>
      </c>
      <c r="D3535" s="3">
        <v>223000</v>
      </c>
      <c r="E3535" t="s">
        <v>1268</v>
      </c>
    </row>
    <row r="3536" spans="1:5">
      <c r="A3536" t="s">
        <v>1650</v>
      </c>
      <c r="B3536" t="s">
        <v>1409</v>
      </c>
      <c r="C3536" s="26" t="s">
        <v>1386</v>
      </c>
      <c r="D3536" s="3">
        <v>33904441</v>
      </c>
      <c r="E3536" t="s">
        <v>1268</v>
      </c>
    </row>
    <row r="3537" spans="1:5">
      <c r="A3537" t="s">
        <v>1650</v>
      </c>
      <c r="B3537" t="s">
        <v>1409</v>
      </c>
      <c r="C3537" s="26" t="s">
        <v>1386</v>
      </c>
      <c r="D3537" s="3">
        <v>25386296</v>
      </c>
      <c r="E3537" t="s">
        <v>1268</v>
      </c>
    </row>
    <row r="3538" spans="1:5">
      <c r="A3538" t="s">
        <v>1650</v>
      </c>
      <c r="B3538" t="s">
        <v>1409</v>
      </c>
      <c r="C3538" s="26" t="s">
        <v>1386</v>
      </c>
      <c r="D3538" s="3">
        <v>14118659</v>
      </c>
      <c r="E3538" t="s">
        <v>1268</v>
      </c>
    </row>
    <row r="3539" spans="1:5">
      <c r="A3539" t="s">
        <v>1650</v>
      </c>
      <c r="B3539" t="s">
        <v>1409</v>
      </c>
      <c r="C3539" s="26" t="s">
        <v>1386</v>
      </c>
      <c r="D3539" s="3">
        <v>7142171</v>
      </c>
      <c r="E3539" t="s">
        <v>1268</v>
      </c>
    </row>
    <row r="3540" spans="1:5">
      <c r="A3540" t="s">
        <v>1650</v>
      </c>
      <c r="B3540" t="s">
        <v>1409</v>
      </c>
      <c r="C3540" s="26" t="s">
        <v>1386</v>
      </c>
      <c r="D3540" s="3">
        <v>5000000</v>
      </c>
      <c r="E3540" t="s">
        <v>1268</v>
      </c>
    </row>
    <row r="3541" spans="1:5">
      <c r="A3541" t="s">
        <v>1650</v>
      </c>
      <c r="B3541" t="s">
        <v>1409</v>
      </c>
      <c r="C3541" s="26" t="s">
        <v>1386</v>
      </c>
      <c r="D3541" s="3">
        <v>5000000</v>
      </c>
      <c r="E3541" t="s">
        <v>1268</v>
      </c>
    </row>
    <row r="3542" spans="1:5">
      <c r="A3542" t="s">
        <v>1650</v>
      </c>
      <c r="B3542" t="s">
        <v>1409</v>
      </c>
      <c r="C3542" s="26" t="s">
        <v>1386</v>
      </c>
      <c r="D3542" s="3">
        <v>5000000</v>
      </c>
      <c r="E3542" t="s">
        <v>1268</v>
      </c>
    </row>
    <row r="3543" spans="1:5">
      <c r="A3543" t="s">
        <v>1650</v>
      </c>
      <c r="B3543" t="s">
        <v>1409</v>
      </c>
      <c r="C3543" s="26" t="s">
        <v>1386</v>
      </c>
      <c r="D3543" s="3">
        <v>4220815</v>
      </c>
      <c r="E3543" t="s">
        <v>1268</v>
      </c>
    </row>
    <row r="3544" spans="1:5">
      <c r="A3544" t="s">
        <v>1650</v>
      </c>
      <c r="B3544" t="s">
        <v>1409</v>
      </c>
      <c r="C3544" s="26" t="s">
        <v>1386</v>
      </c>
      <c r="D3544" s="3">
        <v>3807683</v>
      </c>
      <c r="E3544" t="s">
        <v>1268</v>
      </c>
    </row>
    <row r="3545" spans="1:5">
      <c r="A3545" t="s">
        <v>1650</v>
      </c>
      <c r="B3545" t="s">
        <v>1409</v>
      </c>
      <c r="C3545" s="26" t="s">
        <v>1386</v>
      </c>
      <c r="D3545" s="3">
        <v>2968492</v>
      </c>
      <c r="E3545" t="s">
        <v>1268</v>
      </c>
    </row>
    <row r="3546" spans="1:5">
      <c r="A3546" t="s">
        <v>1650</v>
      </c>
      <c r="B3546" t="s">
        <v>1409</v>
      </c>
      <c r="C3546" s="26" t="s">
        <v>1386</v>
      </c>
      <c r="D3546" s="3">
        <v>1864707</v>
      </c>
      <c r="E3546" t="s">
        <v>1268</v>
      </c>
    </row>
    <row r="3547" spans="1:5">
      <c r="A3547" t="s">
        <v>1650</v>
      </c>
      <c r="B3547" t="s">
        <v>1409</v>
      </c>
      <c r="C3547" s="26" t="s">
        <v>1386</v>
      </c>
      <c r="D3547" s="3">
        <v>1811746</v>
      </c>
      <c r="E3547" t="s">
        <v>1268</v>
      </c>
    </row>
    <row r="3548" spans="1:5">
      <c r="A3548" t="s">
        <v>1650</v>
      </c>
      <c r="B3548" t="s">
        <v>1409</v>
      </c>
      <c r="C3548" s="26" t="s">
        <v>1386</v>
      </c>
      <c r="D3548" s="3">
        <v>1088325</v>
      </c>
      <c r="E3548" t="s">
        <v>1268</v>
      </c>
    </row>
    <row r="3549" spans="1:5">
      <c r="A3549" t="s">
        <v>1650</v>
      </c>
      <c r="B3549" t="s">
        <v>1409</v>
      </c>
      <c r="C3549" s="26" t="s">
        <v>1386</v>
      </c>
      <c r="D3549" s="3">
        <v>286665</v>
      </c>
      <c r="E3549" t="s">
        <v>1268</v>
      </c>
    </row>
    <row r="3550" spans="1:5">
      <c r="A3550" t="s">
        <v>1650</v>
      </c>
      <c r="B3550" t="s">
        <v>1410</v>
      </c>
      <c r="C3550" s="26" t="s">
        <v>1386</v>
      </c>
      <c r="D3550" s="3">
        <v>3457000</v>
      </c>
      <c r="E3550" t="s">
        <v>1268</v>
      </c>
    </row>
    <row r="3551" spans="1:5">
      <c r="A3551" t="s">
        <v>1650</v>
      </c>
      <c r="B3551" t="s">
        <v>1411</v>
      </c>
      <c r="C3551" s="26" t="s">
        <v>1386</v>
      </c>
      <c r="D3551" s="3">
        <v>20000</v>
      </c>
      <c r="E3551" t="s">
        <v>1268</v>
      </c>
    </row>
    <row r="3552" spans="1:5">
      <c r="A3552" t="s">
        <v>1650</v>
      </c>
      <c r="B3552" s="56" t="s">
        <v>1412</v>
      </c>
      <c r="C3552" s="26" t="s">
        <v>1386</v>
      </c>
      <c r="D3552" s="3">
        <v>20000</v>
      </c>
      <c r="E3552" t="s">
        <v>1268</v>
      </c>
    </row>
    <row r="3553" spans="1:5">
      <c r="A3553" t="s">
        <v>1650</v>
      </c>
      <c r="B3553" t="s">
        <v>1413</v>
      </c>
      <c r="C3553" s="26" t="s">
        <v>1386</v>
      </c>
      <c r="D3553" s="3">
        <v>125000</v>
      </c>
      <c r="E3553" t="s">
        <v>1268</v>
      </c>
    </row>
    <row r="3554" spans="1:5">
      <c r="A3554" t="s">
        <v>1650</v>
      </c>
      <c r="B3554" t="s">
        <v>1414</v>
      </c>
      <c r="C3554" s="26" t="s">
        <v>1386</v>
      </c>
      <c r="D3554" s="3">
        <v>820000</v>
      </c>
      <c r="E3554" t="s">
        <v>1268</v>
      </c>
    </row>
    <row r="3555" spans="1:5">
      <c r="A3555" t="s">
        <v>1650</v>
      </c>
      <c r="B3555" t="s">
        <v>1415</v>
      </c>
      <c r="C3555" s="26" t="s">
        <v>1386</v>
      </c>
      <c r="D3555" s="3">
        <v>125000</v>
      </c>
      <c r="E3555" t="s">
        <v>1268</v>
      </c>
    </row>
    <row r="3556" spans="1:5">
      <c r="A3556" t="s">
        <v>1650</v>
      </c>
      <c r="B3556" t="s">
        <v>1416</v>
      </c>
      <c r="C3556" s="26" t="s">
        <v>1386</v>
      </c>
      <c r="D3556" s="3">
        <v>550000</v>
      </c>
      <c r="E3556" t="s">
        <v>1268</v>
      </c>
    </row>
    <row r="3557" spans="1:5">
      <c r="A3557" t="s">
        <v>1650</v>
      </c>
      <c r="B3557" t="s">
        <v>1417</v>
      </c>
      <c r="C3557" s="26" t="s">
        <v>1386</v>
      </c>
      <c r="D3557" s="3">
        <v>550000</v>
      </c>
      <c r="E3557" t="s">
        <v>1268</v>
      </c>
    </row>
    <row r="3558" spans="1:5">
      <c r="A3558" t="s">
        <v>1650</v>
      </c>
      <c r="B3558" t="s">
        <v>1418</v>
      </c>
      <c r="C3558" s="26" t="s">
        <v>1386</v>
      </c>
      <c r="D3558" s="3">
        <v>586000</v>
      </c>
      <c r="E3558" t="s">
        <v>1268</v>
      </c>
    </row>
    <row r="3559" spans="1:5">
      <c r="A3559" t="s">
        <v>1650</v>
      </c>
      <c r="B3559" t="s">
        <v>1419</v>
      </c>
      <c r="C3559" s="26" t="s">
        <v>1386</v>
      </c>
      <c r="D3559" s="3">
        <v>286000</v>
      </c>
      <c r="E3559" t="s">
        <v>1268</v>
      </c>
    </row>
    <row r="3560" spans="1:5">
      <c r="A3560" t="s">
        <v>1650</v>
      </c>
      <c r="B3560" s="56" t="s">
        <v>1420</v>
      </c>
      <c r="C3560" s="26" t="s">
        <v>1386</v>
      </c>
      <c r="D3560" s="3">
        <v>173000</v>
      </c>
      <c r="E3560" t="s">
        <v>1268</v>
      </c>
    </row>
    <row r="3561" spans="1:5">
      <c r="A3561" t="s">
        <v>1650</v>
      </c>
      <c r="B3561" s="56" t="s">
        <v>1421</v>
      </c>
      <c r="C3561" s="26" t="s">
        <v>1386</v>
      </c>
      <c r="D3561" s="3">
        <v>234000</v>
      </c>
      <c r="E3561" t="s">
        <v>1268</v>
      </c>
    </row>
    <row r="3562" spans="1:5">
      <c r="A3562" t="s">
        <v>1650</v>
      </c>
      <c r="B3562" s="56" t="s">
        <v>1422</v>
      </c>
      <c r="C3562" s="26" t="s">
        <v>1386</v>
      </c>
      <c r="D3562" s="3">
        <v>0</v>
      </c>
      <c r="E3562" t="s">
        <v>1268</v>
      </c>
    </row>
    <row r="3563" spans="1:5">
      <c r="A3563" t="s">
        <v>1650</v>
      </c>
      <c r="B3563" s="56" t="s">
        <v>1423</v>
      </c>
      <c r="C3563" s="26" t="s">
        <v>1386</v>
      </c>
      <c r="D3563" s="3">
        <v>4129000</v>
      </c>
      <c r="E3563" t="s">
        <v>1268</v>
      </c>
    </row>
    <row r="3564" spans="1:5">
      <c r="A3564" t="s">
        <v>1650</v>
      </c>
      <c r="B3564" t="s">
        <v>1424</v>
      </c>
      <c r="C3564" s="26" t="s">
        <v>1386</v>
      </c>
      <c r="D3564" s="3">
        <v>8000000</v>
      </c>
      <c r="E3564" t="s">
        <v>1268</v>
      </c>
    </row>
    <row r="3565" spans="1:5">
      <c r="A3565" t="s">
        <v>1650</v>
      </c>
      <c r="B3565" t="s">
        <v>1425</v>
      </c>
      <c r="C3565" s="26" t="s">
        <v>1386</v>
      </c>
      <c r="D3565" s="3">
        <v>28500000</v>
      </c>
      <c r="E3565" t="s">
        <v>1268</v>
      </c>
    </row>
    <row r="3566" spans="1:5">
      <c r="A3566" t="s">
        <v>1650</v>
      </c>
      <c r="B3566" t="s">
        <v>1426</v>
      </c>
      <c r="C3566" s="26" t="s">
        <v>1386</v>
      </c>
      <c r="D3566" s="3">
        <v>7600000</v>
      </c>
      <c r="E3566" t="s">
        <v>1268</v>
      </c>
    </row>
    <row r="3567" spans="1:5">
      <c r="A3567" t="s">
        <v>1650</v>
      </c>
      <c r="B3567" t="s">
        <v>1426</v>
      </c>
      <c r="C3567" s="26" t="s">
        <v>1386</v>
      </c>
      <c r="D3567" s="3">
        <v>7600000</v>
      </c>
      <c r="E3567" t="s">
        <v>1268</v>
      </c>
    </row>
    <row r="3568" spans="1:5">
      <c r="A3568" t="s">
        <v>1650</v>
      </c>
      <c r="B3568" t="s">
        <v>1427</v>
      </c>
      <c r="C3568" s="26" t="s">
        <v>1386</v>
      </c>
      <c r="D3568" s="3">
        <v>333000</v>
      </c>
      <c r="E3568" t="s">
        <v>1268</v>
      </c>
    </row>
    <row r="3569" spans="1:5">
      <c r="A3569" t="s">
        <v>1650</v>
      </c>
      <c r="B3569" t="s">
        <v>1428</v>
      </c>
      <c r="C3569" s="26" t="s">
        <v>1386</v>
      </c>
      <c r="D3569" s="3">
        <v>300000</v>
      </c>
      <c r="E3569" t="s">
        <v>1268</v>
      </c>
    </row>
    <row r="3570" spans="1:5">
      <c r="A3570" t="s">
        <v>1650</v>
      </c>
      <c r="B3570" t="s">
        <v>1429</v>
      </c>
      <c r="C3570" s="26" t="s">
        <v>1386</v>
      </c>
      <c r="D3570" s="3">
        <v>333000</v>
      </c>
      <c r="E3570" t="s">
        <v>1268</v>
      </c>
    </row>
    <row r="3571" spans="1:5">
      <c r="A3571" t="s">
        <v>1650</v>
      </c>
      <c r="B3571" t="s">
        <v>1430</v>
      </c>
      <c r="C3571" s="26" t="s">
        <v>1386</v>
      </c>
      <c r="D3571" s="3">
        <v>164000</v>
      </c>
      <c r="E3571" t="s">
        <v>1268</v>
      </c>
    </row>
    <row r="3572" spans="1:5">
      <c r="A3572" t="s">
        <v>1650</v>
      </c>
      <c r="B3572" t="s">
        <v>1431</v>
      </c>
      <c r="C3572" s="26" t="s">
        <v>1386</v>
      </c>
      <c r="D3572" s="3">
        <v>8000</v>
      </c>
      <c r="E3572" t="s">
        <v>1268</v>
      </c>
    </row>
    <row r="3573" spans="1:5">
      <c r="A3573" t="s">
        <v>1650</v>
      </c>
      <c r="B3573" t="s">
        <v>1432</v>
      </c>
      <c r="C3573" s="26" t="s">
        <v>1386</v>
      </c>
      <c r="D3573" s="3">
        <v>3077000</v>
      </c>
      <c r="E3573" t="s">
        <v>1268</v>
      </c>
    </row>
    <row r="3574" spans="1:5">
      <c r="A3574" t="s">
        <v>1650</v>
      </c>
      <c r="B3574" t="s">
        <v>1433</v>
      </c>
      <c r="C3574" s="26" t="s">
        <v>1386</v>
      </c>
      <c r="D3574" s="3">
        <v>33906000</v>
      </c>
      <c r="E3574" t="s">
        <v>1268</v>
      </c>
    </row>
    <row r="3575" spans="1:5">
      <c r="A3575" t="s">
        <v>1650</v>
      </c>
      <c r="B3575" t="s">
        <v>1433</v>
      </c>
      <c r="C3575" s="26" t="s">
        <v>1386</v>
      </c>
      <c r="D3575" s="3">
        <v>33906000</v>
      </c>
      <c r="E3575" t="s">
        <v>1268</v>
      </c>
    </row>
    <row r="3576" spans="1:5">
      <c r="A3576" t="s">
        <v>1650</v>
      </c>
      <c r="B3576" t="s">
        <v>1434</v>
      </c>
      <c r="C3576" s="26" t="s">
        <v>1386</v>
      </c>
      <c r="D3576" s="3">
        <v>2662000</v>
      </c>
      <c r="E3576" t="s">
        <v>1268</v>
      </c>
    </row>
    <row r="3577" spans="1:5">
      <c r="A3577" t="s">
        <v>1650</v>
      </c>
      <c r="B3577" t="s">
        <v>1435</v>
      </c>
      <c r="C3577" s="26" t="s">
        <v>1386</v>
      </c>
      <c r="D3577" s="3">
        <v>26052000</v>
      </c>
      <c r="E3577" t="s">
        <v>1268</v>
      </c>
    </row>
    <row r="3578" spans="1:5">
      <c r="A3578" t="s">
        <v>1650</v>
      </c>
      <c r="B3578" t="s">
        <v>1436</v>
      </c>
      <c r="C3578" s="26" t="s">
        <v>1386</v>
      </c>
      <c r="D3578" s="3">
        <v>226000</v>
      </c>
      <c r="E3578" t="s">
        <v>1268</v>
      </c>
    </row>
    <row r="3579" spans="1:5">
      <c r="A3579" t="s">
        <v>1650</v>
      </c>
      <c r="B3579" t="s">
        <v>1437</v>
      </c>
      <c r="C3579" s="26" t="s">
        <v>1386</v>
      </c>
      <c r="D3579" s="3">
        <v>14179000</v>
      </c>
      <c r="E3579" t="s">
        <v>1268</v>
      </c>
    </row>
    <row r="3580" spans="1:5">
      <c r="A3580" t="s">
        <v>1650</v>
      </c>
      <c r="B3580" t="s">
        <v>1438</v>
      </c>
      <c r="C3580" s="26" t="s">
        <v>1386</v>
      </c>
      <c r="D3580" s="3">
        <v>186000</v>
      </c>
      <c r="E3580" t="s">
        <v>1268</v>
      </c>
    </row>
    <row r="3581" spans="1:5">
      <c r="A3581" t="s">
        <v>1650</v>
      </c>
      <c r="B3581" t="s">
        <v>1439</v>
      </c>
      <c r="C3581" s="26" t="s">
        <v>1386</v>
      </c>
      <c r="D3581" s="3">
        <v>40000</v>
      </c>
      <c r="E3581" t="s">
        <v>1268</v>
      </c>
    </row>
    <row r="3582" spans="1:5">
      <c r="A3582" t="s">
        <v>1650</v>
      </c>
      <c r="B3582" t="s">
        <v>1440</v>
      </c>
      <c r="C3582" s="26" t="s">
        <v>1386</v>
      </c>
      <c r="D3582" s="3">
        <v>5526000</v>
      </c>
      <c r="E3582" t="s">
        <v>1268</v>
      </c>
    </row>
    <row r="3583" spans="1:5">
      <c r="A3583" t="s">
        <v>1650</v>
      </c>
      <c r="B3583" t="s">
        <v>1440</v>
      </c>
      <c r="C3583" s="26" t="s">
        <v>1386</v>
      </c>
      <c r="D3583" s="3">
        <v>5526000</v>
      </c>
      <c r="E3583" t="s">
        <v>1268</v>
      </c>
    </row>
    <row r="3584" spans="1:5">
      <c r="A3584" t="s">
        <v>1650</v>
      </c>
      <c r="B3584" t="s">
        <v>1441</v>
      </c>
      <c r="C3584" s="26" t="s">
        <v>1386</v>
      </c>
      <c r="D3584" s="3">
        <v>415000</v>
      </c>
      <c r="E3584" t="s">
        <v>1268</v>
      </c>
    </row>
    <row r="3585" spans="1:5">
      <c r="A3585" t="s">
        <v>1650</v>
      </c>
      <c r="B3585" t="s">
        <v>1442</v>
      </c>
      <c r="C3585" s="26" t="s">
        <v>1386</v>
      </c>
      <c r="D3585" s="3">
        <v>826000</v>
      </c>
      <c r="E3585" t="s">
        <v>1268</v>
      </c>
    </row>
    <row r="3586" spans="1:5">
      <c r="A3586" t="s">
        <v>1650</v>
      </c>
      <c r="B3586" t="s">
        <v>1443</v>
      </c>
      <c r="C3586" s="26" t="s">
        <v>1386</v>
      </c>
      <c r="D3586" s="3">
        <v>22000</v>
      </c>
      <c r="E3586" t="s">
        <v>1268</v>
      </c>
    </row>
    <row r="3587" spans="1:5">
      <c r="A3587" t="s">
        <v>1650</v>
      </c>
      <c r="B3587" t="s">
        <v>1444</v>
      </c>
      <c r="C3587" s="26" t="s">
        <v>1386</v>
      </c>
      <c r="D3587" s="3">
        <v>4604000</v>
      </c>
      <c r="E3587" t="s">
        <v>1268</v>
      </c>
    </row>
    <row r="3588" spans="1:5">
      <c r="A3588" t="s">
        <v>1650</v>
      </c>
      <c r="B3588" t="s">
        <v>1445</v>
      </c>
      <c r="C3588" s="26" t="s">
        <v>1386</v>
      </c>
      <c r="D3588" s="3">
        <v>4700000</v>
      </c>
      <c r="E3588" t="s">
        <v>1268</v>
      </c>
    </row>
    <row r="3589" spans="1:5">
      <c r="A3589" t="s">
        <v>1650</v>
      </c>
      <c r="B3589" t="s">
        <v>1446</v>
      </c>
      <c r="C3589" s="26" t="s">
        <v>1386</v>
      </c>
      <c r="D3589" s="3">
        <v>3704000</v>
      </c>
      <c r="E3589" t="s">
        <v>1268</v>
      </c>
    </row>
    <row r="3590" spans="1:5">
      <c r="A3590" t="s">
        <v>1650</v>
      </c>
      <c r="B3590" t="s">
        <v>1446</v>
      </c>
      <c r="C3590" s="26" t="s">
        <v>1386</v>
      </c>
      <c r="D3590" s="3">
        <v>3704000</v>
      </c>
      <c r="E3590" t="s">
        <v>1268</v>
      </c>
    </row>
    <row r="3591" spans="1:5">
      <c r="A3591" t="s">
        <v>1650</v>
      </c>
      <c r="B3591" t="s">
        <v>1447</v>
      </c>
      <c r="C3591" s="26" t="s">
        <v>1386</v>
      </c>
      <c r="D3591" s="3">
        <v>79600000</v>
      </c>
      <c r="E3591" t="s">
        <v>1268</v>
      </c>
    </row>
    <row r="3592" spans="1:5">
      <c r="A3592" t="s">
        <v>1650</v>
      </c>
      <c r="B3592" s="56" t="s">
        <v>1448</v>
      </c>
      <c r="C3592" s="26" t="s">
        <v>1386</v>
      </c>
      <c r="D3592" s="3">
        <v>1385000</v>
      </c>
      <c r="E3592" t="s">
        <v>1268</v>
      </c>
    </row>
    <row r="3593" spans="1:5">
      <c r="A3593" t="s">
        <v>1650</v>
      </c>
      <c r="B3593" t="s">
        <v>1449</v>
      </c>
      <c r="C3593" s="26" t="s">
        <v>1386</v>
      </c>
      <c r="D3593" s="3">
        <v>1033000</v>
      </c>
      <c r="E3593" t="s">
        <v>1268</v>
      </c>
    </row>
    <row r="3594" spans="1:5">
      <c r="A3594" t="s">
        <v>1650</v>
      </c>
      <c r="B3594" t="s">
        <v>1450</v>
      </c>
      <c r="C3594" s="26" t="s">
        <v>1386</v>
      </c>
      <c r="D3594" s="3">
        <v>1000000</v>
      </c>
      <c r="E3594" t="s">
        <v>1268</v>
      </c>
    </row>
    <row r="3595" spans="1:5">
      <c r="A3595" t="s">
        <v>1650</v>
      </c>
      <c r="B3595" t="s">
        <v>1451</v>
      </c>
      <c r="C3595" s="26" t="s">
        <v>1386</v>
      </c>
      <c r="D3595" s="3">
        <v>1000000</v>
      </c>
      <c r="E3595" t="s">
        <v>1268</v>
      </c>
    </row>
    <row r="3596" spans="1:5">
      <c r="A3596" t="s">
        <v>1650</v>
      </c>
      <c r="B3596" t="s">
        <v>1452</v>
      </c>
      <c r="C3596" s="26" t="s">
        <v>1386</v>
      </c>
      <c r="D3596" s="3">
        <v>1200000</v>
      </c>
      <c r="E3596" t="s">
        <v>1268</v>
      </c>
    </row>
    <row r="3597" spans="1:5">
      <c r="A3597" t="s">
        <v>1650</v>
      </c>
      <c r="B3597" t="s">
        <v>1453</v>
      </c>
      <c r="C3597" s="26" t="s">
        <v>1386</v>
      </c>
      <c r="D3597" s="3">
        <v>640000</v>
      </c>
      <c r="E3597" t="s">
        <v>1268</v>
      </c>
    </row>
    <row r="3598" spans="1:5">
      <c r="A3598" t="s">
        <v>1650</v>
      </c>
      <c r="B3598" t="s">
        <v>1453</v>
      </c>
      <c r="C3598" s="26" t="s">
        <v>1386</v>
      </c>
      <c r="D3598" s="3">
        <v>640000</v>
      </c>
      <c r="E3598" t="s">
        <v>1268</v>
      </c>
    </row>
    <row r="3599" spans="1:5">
      <c r="A3599" t="s">
        <v>1650</v>
      </c>
      <c r="B3599" t="s">
        <v>1454</v>
      </c>
      <c r="C3599" s="26" t="s">
        <v>1386</v>
      </c>
      <c r="D3599" s="3">
        <v>640000</v>
      </c>
      <c r="E3599" t="s">
        <v>1268</v>
      </c>
    </row>
    <row r="3600" spans="1:5">
      <c r="A3600" t="s">
        <v>1650</v>
      </c>
      <c r="B3600" t="s">
        <v>1454</v>
      </c>
      <c r="C3600" s="26" t="s">
        <v>1386</v>
      </c>
      <c r="D3600" s="3">
        <v>640000</v>
      </c>
      <c r="E3600" t="s">
        <v>1268</v>
      </c>
    </row>
    <row r="3601" spans="1:5">
      <c r="A3601" t="s">
        <v>1650</v>
      </c>
      <c r="B3601" s="56" t="s">
        <v>1455</v>
      </c>
      <c r="C3601" s="26" t="s">
        <v>1386</v>
      </c>
      <c r="D3601" s="3">
        <v>601000</v>
      </c>
      <c r="E3601" t="s">
        <v>1268</v>
      </c>
    </row>
    <row r="3602" spans="1:5">
      <c r="A3602" t="s">
        <v>1650</v>
      </c>
      <c r="B3602" t="s">
        <v>1456</v>
      </c>
      <c r="C3602" s="26" t="s">
        <v>1386</v>
      </c>
      <c r="D3602" s="3">
        <v>7200000</v>
      </c>
      <c r="E3602" t="s">
        <v>1268</v>
      </c>
    </row>
    <row r="3603" spans="1:5">
      <c r="A3603" t="s">
        <v>1650</v>
      </c>
      <c r="B3603" t="s">
        <v>1457</v>
      </c>
      <c r="C3603" s="26" t="s">
        <v>1386</v>
      </c>
      <c r="D3603" s="3">
        <v>8000000</v>
      </c>
      <c r="E3603" t="s">
        <v>1268</v>
      </c>
    </row>
    <row r="3604" spans="1:5">
      <c r="A3604" t="s">
        <v>1650</v>
      </c>
      <c r="B3604" s="56" t="s">
        <v>1458</v>
      </c>
      <c r="C3604" s="26" t="s">
        <v>1386</v>
      </c>
      <c r="D3604" s="3">
        <v>0</v>
      </c>
      <c r="E3604" t="s">
        <v>1268</v>
      </c>
    </row>
    <row r="3605" spans="1:5">
      <c r="A3605" t="s">
        <v>1650</v>
      </c>
      <c r="B3605" s="56" t="s">
        <v>1459</v>
      </c>
      <c r="C3605" s="26" t="s">
        <v>1386</v>
      </c>
      <c r="D3605" s="3">
        <v>0</v>
      </c>
      <c r="E3605" t="s">
        <v>1268</v>
      </c>
    </row>
    <row r="3606" spans="1:5">
      <c r="A3606" t="s">
        <v>1650</v>
      </c>
      <c r="B3606" t="s">
        <v>1460</v>
      </c>
      <c r="C3606" s="26" t="s">
        <v>1386</v>
      </c>
      <c r="D3606" s="3">
        <v>875000</v>
      </c>
      <c r="E3606" t="s">
        <v>1268</v>
      </c>
    </row>
    <row r="3607" spans="1:5">
      <c r="A3607" t="s">
        <v>1650</v>
      </c>
      <c r="B3607" t="s">
        <v>1461</v>
      </c>
      <c r="C3607" s="26" t="s">
        <v>1386</v>
      </c>
      <c r="D3607" s="3">
        <v>2000000</v>
      </c>
      <c r="E3607" t="s">
        <v>1268</v>
      </c>
    </row>
    <row r="3608" spans="1:5">
      <c r="A3608" t="s">
        <v>1650</v>
      </c>
      <c r="B3608" t="s">
        <v>1462</v>
      </c>
      <c r="C3608" s="26" t="s">
        <v>1386</v>
      </c>
      <c r="D3608" s="3">
        <v>120000</v>
      </c>
      <c r="E3608" t="s">
        <v>1268</v>
      </c>
    </row>
    <row r="3609" spans="1:5">
      <c r="A3609" t="s">
        <v>1650</v>
      </c>
      <c r="B3609" t="s">
        <v>1463</v>
      </c>
      <c r="C3609" s="26" t="s">
        <v>1386</v>
      </c>
      <c r="D3609" s="3">
        <v>325000</v>
      </c>
      <c r="E3609" t="s">
        <v>1268</v>
      </c>
    </row>
    <row r="3610" spans="1:5">
      <c r="A3610" t="s">
        <v>1650</v>
      </c>
      <c r="B3610" t="s">
        <v>1463</v>
      </c>
      <c r="C3610" s="26" t="s">
        <v>1386</v>
      </c>
      <c r="D3610" s="3">
        <v>325000</v>
      </c>
      <c r="E3610" t="s">
        <v>1268</v>
      </c>
    </row>
    <row r="3611" spans="1:5">
      <c r="A3611" t="s">
        <v>1650</v>
      </c>
      <c r="B3611" t="s">
        <v>1464</v>
      </c>
      <c r="C3611" s="26" t="s">
        <v>1386</v>
      </c>
      <c r="D3611" s="3">
        <v>70000</v>
      </c>
      <c r="E3611" t="s">
        <v>1268</v>
      </c>
    </row>
    <row r="3612" spans="1:5">
      <c r="A3612" t="s">
        <v>1650</v>
      </c>
      <c r="B3612" s="56" t="s">
        <v>1465</v>
      </c>
      <c r="C3612" s="26" t="s">
        <v>1386</v>
      </c>
      <c r="D3612" s="3">
        <v>9204000</v>
      </c>
      <c r="E3612" t="s">
        <v>1268</v>
      </c>
    </row>
    <row r="3613" spans="1:5">
      <c r="A3613" t="s">
        <v>1650</v>
      </c>
      <c r="B3613" s="56" t="s">
        <v>1466</v>
      </c>
      <c r="C3613" s="26" t="s">
        <v>1386</v>
      </c>
      <c r="D3613" s="3">
        <v>406000</v>
      </c>
      <c r="E3613" t="s">
        <v>1268</v>
      </c>
    </row>
    <row r="3614" spans="1:5">
      <c r="A3614" t="s">
        <v>1650</v>
      </c>
      <c r="B3614" s="56" t="s">
        <v>1467</v>
      </c>
      <c r="C3614" s="26" t="s">
        <v>1386</v>
      </c>
      <c r="D3614" s="3">
        <v>0</v>
      </c>
      <c r="E3614" t="s">
        <v>1268</v>
      </c>
    </row>
    <row r="3615" spans="1:5">
      <c r="A3615" t="s">
        <v>1650</v>
      </c>
      <c r="B3615" s="56" t="s">
        <v>1468</v>
      </c>
      <c r="C3615" s="26" t="s">
        <v>1386</v>
      </c>
      <c r="D3615" s="3">
        <v>406000</v>
      </c>
      <c r="E3615" t="s">
        <v>1268</v>
      </c>
    </row>
    <row r="3616" spans="1:5">
      <c r="A3616" t="s">
        <v>1650</v>
      </c>
      <c r="B3616" t="s">
        <v>1469</v>
      </c>
      <c r="C3616" s="26" t="s">
        <v>1386</v>
      </c>
      <c r="D3616" s="3">
        <v>70218000</v>
      </c>
      <c r="E3616" t="s">
        <v>1268</v>
      </c>
    </row>
    <row r="3617" spans="1:5">
      <c r="A3617" t="s">
        <v>1650</v>
      </c>
      <c r="B3617" t="s">
        <v>1469</v>
      </c>
      <c r="C3617" s="26" t="s">
        <v>1386</v>
      </c>
      <c r="D3617" s="3">
        <v>70218000</v>
      </c>
      <c r="E3617" t="s">
        <v>1268</v>
      </c>
    </row>
    <row r="3618" spans="1:5">
      <c r="A3618" t="s">
        <v>1650</v>
      </c>
      <c r="B3618" t="s">
        <v>1470</v>
      </c>
      <c r="C3618" s="26" t="s">
        <v>1386</v>
      </c>
      <c r="D3618" s="3">
        <v>3200000</v>
      </c>
      <c r="E3618" t="s">
        <v>1268</v>
      </c>
    </row>
    <row r="3619" spans="1:5">
      <c r="A3619" t="s">
        <v>1650</v>
      </c>
      <c r="B3619" t="s">
        <v>1471</v>
      </c>
      <c r="C3619" s="26" t="s">
        <v>1386</v>
      </c>
      <c r="D3619" s="3">
        <v>2838000</v>
      </c>
      <c r="E3619" t="s">
        <v>1268</v>
      </c>
    </row>
    <row r="3620" spans="1:5">
      <c r="A3620" t="s">
        <v>1650</v>
      </c>
      <c r="B3620" t="s">
        <v>1472</v>
      </c>
      <c r="C3620" s="26" t="s">
        <v>1386</v>
      </c>
      <c r="D3620" s="3">
        <v>51306000</v>
      </c>
      <c r="E3620" t="s">
        <v>1268</v>
      </c>
    </row>
    <row r="3621" spans="1:5">
      <c r="A3621" t="s">
        <v>1650</v>
      </c>
      <c r="B3621" t="s">
        <v>1472</v>
      </c>
      <c r="C3621" s="26" t="s">
        <v>1386</v>
      </c>
      <c r="D3621" s="3">
        <v>51306000</v>
      </c>
      <c r="E3621" t="s">
        <v>1268</v>
      </c>
    </row>
    <row r="3622" spans="1:5">
      <c r="A3622" t="s">
        <v>1650</v>
      </c>
      <c r="B3622" t="s">
        <v>1473</v>
      </c>
      <c r="C3622" s="26" t="s">
        <v>1386</v>
      </c>
      <c r="D3622" s="3">
        <v>212000</v>
      </c>
      <c r="E3622" t="s">
        <v>1268</v>
      </c>
    </row>
    <row r="3623" spans="1:5">
      <c r="A3623" t="s">
        <v>1650</v>
      </c>
      <c r="B3623" t="s">
        <v>1474</v>
      </c>
      <c r="C3623" s="26" t="s">
        <v>1386</v>
      </c>
      <c r="D3623" s="3">
        <v>212000</v>
      </c>
      <c r="E3623" t="s">
        <v>1268</v>
      </c>
    </row>
    <row r="3624" spans="1:5">
      <c r="A3624" t="s">
        <v>1650</v>
      </c>
      <c r="B3624" t="s">
        <v>1475</v>
      </c>
      <c r="C3624" s="26" t="s">
        <v>1386</v>
      </c>
      <c r="D3624" s="3">
        <v>236000</v>
      </c>
      <c r="E3624" t="s">
        <v>1268</v>
      </c>
    </row>
    <row r="3625" spans="1:5">
      <c r="A3625" t="s">
        <v>1650</v>
      </c>
      <c r="B3625" t="s">
        <v>1476</v>
      </c>
      <c r="C3625" s="26" t="s">
        <v>1386</v>
      </c>
      <c r="D3625" s="3">
        <v>37000</v>
      </c>
      <c r="E3625" t="s">
        <v>1268</v>
      </c>
    </row>
    <row r="3626" spans="1:5">
      <c r="A3626" t="s">
        <v>1650</v>
      </c>
      <c r="B3626" t="s">
        <v>1477</v>
      </c>
      <c r="C3626" s="26" t="s">
        <v>1386</v>
      </c>
      <c r="D3626" s="3">
        <v>21418000</v>
      </c>
      <c r="E3626" t="s">
        <v>1268</v>
      </c>
    </row>
    <row r="3627" spans="1:5">
      <c r="A3627" t="s">
        <v>1650</v>
      </c>
      <c r="B3627" t="s">
        <v>1477</v>
      </c>
      <c r="C3627" s="26" t="s">
        <v>1386</v>
      </c>
      <c r="D3627" s="3">
        <v>21418000</v>
      </c>
      <c r="E3627" t="s">
        <v>1268</v>
      </c>
    </row>
    <row r="3628" spans="1:5">
      <c r="A3628" t="s">
        <v>1650</v>
      </c>
      <c r="B3628" t="s">
        <v>1478</v>
      </c>
      <c r="C3628" s="26" t="s">
        <v>1386</v>
      </c>
      <c r="D3628" s="3">
        <v>1805000</v>
      </c>
      <c r="E3628" t="s">
        <v>1268</v>
      </c>
    </row>
    <row r="3629" spans="1:5">
      <c r="A3629" t="s">
        <v>1650</v>
      </c>
      <c r="B3629" t="s">
        <v>1479</v>
      </c>
      <c r="C3629" s="26" t="s">
        <v>1386</v>
      </c>
      <c r="D3629" s="3">
        <v>1263000</v>
      </c>
      <c r="E3629" t="s">
        <v>1268</v>
      </c>
    </row>
    <row r="3630" spans="1:5">
      <c r="A3630" t="s">
        <v>1650</v>
      </c>
      <c r="B3630" t="s">
        <v>1479</v>
      </c>
      <c r="C3630" s="26" t="s">
        <v>1386</v>
      </c>
      <c r="D3630" s="3">
        <v>1263000</v>
      </c>
      <c r="E3630" t="s">
        <v>1268</v>
      </c>
    </row>
    <row r="3631" spans="1:5">
      <c r="A3631" t="s">
        <v>1650</v>
      </c>
      <c r="B3631" t="s">
        <v>1480</v>
      </c>
      <c r="C3631" s="26" t="s">
        <v>1386</v>
      </c>
      <c r="D3631" s="3">
        <v>6857000</v>
      </c>
      <c r="E3631" t="s">
        <v>1268</v>
      </c>
    </row>
    <row r="3632" spans="1:5">
      <c r="A3632" t="s">
        <v>1650</v>
      </c>
      <c r="B3632" t="s">
        <v>1481</v>
      </c>
      <c r="C3632" s="26" t="s">
        <v>1386</v>
      </c>
      <c r="D3632" s="3">
        <v>271000</v>
      </c>
      <c r="E3632" t="s">
        <v>1268</v>
      </c>
    </row>
    <row r="3633" spans="1:5">
      <c r="A3633" t="s">
        <v>1650</v>
      </c>
      <c r="B3633" t="s">
        <v>1482</v>
      </c>
      <c r="C3633" s="26" t="s">
        <v>1386</v>
      </c>
      <c r="D3633" s="3">
        <v>122000</v>
      </c>
      <c r="E3633" t="s">
        <v>1268</v>
      </c>
    </row>
    <row r="3634" spans="1:5">
      <c r="A3634" t="s">
        <v>1650</v>
      </c>
      <c r="B3634" t="s">
        <v>1483</v>
      </c>
      <c r="C3634" s="26" t="s">
        <v>1386</v>
      </c>
      <c r="D3634" s="3">
        <v>815000</v>
      </c>
      <c r="E3634" t="s">
        <v>1268</v>
      </c>
    </row>
    <row r="3635" spans="1:5">
      <c r="A3635" t="s">
        <v>1650</v>
      </c>
      <c r="B3635" t="s">
        <v>1484</v>
      </c>
      <c r="C3635" s="26" t="s">
        <v>1386</v>
      </c>
      <c r="D3635" s="3">
        <v>36000</v>
      </c>
      <c r="E3635" t="s">
        <v>1268</v>
      </c>
    </row>
    <row r="3636" spans="1:5">
      <c r="A3636" t="s">
        <v>1650</v>
      </c>
      <c r="B3636" t="s">
        <v>1485</v>
      </c>
      <c r="C3636" s="26" t="s">
        <v>1386</v>
      </c>
      <c r="D3636" s="3">
        <v>300000</v>
      </c>
      <c r="E3636" t="s">
        <v>1268</v>
      </c>
    </row>
    <row r="3637" spans="1:5">
      <c r="A3637" t="s">
        <v>1650</v>
      </c>
      <c r="B3637" t="s">
        <v>1485</v>
      </c>
      <c r="C3637" s="26" t="s">
        <v>1386</v>
      </c>
      <c r="D3637" s="3">
        <v>300000</v>
      </c>
      <c r="E3637" t="s">
        <v>1268</v>
      </c>
    </row>
    <row r="3638" spans="1:5">
      <c r="A3638" t="s">
        <v>1650</v>
      </c>
      <c r="B3638" t="s">
        <v>1486</v>
      </c>
      <c r="C3638" s="26" t="s">
        <v>1386</v>
      </c>
      <c r="D3638" s="3">
        <v>4740000</v>
      </c>
      <c r="E3638" t="s">
        <v>1268</v>
      </c>
    </row>
    <row r="3639" spans="1:5">
      <c r="A3639" t="s">
        <v>1650</v>
      </c>
      <c r="B3639" t="s">
        <v>1486</v>
      </c>
      <c r="C3639" s="26" t="s">
        <v>1386</v>
      </c>
      <c r="D3639" s="3">
        <v>4740000</v>
      </c>
      <c r="E3639" t="s">
        <v>1268</v>
      </c>
    </row>
    <row r="3640" spans="1:5">
      <c r="A3640" t="s">
        <v>1650</v>
      </c>
      <c r="B3640" t="s">
        <v>1487</v>
      </c>
      <c r="C3640" s="26" t="s">
        <v>1386</v>
      </c>
      <c r="D3640" s="3">
        <v>27000</v>
      </c>
      <c r="E3640" t="s">
        <v>1268</v>
      </c>
    </row>
    <row r="3641" spans="1:5">
      <c r="A3641" t="s">
        <v>1650</v>
      </c>
      <c r="B3641" t="s">
        <v>1488</v>
      </c>
      <c r="C3641" s="26" t="s">
        <v>1386</v>
      </c>
      <c r="D3641" s="3">
        <v>2135000</v>
      </c>
      <c r="E3641" t="s">
        <v>1268</v>
      </c>
    </row>
    <row r="3642" spans="1:5">
      <c r="A3642" t="s">
        <v>1650</v>
      </c>
      <c r="B3642" t="s">
        <v>1488</v>
      </c>
      <c r="C3642" s="26" t="s">
        <v>1386</v>
      </c>
      <c r="D3642" s="3">
        <v>2135000</v>
      </c>
      <c r="E3642" t="s">
        <v>1268</v>
      </c>
    </row>
    <row r="3643" spans="1:5">
      <c r="A3643" t="s">
        <v>1650</v>
      </c>
      <c r="B3643" t="s">
        <v>1489</v>
      </c>
      <c r="C3643" s="26" t="s">
        <v>1386</v>
      </c>
      <c r="D3643" s="3">
        <v>184000</v>
      </c>
      <c r="E3643" t="s">
        <v>1268</v>
      </c>
    </row>
    <row r="3644" spans="1:5">
      <c r="A3644" t="s">
        <v>1650</v>
      </c>
      <c r="B3644" t="s">
        <v>1490</v>
      </c>
      <c r="C3644" s="26" t="s">
        <v>1386</v>
      </c>
      <c r="D3644" s="3">
        <v>16000</v>
      </c>
      <c r="E3644" t="s">
        <v>1268</v>
      </c>
    </row>
    <row r="3645" spans="1:5">
      <c r="A3645" t="s">
        <v>1650</v>
      </c>
      <c r="B3645" t="s">
        <v>1491</v>
      </c>
      <c r="C3645" s="26" t="s">
        <v>1386</v>
      </c>
      <c r="D3645" s="3">
        <v>222000</v>
      </c>
      <c r="E3645" t="s">
        <v>1268</v>
      </c>
    </row>
    <row r="3646" spans="1:5">
      <c r="A3646" t="s">
        <v>1650</v>
      </c>
      <c r="B3646" s="56" t="s">
        <v>1492</v>
      </c>
      <c r="C3646" s="26" t="s">
        <v>1386</v>
      </c>
      <c r="D3646" s="3">
        <v>0</v>
      </c>
      <c r="E3646" t="s">
        <v>1268</v>
      </c>
    </row>
    <row r="3647" spans="1:5">
      <c r="A3647" t="s">
        <v>1650</v>
      </c>
      <c r="B3647" t="s">
        <v>1493</v>
      </c>
      <c r="C3647" s="26" t="s">
        <v>1386</v>
      </c>
      <c r="D3647" s="3">
        <v>143000</v>
      </c>
      <c r="E3647" t="s">
        <v>1268</v>
      </c>
    </row>
    <row r="3648" spans="1:5">
      <c r="A3648" t="s">
        <v>1650</v>
      </c>
      <c r="B3648" s="56" t="s">
        <v>1494</v>
      </c>
      <c r="C3648" s="26" t="s">
        <v>1386</v>
      </c>
      <c r="D3648" s="3">
        <v>5779000</v>
      </c>
      <c r="E3648" t="s">
        <v>1268</v>
      </c>
    </row>
    <row r="3649" spans="1:5">
      <c r="A3649" t="s">
        <v>1650</v>
      </c>
      <c r="B3649" s="56" t="s">
        <v>1495</v>
      </c>
      <c r="C3649" s="26" t="s">
        <v>1386</v>
      </c>
      <c r="D3649" s="3">
        <v>0</v>
      </c>
      <c r="E3649" t="s">
        <v>1268</v>
      </c>
    </row>
    <row r="3650" spans="1:5">
      <c r="A3650" t="s">
        <v>1650</v>
      </c>
      <c r="B3650" t="s">
        <v>1496</v>
      </c>
      <c r="C3650" s="26" t="s">
        <v>1386</v>
      </c>
      <c r="D3650" s="3">
        <v>200000</v>
      </c>
      <c r="E3650" t="s">
        <v>1268</v>
      </c>
    </row>
    <row r="3651" spans="1:5">
      <c r="A3651" t="s">
        <v>1650</v>
      </c>
      <c r="B3651" t="s">
        <v>1497</v>
      </c>
      <c r="C3651" s="26" t="s">
        <v>1386</v>
      </c>
      <c r="D3651" s="3">
        <v>10880000</v>
      </c>
      <c r="E3651" t="s">
        <v>1268</v>
      </c>
    </row>
    <row r="3652" spans="1:5">
      <c r="A3652" t="s">
        <v>1650</v>
      </c>
      <c r="B3652" t="s">
        <v>1498</v>
      </c>
      <c r="C3652" s="26" t="s">
        <v>1386</v>
      </c>
      <c r="D3652" s="3">
        <v>97000000</v>
      </c>
      <c r="E3652" t="s">
        <v>1268</v>
      </c>
    </row>
    <row r="3653" spans="1:5">
      <c r="A3653" t="s">
        <v>1650</v>
      </c>
      <c r="B3653" t="s">
        <v>1499</v>
      </c>
      <c r="C3653" s="26" t="s">
        <v>1386</v>
      </c>
      <c r="D3653" s="3">
        <v>31000</v>
      </c>
      <c r="E3653" t="s">
        <v>1268</v>
      </c>
    </row>
    <row r="3654" spans="1:5">
      <c r="A3654" t="s">
        <v>1650</v>
      </c>
      <c r="B3654" t="s">
        <v>1500</v>
      </c>
      <c r="C3654" s="26" t="s">
        <v>1386</v>
      </c>
      <c r="D3654" s="3">
        <v>62000</v>
      </c>
      <c r="E3654" t="s">
        <v>1268</v>
      </c>
    </row>
    <row r="3655" spans="1:5">
      <c r="A3655" t="s">
        <v>1650</v>
      </c>
      <c r="B3655" t="s">
        <v>1501</v>
      </c>
      <c r="C3655" s="26" t="s">
        <v>1386</v>
      </c>
      <c r="D3655" s="3">
        <v>625000</v>
      </c>
      <c r="E3655" t="s">
        <v>1268</v>
      </c>
    </row>
    <row r="3656" spans="1:5">
      <c r="A3656" t="s">
        <v>1650</v>
      </c>
      <c r="B3656" t="s">
        <v>1502</v>
      </c>
      <c r="C3656" s="26" t="s">
        <v>1386</v>
      </c>
      <c r="D3656" s="3">
        <v>625000</v>
      </c>
      <c r="E3656" t="s">
        <v>1268</v>
      </c>
    </row>
    <row r="3657" spans="1:5">
      <c r="A3657" t="s">
        <v>1650</v>
      </c>
      <c r="B3657" t="s">
        <v>1503</v>
      </c>
      <c r="C3657" s="26" t="s">
        <v>1386</v>
      </c>
      <c r="D3657" s="3">
        <v>35000</v>
      </c>
      <c r="E3657" t="s">
        <v>1268</v>
      </c>
    </row>
    <row r="3658" spans="1:5">
      <c r="A3658" t="s">
        <v>1650</v>
      </c>
      <c r="B3658" t="s">
        <v>1504</v>
      </c>
      <c r="C3658" s="26" t="s">
        <v>1386</v>
      </c>
      <c r="D3658" s="3">
        <v>25000000</v>
      </c>
      <c r="E3658" t="s">
        <v>1268</v>
      </c>
    </row>
    <row r="3659" spans="1:5">
      <c r="A3659" t="s">
        <v>1650</v>
      </c>
      <c r="B3659" t="s">
        <v>1504</v>
      </c>
      <c r="C3659" s="26" t="s">
        <v>1386</v>
      </c>
      <c r="D3659" s="3">
        <v>25000000</v>
      </c>
      <c r="E3659" t="s">
        <v>1268</v>
      </c>
    </row>
    <row r="3660" spans="1:5">
      <c r="A3660" t="s">
        <v>1650</v>
      </c>
      <c r="B3660" t="s">
        <v>1505</v>
      </c>
      <c r="C3660" s="26" t="s">
        <v>1386</v>
      </c>
      <c r="D3660" s="3">
        <v>1300000</v>
      </c>
      <c r="E3660" t="s">
        <v>1268</v>
      </c>
    </row>
    <row r="3661" spans="1:5">
      <c r="A3661" t="s">
        <v>1650</v>
      </c>
      <c r="B3661" t="s">
        <v>1506</v>
      </c>
      <c r="C3661" s="26" t="s">
        <v>1386</v>
      </c>
      <c r="D3661" s="3">
        <v>194000</v>
      </c>
      <c r="E3661" t="s">
        <v>1268</v>
      </c>
    </row>
    <row r="3662" spans="1:5">
      <c r="A3662" t="s">
        <v>1650</v>
      </c>
      <c r="B3662" t="s">
        <v>1507</v>
      </c>
      <c r="C3662" s="26" t="s">
        <v>1386</v>
      </c>
      <c r="D3662" s="3">
        <v>65000</v>
      </c>
      <c r="E3662" t="s">
        <v>1268</v>
      </c>
    </row>
    <row r="3663" spans="1:5">
      <c r="A3663" t="s">
        <v>1650</v>
      </c>
      <c r="B3663" t="s">
        <v>1508</v>
      </c>
      <c r="C3663" s="26" t="s">
        <v>1386</v>
      </c>
      <c r="D3663" s="3">
        <v>751000</v>
      </c>
      <c r="E3663" t="s">
        <v>1268</v>
      </c>
    </row>
    <row r="3664" spans="1:5">
      <c r="A3664" t="s">
        <v>1650</v>
      </c>
      <c r="B3664" t="s">
        <v>1509</v>
      </c>
      <c r="C3664" s="26" t="s">
        <v>1386</v>
      </c>
      <c r="D3664" s="3">
        <v>251000</v>
      </c>
      <c r="E3664" t="s">
        <v>1268</v>
      </c>
    </row>
    <row r="3665" spans="1:5">
      <c r="A3665" t="s">
        <v>1650</v>
      </c>
      <c r="B3665" t="s">
        <v>1510</v>
      </c>
      <c r="C3665" s="26" t="s">
        <v>1386</v>
      </c>
      <c r="D3665" s="3">
        <v>1100000</v>
      </c>
      <c r="E3665" t="s">
        <v>1268</v>
      </c>
    </row>
    <row r="3666" spans="1:5">
      <c r="A3666" t="s">
        <v>1650</v>
      </c>
      <c r="B3666" t="s">
        <v>1511</v>
      </c>
      <c r="C3666" s="26" t="s">
        <v>1386</v>
      </c>
      <c r="D3666" s="3">
        <v>65000000</v>
      </c>
      <c r="E3666" t="s">
        <v>1268</v>
      </c>
    </row>
    <row r="3667" spans="1:5">
      <c r="A3667" t="s">
        <v>1650</v>
      </c>
      <c r="B3667" t="s">
        <v>1511</v>
      </c>
      <c r="C3667" s="26" t="s">
        <v>1386</v>
      </c>
      <c r="D3667" s="3">
        <v>65000000</v>
      </c>
      <c r="E3667" t="s">
        <v>1268</v>
      </c>
    </row>
    <row r="3668" spans="1:5">
      <c r="A3668" t="s">
        <v>1650</v>
      </c>
      <c r="B3668" t="s">
        <v>1512</v>
      </c>
      <c r="C3668" s="26" t="s">
        <v>1386</v>
      </c>
      <c r="D3668" s="3">
        <v>125000</v>
      </c>
      <c r="E3668" t="s">
        <v>1268</v>
      </c>
    </row>
    <row r="3669" spans="1:5">
      <c r="A3669" t="s">
        <v>1650</v>
      </c>
      <c r="B3669" t="s">
        <v>1513</v>
      </c>
      <c r="C3669" s="26" t="s">
        <v>1386</v>
      </c>
      <c r="D3669" s="3">
        <v>100000</v>
      </c>
      <c r="E3669" t="s">
        <v>1268</v>
      </c>
    </row>
    <row r="3670" spans="1:5">
      <c r="A3670" t="s">
        <v>1650</v>
      </c>
      <c r="B3670" t="s">
        <v>1514</v>
      </c>
      <c r="C3670" s="26" t="s">
        <v>1386</v>
      </c>
      <c r="D3670" s="3">
        <v>254000</v>
      </c>
      <c r="E3670" t="s">
        <v>1268</v>
      </c>
    </row>
    <row r="3671" spans="1:5">
      <c r="A3671" t="s">
        <v>1650</v>
      </c>
      <c r="B3671" s="56" t="s">
        <v>1515</v>
      </c>
      <c r="C3671" s="26" t="s">
        <v>1386</v>
      </c>
      <c r="D3671" s="3">
        <v>19814000</v>
      </c>
      <c r="E3671" t="s">
        <v>1268</v>
      </c>
    </row>
    <row r="3672" spans="1:5">
      <c r="A3672" t="s">
        <v>1650</v>
      </c>
      <c r="B3672" s="56" t="s">
        <v>1516</v>
      </c>
      <c r="C3672" s="26" t="s">
        <v>1386</v>
      </c>
      <c r="D3672" s="3">
        <v>632000</v>
      </c>
      <c r="E3672" t="s">
        <v>1268</v>
      </c>
    </row>
    <row r="3673" spans="1:5">
      <c r="A3673" t="s">
        <v>1650</v>
      </c>
      <c r="B3673" t="s">
        <v>1517</v>
      </c>
      <c r="C3673" s="26" t="s">
        <v>1386</v>
      </c>
      <c r="D3673" s="3">
        <v>207000</v>
      </c>
      <c r="E3673" t="s">
        <v>1268</v>
      </c>
    </row>
    <row r="3674" spans="1:5">
      <c r="A3674" t="s">
        <v>1650</v>
      </c>
      <c r="B3674" t="s">
        <v>1518</v>
      </c>
      <c r="C3674" s="26" t="s">
        <v>1386</v>
      </c>
      <c r="D3674" s="3">
        <v>435000</v>
      </c>
      <c r="E3674" t="s">
        <v>1268</v>
      </c>
    </row>
    <row r="3675" spans="1:5">
      <c r="A3675" t="s">
        <v>1650</v>
      </c>
      <c r="B3675" t="s">
        <v>1519</v>
      </c>
      <c r="C3675" s="26" t="s">
        <v>1386</v>
      </c>
      <c r="D3675" s="3">
        <v>547000</v>
      </c>
      <c r="E3675" t="s">
        <v>1268</v>
      </c>
    </row>
    <row r="3676" spans="1:5">
      <c r="A3676" t="s">
        <v>1650</v>
      </c>
      <c r="B3676" t="s">
        <v>1520</v>
      </c>
      <c r="C3676" s="26" t="s">
        <v>1386</v>
      </c>
      <c r="D3676" s="3">
        <v>1305000</v>
      </c>
      <c r="E3676" t="s">
        <v>1268</v>
      </c>
    </row>
    <row r="3677" spans="1:5">
      <c r="A3677" t="s">
        <v>1650</v>
      </c>
      <c r="B3677" t="s">
        <v>1521</v>
      </c>
      <c r="C3677" s="26" t="s">
        <v>1386</v>
      </c>
      <c r="D3677" s="3">
        <v>183000</v>
      </c>
      <c r="E3677" t="s">
        <v>1268</v>
      </c>
    </row>
    <row r="3678" spans="1:5">
      <c r="A3678" t="s">
        <v>1650</v>
      </c>
      <c r="B3678" t="s">
        <v>1522</v>
      </c>
      <c r="C3678" s="26" t="s">
        <v>1386</v>
      </c>
      <c r="D3678" s="3">
        <v>816000</v>
      </c>
      <c r="E3678" t="s">
        <v>1268</v>
      </c>
    </row>
    <row r="3679" spans="1:5">
      <c r="A3679" t="s">
        <v>1650</v>
      </c>
      <c r="B3679" t="s">
        <v>1523</v>
      </c>
      <c r="C3679" s="26" t="s">
        <v>1386</v>
      </c>
      <c r="D3679" s="3">
        <v>276000</v>
      </c>
      <c r="E3679" t="s">
        <v>1268</v>
      </c>
    </row>
    <row r="3680" spans="1:5">
      <c r="A3680" t="s">
        <v>1650</v>
      </c>
      <c r="B3680" t="s">
        <v>1524</v>
      </c>
      <c r="C3680" s="26" t="s">
        <v>1386</v>
      </c>
      <c r="D3680" s="3">
        <v>527000</v>
      </c>
      <c r="E3680" t="s">
        <v>1268</v>
      </c>
    </row>
    <row r="3681" spans="1:5">
      <c r="A3681" t="s">
        <v>1650</v>
      </c>
      <c r="B3681" t="s">
        <v>1525</v>
      </c>
      <c r="C3681" s="26" t="s">
        <v>1386</v>
      </c>
      <c r="D3681" s="3">
        <v>14000</v>
      </c>
      <c r="E3681" t="s">
        <v>1268</v>
      </c>
    </row>
    <row r="3682" spans="1:5">
      <c r="A3682" t="s">
        <v>1650</v>
      </c>
      <c r="B3682" t="s">
        <v>1526</v>
      </c>
      <c r="C3682" s="26" t="s">
        <v>1386</v>
      </c>
      <c r="D3682" s="3">
        <v>260000</v>
      </c>
      <c r="E3682" t="s">
        <v>1268</v>
      </c>
    </row>
    <row r="3683" spans="1:5">
      <c r="A3683" t="s">
        <v>1650</v>
      </c>
      <c r="B3683" t="s">
        <v>1527</v>
      </c>
      <c r="C3683" s="26" t="s">
        <v>1386</v>
      </c>
      <c r="D3683" s="3">
        <v>230000</v>
      </c>
      <c r="E3683" t="s">
        <v>1268</v>
      </c>
    </row>
    <row r="3684" spans="1:5">
      <c r="A3684" t="s">
        <v>1650</v>
      </c>
      <c r="B3684" t="s">
        <v>1528</v>
      </c>
      <c r="C3684" s="26" t="s">
        <v>1386</v>
      </c>
      <c r="D3684" s="3">
        <v>5393000</v>
      </c>
      <c r="E3684" t="s">
        <v>1268</v>
      </c>
    </row>
    <row r="3685" spans="1:5">
      <c r="A3685" t="s">
        <v>1650</v>
      </c>
      <c r="B3685" t="s">
        <v>1529</v>
      </c>
      <c r="C3685" s="26" t="s">
        <v>1386</v>
      </c>
      <c r="D3685" s="3">
        <v>274000</v>
      </c>
      <c r="E3685" t="s">
        <v>1268</v>
      </c>
    </row>
    <row r="3686" spans="1:5">
      <c r="A3686" t="s">
        <v>1650</v>
      </c>
      <c r="B3686" t="s">
        <v>1530</v>
      </c>
      <c r="C3686" s="26" t="s">
        <v>1386</v>
      </c>
      <c r="D3686" s="3">
        <v>16302000</v>
      </c>
      <c r="E3686" t="s">
        <v>1268</v>
      </c>
    </row>
    <row r="3687" spans="1:5">
      <c r="A3687" t="s">
        <v>1650</v>
      </c>
      <c r="B3687" t="s">
        <v>1531</v>
      </c>
      <c r="C3687" s="26" t="s">
        <v>1386</v>
      </c>
      <c r="D3687" s="3">
        <v>22423000</v>
      </c>
      <c r="E3687" t="s">
        <v>1268</v>
      </c>
    </row>
    <row r="3688" spans="1:5">
      <c r="A3688" t="s">
        <v>1650</v>
      </c>
      <c r="B3688" t="s">
        <v>1532</v>
      </c>
      <c r="C3688" s="26" t="s">
        <v>1386</v>
      </c>
      <c r="D3688" s="3">
        <v>22308000</v>
      </c>
      <c r="E3688" t="s">
        <v>1268</v>
      </c>
    </row>
    <row r="3689" spans="1:5">
      <c r="A3689" t="s">
        <v>1650</v>
      </c>
      <c r="B3689" t="s">
        <v>1533</v>
      </c>
      <c r="C3689" s="26" t="s">
        <v>1386</v>
      </c>
      <c r="D3689" s="3">
        <v>2579000</v>
      </c>
      <c r="E3689" t="s">
        <v>1268</v>
      </c>
    </row>
    <row r="3690" spans="1:5">
      <c r="A3690" t="s">
        <v>1650</v>
      </c>
      <c r="B3690" t="s">
        <v>1534</v>
      </c>
      <c r="C3690" s="26" t="s">
        <v>1386</v>
      </c>
      <c r="D3690" s="3">
        <v>2184000</v>
      </c>
      <c r="E3690" t="s">
        <v>1268</v>
      </c>
    </row>
    <row r="3691" spans="1:5">
      <c r="A3691" t="s">
        <v>1650</v>
      </c>
      <c r="B3691" t="s">
        <v>1535</v>
      </c>
      <c r="C3691" s="26" t="s">
        <v>1386</v>
      </c>
      <c r="D3691" s="3">
        <v>5700000</v>
      </c>
      <c r="E3691" t="s">
        <v>1268</v>
      </c>
    </row>
    <row r="3692" spans="1:5">
      <c r="A3692" t="s">
        <v>1650</v>
      </c>
      <c r="B3692" t="s">
        <v>1536</v>
      </c>
      <c r="C3692" s="26" t="s">
        <v>1386</v>
      </c>
      <c r="D3692" s="3">
        <v>90000</v>
      </c>
      <c r="E3692" t="s">
        <v>1268</v>
      </c>
    </row>
    <row r="3693" spans="1:5">
      <c r="A3693" t="s">
        <v>1650</v>
      </c>
      <c r="B3693" t="s">
        <v>1537</v>
      </c>
      <c r="C3693" s="26" t="s">
        <v>1386</v>
      </c>
      <c r="D3693" s="3">
        <v>120000</v>
      </c>
      <c r="E3693" t="s">
        <v>1268</v>
      </c>
    </row>
    <row r="3694" spans="1:5">
      <c r="A3694" t="s">
        <v>1650</v>
      </c>
      <c r="B3694" t="s">
        <v>1538</v>
      </c>
      <c r="C3694" s="26" t="s">
        <v>1386</v>
      </c>
      <c r="D3694" s="3">
        <v>250000</v>
      </c>
      <c r="E3694" t="s">
        <v>1268</v>
      </c>
    </row>
    <row r="3695" spans="1:5">
      <c r="A3695" t="s">
        <v>1650</v>
      </c>
      <c r="B3695" t="s">
        <v>1539</v>
      </c>
      <c r="C3695" s="26" t="s">
        <v>1386</v>
      </c>
      <c r="D3695" s="3">
        <v>108000</v>
      </c>
      <c r="E3695" t="s">
        <v>1268</v>
      </c>
    </row>
    <row r="3696" spans="1:5">
      <c r="A3696" t="s">
        <v>1650</v>
      </c>
      <c r="B3696" t="s">
        <v>1540</v>
      </c>
      <c r="C3696" s="26" t="s">
        <v>1386</v>
      </c>
      <c r="D3696" s="3">
        <v>177000</v>
      </c>
      <c r="E3696" t="s">
        <v>1268</v>
      </c>
    </row>
    <row r="3697" spans="1:5">
      <c r="A3697" t="s">
        <v>1650</v>
      </c>
      <c r="B3697" t="s">
        <v>1541</v>
      </c>
      <c r="C3697" s="26" t="s">
        <v>1386</v>
      </c>
      <c r="D3697" s="3">
        <v>71000</v>
      </c>
      <c r="E3697" t="s">
        <v>1268</v>
      </c>
    </row>
    <row r="3698" spans="1:5">
      <c r="A3698" t="s">
        <v>1650</v>
      </c>
      <c r="B3698" t="s">
        <v>1542</v>
      </c>
      <c r="C3698" s="26" t="s">
        <v>1386</v>
      </c>
      <c r="D3698" s="3">
        <v>500000</v>
      </c>
      <c r="E3698" t="s">
        <v>1268</v>
      </c>
    </row>
    <row r="3699" spans="1:5">
      <c r="A3699" t="s">
        <v>1650</v>
      </c>
      <c r="B3699" t="s">
        <v>1543</v>
      </c>
      <c r="C3699" s="26" t="s">
        <v>1386</v>
      </c>
      <c r="D3699" s="3">
        <v>134000</v>
      </c>
      <c r="E3699" t="s">
        <v>1268</v>
      </c>
    </row>
    <row r="3700" spans="1:5">
      <c r="A3700" t="s">
        <v>1650</v>
      </c>
      <c r="B3700" t="s">
        <v>1544</v>
      </c>
      <c r="C3700" s="26" t="s">
        <v>1386</v>
      </c>
      <c r="D3700" s="3">
        <v>832000</v>
      </c>
      <c r="E3700" t="s">
        <v>1268</v>
      </c>
    </row>
    <row r="3701" spans="1:5">
      <c r="A3701" t="s">
        <v>1650</v>
      </c>
      <c r="B3701" t="s">
        <v>1545</v>
      </c>
      <c r="C3701" s="26" t="s">
        <v>1386</v>
      </c>
      <c r="D3701" s="3">
        <v>62000</v>
      </c>
      <c r="E3701" t="s">
        <v>1268</v>
      </c>
    </row>
    <row r="3702" spans="1:5">
      <c r="A3702" t="s">
        <v>1650</v>
      </c>
      <c r="B3702" t="s">
        <v>1546</v>
      </c>
      <c r="C3702" s="26" t="s">
        <v>1386</v>
      </c>
      <c r="D3702" s="3">
        <v>65000</v>
      </c>
      <c r="E3702" t="s">
        <v>1268</v>
      </c>
    </row>
    <row r="3703" spans="1:5">
      <c r="A3703" t="s">
        <v>1650</v>
      </c>
      <c r="B3703" t="s">
        <v>1547</v>
      </c>
      <c r="C3703" s="26" t="s">
        <v>1386</v>
      </c>
      <c r="D3703" s="3">
        <v>175000</v>
      </c>
      <c r="E3703" t="s">
        <v>1268</v>
      </c>
    </row>
    <row r="3704" spans="1:5">
      <c r="A3704" t="s">
        <v>1650</v>
      </c>
      <c r="B3704" s="56" t="s">
        <v>1548</v>
      </c>
      <c r="C3704" s="26" t="s">
        <v>1386</v>
      </c>
      <c r="D3704" s="3">
        <v>0</v>
      </c>
      <c r="E3704" t="s">
        <v>1268</v>
      </c>
    </row>
    <row r="3705" spans="1:5">
      <c r="A3705" t="s">
        <v>1650</v>
      </c>
      <c r="B3705" t="s">
        <v>1549</v>
      </c>
      <c r="C3705" s="26" t="s">
        <v>1386</v>
      </c>
      <c r="D3705" s="3">
        <v>40000</v>
      </c>
      <c r="E3705" t="s">
        <v>1268</v>
      </c>
    </row>
    <row r="3706" spans="1:5">
      <c r="A3706" t="s">
        <v>1650</v>
      </c>
      <c r="B3706" t="s">
        <v>1550</v>
      </c>
      <c r="C3706" s="26" t="s">
        <v>1386</v>
      </c>
      <c r="D3706" s="3">
        <v>500000</v>
      </c>
      <c r="E3706" t="s">
        <v>1268</v>
      </c>
    </row>
    <row r="3707" spans="1:5">
      <c r="A3707" t="s">
        <v>1650</v>
      </c>
      <c r="B3707" t="s">
        <v>1551</v>
      </c>
      <c r="C3707" s="26" t="s">
        <v>1386</v>
      </c>
      <c r="D3707" s="3">
        <v>125000</v>
      </c>
      <c r="E3707" t="s">
        <v>1268</v>
      </c>
    </row>
    <row r="3708" spans="1:5">
      <c r="A3708" t="s">
        <v>1650</v>
      </c>
      <c r="B3708" t="s">
        <v>1552</v>
      </c>
      <c r="C3708" s="26" t="s">
        <v>1386</v>
      </c>
      <c r="D3708" s="3">
        <v>4000000</v>
      </c>
      <c r="E3708" t="s">
        <v>1268</v>
      </c>
    </row>
    <row r="3709" spans="1:5">
      <c r="A3709" t="s">
        <v>1650</v>
      </c>
      <c r="B3709" t="s">
        <v>1553</v>
      </c>
      <c r="C3709" s="26" t="s">
        <v>1386</v>
      </c>
      <c r="D3709" s="3">
        <v>3788000</v>
      </c>
      <c r="E3709" t="s">
        <v>1268</v>
      </c>
    </row>
    <row r="3710" spans="1:5">
      <c r="A3710" t="s">
        <v>1650</v>
      </c>
      <c r="B3710" t="s">
        <v>1553</v>
      </c>
      <c r="C3710" s="26" t="s">
        <v>1386</v>
      </c>
      <c r="D3710" s="3">
        <v>3788000</v>
      </c>
      <c r="E3710" t="s">
        <v>1268</v>
      </c>
    </row>
    <row r="3711" spans="1:5">
      <c r="A3711" t="s">
        <v>1650</v>
      </c>
      <c r="B3711" t="s">
        <v>1554</v>
      </c>
      <c r="C3711" s="26" t="s">
        <v>1386</v>
      </c>
      <c r="D3711" s="3">
        <v>300000</v>
      </c>
      <c r="E3711" t="s">
        <v>1268</v>
      </c>
    </row>
    <row r="3712" spans="1:5">
      <c r="A3712" t="s">
        <v>1650</v>
      </c>
      <c r="B3712" t="s">
        <v>1555</v>
      </c>
      <c r="C3712" s="26" t="s">
        <v>1386</v>
      </c>
      <c r="D3712" s="3">
        <v>19250000</v>
      </c>
      <c r="E3712" t="s">
        <v>1268</v>
      </c>
    </row>
    <row r="3713" spans="1:5">
      <c r="A3713" t="s">
        <v>1650</v>
      </c>
      <c r="B3713" t="s">
        <v>1556</v>
      </c>
      <c r="C3713" s="26" t="s">
        <v>1386</v>
      </c>
      <c r="D3713" s="3">
        <v>116000000</v>
      </c>
      <c r="E3713" t="s">
        <v>1268</v>
      </c>
    </row>
    <row r="3714" spans="1:5">
      <c r="A3714" t="s">
        <v>1650</v>
      </c>
      <c r="B3714" t="s">
        <v>1557</v>
      </c>
      <c r="C3714" s="26" t="s">
        <v>1386</v>
      </c>
      <c r="D3714" s="3">
        <v>15400000</v>
      </c>
      <c r="E3714" t="s">
        <v>1268</v>
      </c>
    </row>
    <row r="3715" spans="1:5">
      <c r="A3715" t="s">
        <v>1650</v>
      </c>
      <c r="B3715" t="s">
        <v>1558</v>
      </c>
      <c r="C3715" s="26" t="s">
        <v>1386</v>
      </c>
      <c r="D3715" s="3">
        <v>4950000</v>
      </c>
      <c r="E3715" t="s">
        <v>1268</v>
      </c>
    </row>
    <row r="3716" spans="1:5">
      <c r="A3716" t="s">
        <v>1650</v>
      </c>
      <c r="B3716" t="s">
        <v>1559</v>
      </c>
      <c r="C3716" s="26" t="s">
        <v>1386</v>
      </c>
      <c r="D3716" s="3">
        <v>147000000</v>
      </c>
      <c r="E3716" t="s">
        <v>1268</v>
      </c>
    </row>
    <row r="3717" spans="1:5">
      <c r="A3717" t="s">
        <v>1650</v>
      </c>
      <c r="B3717" t="s">
        <v>1560</v>
      </c>
      <c r="C3717" s="26" t="s">
        <v>1386</v>
      </c>
      <c r="D3717" s="3">
        <v>16800000</v>
      </c>
      <c r="E3717" t="s">
        <v>1268</v>
      </c>
    </row>
    <row r="3718" spans="1:5">
      <c r="A3718" t="s">
        <v>1650</v>
      </c>
      <c r="B3718" t="s">
        <v>1561</v>
      </c>
      <c r="C3718" s="26" t="s">
        <v>1386</v>
      </c>
      <c r="D3718" s="3">
        <v>13000</v>
      </c>
      <c r="E3718" t="s">
        <v>1268</v>
      </c>
    </row>
    <row r="3719" spans="1:5">
      <c r="A3719" t="s">
        <v>1650</v>
      </c>
      <c r="B3719" t="s">
        <v>1562</v>
      </c>
      <c r="C3719" s="26" t="s">
        <v>1386</v>
      </c>
      <c r="D3719" s="3">
        <v>163000</v>
      </c>
      <c r="E3719" t="s">
        <v>1268</v>
      </c>
    </row>
    <row r="3720" spans="1:5">
      <c r="A3720" t="s">
        <v>1650</v>
      </c>
      <c r="B3720" t="s">
        <v>1563</v>
      </c>
      <c r="C3720" s="26" t="s">
        <v>1386</v>
      </c>
      <c r="D3720" s="3">
        <v>100000</v>
      </c>
      <c r="E3720" t="s">
        <v>1268</v>
      </c>
    </row>
    <row r="3721" spans="1:5">
      <c r="A3721" t="s">
        <v>1650</v>
      </c>
      <c r="B3721" t="s">
        <v>1564</v>
      </c>
      <c r="C3721" s="26" t="s">
        <v>1386</v>
      </c>
      <c r="D3721" s="3">
        <v>450000</v>
      </c>
      <c r="E3721" t="s">
        <v>1268</v>
      </c>
    </row>
    <row r="3722" spans="1:5">
      <c r="A3722" t="s">
        <v>1650</v>
      </c>
      <c r="B3722" t="s">
        <v>1565</v>
      </c>
      <c r="C3722" s="26" t="s">
        <v>1386</v>
      </c>
      <c r="D3722" s="3">
        <v>313000</v>
      </c>
      <c r="E3722" t="s">
        <v>1268</v>
      </c>
    </row>
    <row r="3723" spans="1:5">
      <c r="A3723" t="s">
        <v>1650</v>
      </c>
      <c r="B3723" t="s">
        <v>1566</v>
      </c>
      <c r="C3723" s="26" t="s">
        <v>1386</v>
      </c>
      <c r="D3723" s="3">
        <v>625000</v>
      </c>
      <c r="E3723" t="s">
        <v>1268</v>
      </c>
    </row>
    <row r="3724" spans="1:5">
      <c r="A3724" t="s">
        <v>1650</v>
      </c>
      <c r="B3724" t="s">
        <v>1567</v>
      </c>
      <c r="C3724" s="26" t="s">
        <v>1386</v>
      </c>
      <c r="D3724" s="3">
        <v>207000</v>
      </c>
      <c r="E3724" t="s">
        <v>1268</v>
      </c>
    </row>
    <row r="3725" spans="1:5">
      <c r="A3725" t="s">
        <v>1650</v>
      </c>
      <c r="B3725" t="s">
        <v>1568</v>
      </c>
      <c r="C3725" s="26" t="s">
        <v>1386</v>
      </c>
      <c r="D3725" s="3">
        <v>16000</v>
      </c>
      <c r="E3725" t="s">
        <v>1268</v>
      </c>
    </row>
    <row r="3726" spans="1:5">
      <c r="A3726" t="s">
        <v>1650</v>
      </c>
      <c r="B3726" t="s">
        <v>1569</v>
      </c>
      <c r="C3726" s="26" t="s">
        <v>1386</v>
      </c>
      <c r="D3726" s="3">
        <v>1003000</v>
      </c>
      <c r="E3726" t="s">
        <v>1268</v>
      </c>
    </row>
    <row r="3727" spans="1:5">
      <c r="A3727" t="s">
        <v>1650</v>
      </c>
      <c r="B3727" s="56" t="s">
        <v>1570</v>
      </c>
      <c r="C3727" s="26" t="s">
        <v>1386</v>
      </c>
      <c r="D3727" s="3">
        <v>60000</v>
      </c>
      <c r="E3727" t="s">
        <v>1268</v>
      </c>
    </row>
    <row r="3728" spans="1:5">
      <c r="A3728" t="s">
        <v>1650</v>
      </c>
      <c r="B3728" s="56" t="s">
        <v>1571</v>
      </c>
      <c r="C3728" s="26" t="s">
        <v>1386</v>
      </c>
      <c r="D3728" s="3">
        <v>60000</v>
      </c>
      <c r="E3728" t="s">
        <v>1268</v>
      </c>
    </row>
    <row r="3729" spans="1:5">
      <c r="A3729" t="s">
        <v>1650</v>
      </c>
      <c r="B3729" t="s">
        <v>1572</v>
      </c>
      <c r="C3729" s="26" t="s">
        <v>1386</v>
      </c>
      <c r="D3729" s="3">
        <v>400000</v>
      </c>
      <c r="E3729" t="s">
        <v>1268</v>
      </c>
    </row>
    <row r="3730" spans="1:5">
      <c r="A3730" t="s">
        <v>1650</v>
      </c>
      <c r="B3730" t="s">
        <v>1573</v>
      </c>
      <c r="C3730" s="26" t="s">
        <v>1386</v>
      </c>
      <c r="D3730" s="3">
        <v>6000</v>
      </c>
      <c r="E3730" t="s">
        <v>1268</v>
      </c>
    </row>
    <row r="3731" spans="1:5">
      <c r="A3731" t="s">
        <v>1650</v>
      </c>
      <c r="B3731" t="s">
        <v>1574</v>
      </c>
      <c r="C3731" s="26" t="s">
        <v>1386</v>
      </c>
      <c r="D3731" s="3">
        <v>30000</v>
      </c>
      <c r="E3731" t="s">
        <v>1268</v>
      </c>
    </row>
    <row r="3732" spans="1:5">
      <c r="A3732" t="s">
        <v>1650</v>
      </c>
      <c r="B3732" t="s">
        <v>1575</v>
      </c>
      <c r="C3732" s="26" t="s">
        <v>1386</v>
      </c>
      <c r="D3732" s="3">
        <v>6000000</v>
      </c>
      <c r="E3732" t="s">
        <v>1268</v>
      </c>
    </row>
    <row r="3733" spans="1:5">
      <c r="A3733" t="s">
        <v>1650</v>
      </c>
      <c r="B3733" t="s">
        <v>1576</v>
      </c>
      <c r="C3733" s="26" t="s">
        <v>1386</v>
      </c>
      <c r="D3733" s="3">
        <v>630000</v>
      </c>
      <c r="E3733" t="s">
        <v>1268</v>
      </c>
    </row>
    <row r="3734" spans="1:5">
      <c r="A3734" t="s">
        <v>1650</v>
      </c>
      <c r="B3734" t="s">
        <v>1577</v>
      </c>
      <c r="C3734" s="26" t="s">
        <v>1386</v>
      </c>
      <c r="D3734" s="3">
        <v>137000</v>
      </c>
      <c r="E3734" t="s">
        <v>1268</v>
      </c>
    </row>
    <row r="3735" spans="1:5">
      <c r="A3735" t="s">
        <v>1650</v>
      </c>
      <c r="B3735" t="s">
        <v>1578</v>
      </c>
      <c r="C3735" s="26" t="s">
        <v>1386</v>
      </c>
      <c r="D3735" s="3">
        <v>1528000</v>
      </c>
      <c r="E3735" t="s">
        <v>1268</v>
      </c>
    </row>
    <row r="3736" spans="1:5">
      <c r="A3736" t="s">
        <v>1650</v>
      </c>
      <c r="B3736" t="s">
        <v>1579</v>
      </c>
      <c r="C3736" s="26" t="s">
        <v>1386</v>
      </c>
      <c r="D3736" s="3">
        <v>1000000</v>
      </c>
      <c r="E3736" t="s">
        <v>1268</v>
      </c>
    </row>
    <row r="3737" spans="1:5">
      <c r="A3737" t="s">
        <v>1650</v>
      </c>
      <c r="B3737" t="s">
        <v>1580</v>
      </c>
      <c r="C3737" s="26" t="s">
        <v>1386</v>
      </c>
      <c r="D3737" s="3">
        <v>500000</v>
      </c>
      <c r="E3737" t="s">
        <v>1268</v>
      </c>
    </row>
    <row r="3738" spans="1:5">
      <c r="A3738" t="s">
        <v>1650</v>
      </c>
      <c r="B3738" t="s">
        <v>1581</v>
      </c>
      <c r="C3738" s="26" t="s">
        <v>1386</v>
      </c>
      <c r="D3738" s="3">
        <v>13000</v>
      </c>
      <c r="E3738" t="s">
        <v>1268</v>
      </c>
    </row>
    <row r="3739" spans="1:5">
      <c r="A3739" t="s">
        <v>1650</v>
      </c>
      <c r="B3739" s="56" t="s">
        <v>1582</v>
      </c>
      <c r="C3739" s="26" t="s">
        <v>1386</v>
      </c>
      <c r="D3739" s="3">
        <v>5486000</v>
      </c>
      <c r="E3739" t="s">
        <v>1268</v>
      </c>
    </row>
    <row r="3740" spans="1:5">
      <c r="A3740" t="s">
        <v>1650</v>
      </c>
      <c r="B3740" s="56" t="s">
        <v>1583</v>
      </c>
      <c r="C3740" s="26" t="s">
        <v>1386</v>
      </c>
      <c r="D3740" s="3">
        <v>469000</v>
      </c>
      <c r="E3740" t="s">
        <v>1268</v>
      </c>
    </row>
    <row r="3741" spans="1:5">
      <c r="A3741" t="s">
        <v>1650</v>
      </c>
      <c r="B3741" t="s">
        <v>1584</v>
      </c>
      <c r="C3741" s="26" t="s">
        <v>1386</v>
      </c>
      <c r="D3741" s="3">
        <v>700000</v>
      </c>
      <c r="E3741" t="s">
        <v>1268</v>
      </c>
    </row>
    <row r="3742" spans="1:5">
      <c r="A3742" t="s">
        <v>1650</v>
      </c>
      <c r="B3742" s="56" t="s">
        <v>1585</v>
      </c>
      <c r="C3742" s="26" t="s">
        <v>1386</v>
      </c>
      <c r="D3742" s="3">
        <v>250000</v>
      </c>
      <c r="E3742" t="s">
        <v>1268</v>
      </c>
    </row>
    <row r="3743" spans="1:5">
      <c r="A3743" t="s">
        <v>1650</v>
      </c>
      <c r="B3743" t="s">
        <v>1586</v>
      </c>
      <c r="C3743" s="26" t="s">
        <v>1386</v>
      </c>
      <c r="D3743" s="3">
        <v>1500000</v>
      </c>
      <c r="E3743" t="s">
        <v>1268</v>
      </c>
    </row>
    <row r="3744" spans="1:5">
      <c r="A3744" t="s">
        <v>1650</v>
      </c>
      <c r="B3744" s="56" t="s">
        <v>1587</v>
      </c>
      <c r="C3744" s="26" t="s">
        <v>1386</v>
      </c>
      <c r="D3744" s="3">
        <v>590000</v>
      </c>
      <c r="E3744" t="s">
        <v>1268</v>
      </c>
    </row>
    <row r="3745" spans="1:5">
      <c r="A3745" t="s">
        <v>1650</v>
      </c>
      <c r="B3745" t="s">
        <v>1588</v>
      </c>
      <c r="C3745" s="26" t="s">
        <v>1386</v>
      </c>
      <c r="D3745" s="3">
        <v>500000</v>
      </c>
      <c r="E3745" t="s">
        <v>1268</v>
      </c>
    </row>
    <row r="3746" spans="1:5">
      <c r="A3746" t="s">
        <v>1650</v>
      </c>
      <c r="B3746" t="s">
        <v>1589</v>
      </c>
      <c r="C3746" s="26" t="s">
        <v>1386</v>
      </c>
      <c r="D3746" s="3">
        <v>350000</v>
      </c>
      <c r="E3746" t="s">
        <v>1268</v>
      </c>
    </row>
    <row r="3747" spans="1:5">
      <c r="A3747" t="s">
        <v>1650</v>
      </c>
      <c r="B3747" t="s">
        <v>1590</v>
      </c>
      <c r="C3747" s="26" t="s">
        <v>1386</v>
      </c>
      <c r="D3747" s="3">
        <v>446000</v>
      </c>
      <c r="E3747" t="s">
        <v>1268</v>
      </c>
    </row>
    <row r="3748" spans="1:5">
      <c r="A3748" t="s">
        <v>1650</v>
      </c>
      <c r="B3748" t="s">
        <v>1591</v>
      </c>
      <c r="C3748" s="26" t="s">
        <v>1386</v>
      </c>
      <c r="D3748" s="3">
        <v>7303000</v>
      </c>
      <c r="E3748" t="s">
        <v>1268</v>
      </c>
    </row>
    <row r="3749" spans="1:5">
      <c r="A3749" t="s">
        <v>1650</v>
      </c>
      <c r="B3749" t="s">
        <v>1592</v>
      </c>
      <c r="C3749" s="26" t="s">
        <v>1386</v>
      </c>
      <c r="D3749" s="3">
        <v>1582000</v>
      </c>
      <c r="E3749" t="s">
        <v>1268</v>
      </c>
    </row>
    <row r="3750" spans="1:5">
      <c r="A3750" t="s">
        <v>1650</v>
      </c>
      <c r="B3750" t="s">
        <v>1593</v>
      </c>
      <c r="C3750" s="26" t="s">
        <v>1386</v>
      </c>
      <c r="D3750" s="3">
        <v>700000</v>
      </c>
      <c r="E3750" t="s">
        <v>1268</v>
      </c>
    </row>
    <row r="3751" spans="1:5">
      <c r="A3751" t="s">
        <v>1650</v>
      </c>
      <c r="B3751" t="s">
        <v>1594</v>
      </c>
      <c r="C3751" s="26" t="s">
        <v>1386</v>
      </c>
      <c r="D3751" s="3">
        <v>1000000</v>
      </c>
      <c r="E3751" t="s">
        <v>1268</v>
      </c>
    </row>
    <row r="3752" spans="1:5">
      <c r="A3752" t="s">
        <v>1650</v>
      </c>
      <c r="B3752" t="s">
        <v>1595</v>
      </c>
      <c r="C3752" s="26" t="s">
        <v>1386</v>
      </c>
      <c r="D3752" s="3">
        <v>1000000</v>
      </c>
      <c r="E3752" t="s">
        <v>1268</v>
      </c>
    </row>
    <row r="3753" spans="1:5">
      <c r="A3753" t="s">
        <v>1650</v>
      </c>
      <c r="B3753" t="s">
        <v>1596</v>
      </c>
      <c r="C3753" s="26" t="s">
        <v>1386</v>
      </c>
      <c r="D3753" s="3">
        <v>6000000</v>
      </c>
      <c r="E3753" t="s">
        <v>1268</v>
      </c>
    </row>
    <row r="3754" spans="1:5">
      <c r="A3754" t="s">
        <v>1650</v>
      </c>
      <c r="B3754" t="s">
        <v>1597</v>
      </c>
      <c r="C3754" s="26" t="s">
        <v>1386</v>
      </c>
      <c r="D3754" s="3">
        <v>9750000</v>
      </c>
      <c r="E3754" t="s">
        <v>1268</v>
      </c>
    </row>
    <row r="3755" spans="1:5">
      <c r="A3755" t="s">
        <v>1650</v>
      </c>
      <c r="B3755" t="s">
        <v>1598</v>
      </c>
      <c r="C3755" s="26" t="s">
        <v>1386</v>
      </c>
      <c r="D3755" s="3">
        <v>93000</v>
      </c>
      <c r="E3755" t="s">
        <v>1268</v>
      </c>
    </row>
    <row r="3756" spans="1:5">
      <c r="A3756" t="s">
        <v>1650</v>
      </c>
      <c r="B3756" t="s">
        <v>1599</v>
      </c>
      <c r="C3756" s="26" t="s">
        <v>1386</v>
      </c>
      <c r="D3756" s="3">
        <v>22225000</v>
      </c>
      <c r="E3756" t="s">
        <v>1268</v>
      </c>
    </row>
    <row r="3757" spans="1:5">
      <c r="A3757" t="s">
        <v>1650</v>
      </c>
      <c r="B3757" t="s">
        <v>1600</v>
      </c>
      <c r="C3757" s="26" t="s">
        <v>1386</v>
      </c>
      <c r="D3757" s="3">
        <v>12260000</v>
      </c>
      <c r="E3757" t="s">
        <v>1268</v>
      </c>
    </row>
    <row r="3758" spans="1:5">
      <c r="A3758" t="s">
        <v>1650</v>
      </c>
      <c r="B3758" t="s">
        <v>1601</v>
      </c>
      <c r="C3758" s="26" t="s">
        <v>1386</v>
      </c>
      <c r="D3758" s="3">
        <v>375000</v>
      </c>
      <c r="E3758" t="s">
        <v>1268</v>
      </c>
    </row>
    <row r="3759" spans="1:5">
      <c r="A3759" t="s">
        <v>1650</v>
      </c>
      <c r="B3759" s="56" t="s">
        <v>1602</v>
      </c>
      <c r="C3759" s="26" t="s">
        <v>1386</v>
      </c>
      <c r="D3759" s="3">
        <v>0</v>
      </c>
      <c r="E3759" t="s">
        <v>1268</v>
      </c>
    </row>
    <row r="3760" spans="1:5">
      <c r="A3760" t="s">
        <v>1650</v>
      </c>
      <c r="B3760" s="56" t="s">
        <v>1603</v>
      </c>
      <c r="C3760" s="26" t="s">
        <v>1386</v>
      </c>
      <c r="D3760" s="3">
        <v>7069000</v>
      </c>
      <c r="E3760" t="s">
        <v>1268</v>
      </c>
    </row>
    <row r="3761" spans="1:5">
      <c r="A3761" t="s">
        <v>1650</v>
      </c>
      <c r="B3761" s="56" t="s">
        <v>1604</v>
      </c>
      <c r="C3761" s="26" t="s">
        <v>1386</v>
      </c>
      <c r="D3761" s="3">
        <v>0</v>
      </c>
      <c r="E3761" t="s">
        <v>1268</v>
      </c>
    </row>
    <row r="3762" spans="1:5">
      <c r="A3762" t="s">
        <v>1650</v>
      </c>
      <c r="B3762" t="s">
        <v>1605</v>
      </c>
      <c r="C3762" s="26" t="s">
        <v>1386</v>
      </c>
      <c r="D3762" s="3">
        <v>5648000</v>
      </c>
      <c r="E3762" t="s">
        <v>1268</v>
      </c>
    </row>
    <row r="3763" spans="1:5">
      <c r="A3763" t="s">
        <v>1650</v>
      </c>
      <c r="B3763" t="s">
        <v>1606</v>
      </c>
      <c r="C3763" s="26" t="s">
        <v>1386</v>
      </c>
      <c r="D3763" s="3">
        <v>304000</v>
      </c>
      <c r="E3763" t="s">
        <v>1268</v>
      </c>
    </row>
    <row r="3764" spans="1:5">
      <c r="A3764" t="s">
        <v>1650</v>
      </c>
      <c r="B3764" t="s">
        <v>1607</v>
      </c>
      <c r="C3764" s="26" t="s">
        <v>1386</v>
      </c>
      <c r="D3764" s="3">
        <v>152000</v>
      </c>
      <c r="E3764" t="s">
        <v>1268</v>
      </c>
    </row>
    <row r="3765" spans="1:5">
      <c r="A3765" t="s">
        <v>1650</v>
      </c>
      <c r="B3765" t="s">
        <v>1608</v>
      </c>
      <c r="C3765" s="26" t="s">
        <v>1386</v>
      </c>
      <c r="D3765" s="3">
        <v>825000</v>
      </c>
      <c r="E3765" t="s">
        <v>1268</v>
      </c>
    </row>
    <row r="3766" spans="1:5">
      <c r="A3766" t="s">
        <v>1650</v>
      </c>
      <c r="B3766" t="s">
        <v>1609</v>
      </c>
      <c r="C3766" s="26" t="s">
        <v>1386</v>
      </c>
      <c r="D3766" s="3">
        <v>181000</v>
      </c>
      <c r="E3766" t="s">
        <v>1268</v>
      </c>
    </row>
    <row r="3767" spans="1:5">
      <c r="A3767" t="s">
        <v>1650</v>
      </c>
      <c r="B3767" t="s">
        <v>1610</v>
      </c>
      <c r="C3767" s="26" t="s">
        <v>1386</v>
      </c>
      <c r="D3767" s="3">
        <v>2633000</v>
      </c>
      <c r="E3767" t="s">
        <v>1268</v>
      </c>
    </row>
    <row r="3768" spans="1:5">
      <c r="A3768" t="s">
        <v>1650</v>
      </c>
      <c r="B3768" s="56" t="s">
        <v>1611</v>
      </c>
      <c r="C3768" s="26" t="s">
        <v>1386</v>
      </c>
      <c r="D3768" s="3">
        <v>1226000</v>
      </c>
      <c r="E3768" t="s">
        <v>1268</v>
      </c>
    </row>
    <row r="3769" spans="1:5">
      <c r="A3769" t="s">
        <v>1650</v>
      </c>
      <c r="B3769" s="56" t="s">
        <v>1612</v>
      </c>
      <c r="C3769" s="26" t="s">
        <v>1386</v>
      </c>
      <c r="D3769" s="3">
        <v>1100000</v>
      </c>
      <c r="E3769" t="s">
        <v>1268</v>
      </c>
    </row>
    <row r="3770" spans="1:5">
      <c r="A3770" t="s">
        <v>1650</v>
      </c>
      <c r="B3770" s="56" t="s">
        <v>1613</v>
      </c>
      <c r="C3770" s="26" t="s">
        <v>1386</v>
      </c>
      <c r="D3770" s="3">
        <v>10133000</v>
      </c>
      <c r="E3770" t="s">
        <v>1268</v>
      </c>
    </row>
    <row r="3771" spans="1:5">
      <c r="A3771" t="s">
        <v>1650</v>
      </c>
      <c r="B3771" s="56" t="s">
        <v>1614</v>
      </c>
      <c r="C3771" s="26" t="s">
        <v>1386</v>
      </c>
      <c r="D3771" s="3">
        <v>709000</v>
      </c>
      <c r="E3771" t="s">
        <v>1268</v>
      </c>
    </row>
    <row r="3772" spans="1:5">
      <c r="A3772" t="s">
        <v>1650</v>
      </c>
      <c r="B3772" t="s">
        <v>1615</v>
      </c>
      <c r="C3772" s="26" t="s">
        <v>1386</v>
      </c>
      <c r="D3772" s="3">
        <v>74000</v>
      </c>
      <c r="E3772" t="s">
        <v>1268</v>
      </c>
    </row>
    <row r="3773" spans="1:5">
      <c r="A3773" t="s">
        <v>1650</v>
      </c>
      <c r="B3773" t="s">
        <v>1616</v>
      </c>
      <c r="C3773" s="26" t="s">
        <v>1386</v>
      </c>
      <c r="D3773" s="3">
        <v>110000</v>
      </c>
      <c r="E3773" t="s">
        <v>1268</v>
      </c>
    </row>
    <row r="3774" spans="1:5">
      <c r="A3774" t="s">
        <v>1650</v>
      </c>
      <c r="B3774" t="s">
        <v>1617</v>
      </c>
      <c r="C3774" s="26" t="s">
        <v>1386</v>
      </c>
      <c r="D3774" s="3">
        <v>2190000</v>
      </c>
      <c r="E3774" t="s">
        <v>1268</v>
      </c>
    </row>
    <row r="3775" spans="1:5">
      <c r="A3775" t="s">
        <v>1650</v>
      </c>
      <c r="B3775" t="s">
        <v>1618</v>
      </c>
      <c r="C3775" s="26" t="s">
        <v>1386</v>
      </c>
      <c r="D3775" s="3">
        <v>4814000</v>
      </c>
      <c r="E3775" t="s">
        <v>1268</v>
      </c>
    </row>
    <row r="3776" spans="1:5">
      <c r="A3776" t="s">
        <v>1650</v>
      </c>
      <c r="B3776" t="s">
        <v>1619</v>
      </c>
      <c r="C3776" s="26" t="s">
        <v>1386</v>
      </c>
      <c r="D3776" s="3">
        <v>10500000</v>
      </c>
      <c r="E3776" t="s">
        <v>1268</v>
      </c>
    </row>
    <row r="3777" spans="1:5">
      <c r="A3777" t="s">
        <v>1650</v>
      </c>
      <c r="B3777" t="s">
        <v>1620</v>
      </c>
      <c r="C3777" s="26" t="s">
        <v>1386</v>
      </c>
      <c r="D3777" s="3">
        <v>21000000</v>
      </c>
      <c r="E3777" t="s">
        <v>1268</v>
      </c>
    </row>
    <row r="3778" spans="1:5">
      <c r="A3778" t="s">
        <v>1650</v>
      </c>
      <c r="B3778" t="s">
        <v>1621</v>
      </c>
      <c r="C3778" s="26" t="s">
        <v>1386</v>
      </c>
      <c r="D3778" s="3">
        <v>641000</v>
      </c>
      <c r="E3778" t="s">
        <v>1268</v>
      </c>
    </row>
    <row r="3779" spans="1:5">
      <c r="A3779" t="s">
        <v>1650</v>
      </c>
      <c r="B3779" s="56" t="s">
        <v>1622</v>
      </c>
      <c r="C3779" s="26" t="s">
        <v>1386</v>
      </c>
      <c r="D3779" s="3">
        <v>4100000</v>
      </c>
      <c r="E3779" t="s">
        <v>1268</v>
      </c>
    </row>
    <row r="3780" spans="1:5">
      <c r="A3780" t="s">
        <v>1650</v>
      </c>
      <c r="B3780" t="s">
        <v>1623</v>
      </c>
      <c r="C3780" s="26" t="s">
        <v>1386</v>
      </c>
      <c r="D3780" s="3">
        <v>3250000</v>
      </c>
      <c r="E3780" t="s">
        <v>1268</v>
      </c>
    </row>
    <row r="3781" spans="1:5">
      <c r="A3781" t="s">
        <v>1650</v>
      </c>
      <c r="B3781" t="s">
        <v>1624</v>
      </c>
      <c r="C3781" s="26" t="s">
        <v>1386</v>
      </c>
      <c r="D3781" s="3">
        <v>6696000</v>
      </c>
      <c r="E3781" t="s">
        <v>1268</v>
      </c>
    </row>
    <row r="3782" spans="1:5">
      <c r="A3782" t="s">
        <v>1650</v>
      </c>
      <c r="B3782" t="s">
        <v>1625</v>
      </c>
      <c r="C3782" s="26" t="s">
        <v>1386</v>
      </c>
      <c r="D3782" s="3">
        <v>9000</v>
      </c>
      <c r="E3782" t="s">
        <v>1268</v>
      </c>
    </row>
    <row r="3783" spans="1:5">
      <c r="A3783" t="s">
        <v>1650</v>
      </c>
      <c r="B3783" t="s">
        <v>1626</v>
      </c>
      <c r="C3783" s="26" t="s">
        <v>1386</v>
      </c>
      <c r="D3783" s="3">
        <v>23000</v>
      </c>
      <c r="E3783" t="s">
        <v>1268</v>
      </c>
    </row>
    <row r="3784" spans="1:5">
      <c r="A3784" t="s">
        <v>1650</v>
      </c>
      <c r="B3784" t="s">
        <v>1627</v>
      </c>
      <c r="C3784" s="26" t="s">
        <v>1386</v>
      </c>
      <c r="D3784" s="3">
        <v>170000</v>
      </c>
      <c r="E3784" t="s">
        <v>1268</v>
      </c>
    </row>
    <row r="3785" spans="1:5">
      <c r="A3785" t="s">
        <v>1650</v>
      </c>
      <c r="B3785" t="s">
        <v>1628</v>
      </c>
      <c r="C3785" s="26" t="s">
        <v>1386</v>
      </c>
      <c r="D3785" s="3">
        <v>342000</v>
      </c>
      <c r="E3785" t="s">
        <v>1268</v>
      </c>
    </row>
    <row r="3786" spans="1:5">
      <c r="A3786" t="s">
        <v>1650</v>
      </c>
      <c r="B3786" t="s">
        <v>1629</v>
      </c>
      <c r="C3786" s="26" t="s">
        <v>1386</v>
      </c>
      <c r="D3786" s="3">
        <v>760000</v>
      </c>
      <c r="E3786" t="s">
        <v>1268</v>
      </c>
    </row>
    <row r="3787" spans="1:5">
      <c r="A3787" t="s">
        <v>1650</v>
      </c>
      <c r="B3787" s="56" t="s">
        <v>1630</v>
      </c>
      <c r="C3787" s="26" t="s">
        <v>1386</v>
      </c>
      <c r="D3787" s="3">
        <v>989000</v>
      </c>
      <c r="E3787" t="s">
        <v>1268</v>
      </c>
    </row>
    <row r="3788" spans="1:5">
      <c r="A3788" t="s">
        <v>1650</v>
      </c>
      <c r="B3788" t="s">
        <v>1631</v>
      </c>
      <c r="C3788" s="26" t="s">
        <v>1386</v>
      </c>
      <c r="D3788" s="3">
        <v>40900000</v>
      </c>
      <c r="E3788" t="s">
        <v>1268</v>
      </c>
    </row>
    <row r="3789" spans="1:5">
      <c r="A3789" t="s">
        <v>1650</v>
      </c>
      <c r="B3789" t="s">
        <v>1632</v>
      </c>
      <c r="C3789" s="26" t="s">
        <v>1386</v>
      </c>
      <c r="D3789" s="3">
        <v>81800000</v>
      </c>
      <c r="E3789" t="s">
        <v>1268</v>
      </c>
    </row>
    <row r="3790" spans="1:5">
      <c r="A3790" t="s">
        <v>1650</v>
      </c>
      <c r="B3790" t="s">
        <v>1633</v>
      </c>
      <c r="C3790" s="26" t="s">
        <v>1386</v>
      </c>
      <c r="D3790" s="3">
        <v>1067000</v>
      </c>
      <c r="E3790" t="s">
        <v>1268</v>
      </c>
    </row>
    <row r="3791" spans="1:5">
      <c r="A3791" t="s">
        <v>1650</v>
      </c>
      <c r="B3791" t="s">
        <v>1634</v>
      </c>
      <c r="C3791" s="26" t="s">
        <v>1386</v>
      </c>
      <c r="D3791" s="3">
        <v>200000</v>
      </c>
      <c r="E3791" t="s">
        <v>1268</v>
      </c>
    </row>
    <row r="3792" spans="1:5">
      <c r="A3792" t="s">
        <v>1650</v>
      </c>
      <c r="B3792" t="s">
        <v>1635</v>
      </c>
      <c r="C3792" s="26" t="s">
        <v>1386</v>
      </c>
      <c r="D3792" s="3">
        <v>91000</v>
      </c>
      <c r="E3792" t="s">
        <v>1268</v>
      </c>
    </row>
    <row r="3793" spans="1:5">
      <c r="A3793" t="s">
        <v>1650</v>
      </c>
      <c r="B3793" s="56" t="s">
        <v>1636</v>
      </c>
      <c r="C3793" s="26" t="s">
        <v>1386</v>
      </c>
      <c r="D3793" s="3">
        <v>500000</v>
      </c>
      <c r="E3793" t="s">
        <v>1268</v>
      </c>
    </row>
    <row r="3794" spans="1:5">
      <c r="A3794" t="s">
        <v>1650</v>
      </c>
      <c r="B3794" t="s">
        <v>1637</v>
      </c>
      <c r="C3794" s="26" t="s">
        <v>1386</v>
      </c>
      <c r="D3794" s="3">
        <v>103000</v>
      </c>
      <c r="E3794" t="s">
        <v>1268</v>
      </c>
    </row>
    <row r="3795" spans="1:5">
      <c r="A3795" t="s">
        <v>1650</v>
      </c>
      <c r="B3795" t="s">
        <v>1638</v>
      </c>
      <c r="C3795" s="26" t="s">
        <v>1386</v>
      </c>
      <c r="D3795" s="3">
        <v>52000</v>
      </c>
      <c r="E3795" t="s">
        <v>1268</v>
      </c>
    </row>
    <row r="3796" spans="1:5">
      <c r="A3796" t="s">
        <v>1650</v>
      </c>
      <c r="B3796" t="s">
        <v>1639</v>
      </c>
      <c r="C3796" s="26" t="s">
        <v>1386</v>
      </c>
      <c r="D3796" s="3">
        <v>3000000</v>
      </c>
      <c r="E3796" t="s">
        <v>1268</v>
      </c>
    </row>
    <row r="3797" spans="1:5">
      <c r="A3797" t="s">
        <v>1650</v>
      </c>
      <c r="B3797" t="s">
        <v>1640</v>
      </c>
      <c r="C3797" s="26" t="s">
        <v>1386</v>
      </c>
      <c r="D3797" s="3">
        <v>3075000</v>
      </c>
      <c r="E3797" t="s">
        <v>1268</v>
      </c>
    </row>
    <row r="3798" spans="1:5">
      <c r="A3798" t="s">
        <v>1650</v>
      </c>
      <c r="B3798" t="s">
        <v>1640</v>
      </c>
      <c r="C3798" s="26" t="s">
        <v>1386</v>
      </c>
      <c r="D3798" s="3">
        <v>3075000</v>
      </c>
      <c r="E3798" t="s">
        <v>1268</v>
      </c>
    </row>
    <row r="3799" spans="1:5">
      <c r="A3799" t="s">
        <v>1650</v>
      </c>
      <c r="B3799" t="s">
        <v>1641</v>
      </c>
      <c r="C3799" s="26" t="s">
        <v>1386</v>
      </c>
      <c r="D3799" s="3">
        <v>8251000</v>
      </c>
      <c r="E3799" t="s">
        <v>1268</v>
      </c>
    </row>
    <row r="3800" spans="1:5">
      <c r="A3800" t="s">
        <v>1650</v>
      </c>
      <c r="B3800" t="s">
        <v>1641</v>
      </c>
      <c r="C3800" s="26" t="s">
        <v>1386</v>
      </c>
      <c r="D3800" s="3">
        <v>8251000</v>
      </c>
      <c r="E3800" t="s">
        <v>1268</v>
      </c>
    </row>
    <row r="3801" spans="1:5">
      <c r="A3801" t="s">
        <v>1650</v>
      </c>
      <c r="B3801" t="s">
        <v>1642</v>
      </c>
      <c r="C3801" s="26" t="s">
        <v>1386</v>
      </c>
      <c r="D3801" s="3">
        <v>4242000</v>
      </c>
      <c r="E3801" t="s">
        <v>1268</v>
      </c>
    </row>
    <row r="3802" spans="1:5">
      <c r="A3802" t="s">
        <v>1650</v>
      </c>
      <c r="B3802" t="s">
        <v>1642</v>
      </c>
      <c r="C3802" s="26" t="s">
        <v>1386</v>
      </c>
      <c r="D3802" s="3">
        <v>4242000</v>
      </c>
      <c r="E3802" t="s">
        <v>1268</v>
      </c>
    </row>
    <row r="3803" spans="1:5">
      <c r="A3803" t="s">
        <v>1650</v>
      </c>
      <c r="B3803" t="s">
        <v>1643</v>
      </c>
      <c r="C3803" s="26" t="s">
        <v>1386</v>
      </c>
      <c r="D3803" s="3">
        <v>4242000</v>
      </c>
      <c r="E3803" t="s">
        <v>1268</v>
      </c>
    </row>
    <row r="3804" spans="1:5">
      <c r="A3804" t="s">
        <v>1650</v>
      </c>
      <c r="B3804" t="s">
        <v>1643</v>
      </c>
      <c r="C3804" s="26" t="s">
        <v>1386</v>
      </c>
      <c r="D3804" s="3">
        <v>4242000</v>
      </c>
      <c r="E3804" t="s">
        <v>1268</v>
      </c>
    </row>
    <row r="3805" spans="1:5">
      <c r="A3805" t="s">
        <v>1650</v>
      </c>
      <c r="B3805" t="s">
        <v>1644</v>
      </c>
      <c r="C3805" s="26" t="s">
        <v>1386</v>
      </c>
      <c r="D3805" s="3">
        <v>395000</v>
      </c>
      <c r="E3805" t="s">
        <v>1268</v>
      </c>
    </row>
    <row r="3806" spans="1:5">
      <c r="A3806" t="s">
        <v>1650</v>
      </c>
      <c r="B3806" t="s">
        <v>1645</v>
      </c>
      <c r="C3806" s="26" t="s">
        <v>1386</v>
      </c>
      <c r="D3806" s="3">
        <v>2304000</v>
      </c>
      <c r="E3806" t="s">
        <v>1268</v>
      </c>
    </row>
    <row r="3807" spans="1:5">
      <c r="A3807" t="s">
        <v>1650</v>
      </c>
      <c r="B3807" t="s">
        <v>1646</v>
      </c>
      <c r="C3807" s="26" t="s">
        <v>1386</v>
      </c>
      <c r="D3807" s="3">
        <v>28898000</v>
      </c>
      <c r="E3807" t="s">
        <v>1268</v>
      </c>
    </row>
    <row r="3808" spans="1:5">
      <c r="A3808" t="s">
        <v>1650</v>
      </c>
      <c r="B3808" t="s">
        <v>1647</v>
      </c>
      <c r="C3808" s="26" t="s">
        <v>1386</v>
      </c>
      <c r="D3808" s="3">
        <v>250000</v>
      </c>
      <c r="E3808" t="s">
        <v>1268</v>
      </c>
    </row>
    <row r="3809" spans="1:5">
      <c r="A3809" t="s">
        <v>1650</v>
      </c>
      <c r="B3809" t="s">
        <v>1648</v>
      </c>
      <c r="C3809" s="26" t="s">
        <v>1386</v>
      </c>
      <c r="D3809" s="3">
        <v>1685000</v>
      </c>
      <c r="E3809" t="s">
        <v>1268</v>
      </c>
    </row>
    <row r="3810" spans="1:5">
      <c r="A3810" t="s">
        <v>1650</v>
      </c>
      <c r="B3810" t="s">
        <v>1649</v>
      </c>
      <c r="C3810" s="26" t="s">
        <v>1386</v>
      </c>
      <c r="D3810" s="3">
        <v>143000</v>
      </c>
      <c r="E3810" t="s">
        <v>1268</v>
      </c>
    </row>
    <row r="3811" spans="1:5">
      <c r="A3811" s="26" t="s">
        <v>1047</v>
      </c>
      <c r="B3811" s="26" t="s">
        <v>1138</v>
      </c>
      <c r="C3811" t="s">
        <v>1351</v>
      </c>
      <c r="D3811" s="52">
        <v>12800000</v>
      </c>
      <c r="E3811" t="s">
        <v>1268</v>
      </c>
    </row>
    <row r="3812" spans="1:5">
      <c r="A3812" t="s">
        <v>1034</v>
      </c>
      <c r="B3812" s="26" t="s">
        <v>1123</v>
      </c>
      <c r="C3812" t="s">
        <v>1351</v>
      </c>
      <c r="D3812" s="52">
        <v>193954000</v>
      </c>
      <c r="E3812" t="s">
        <v>1268</v>
      </c>
    </row>
    <row r="3813" spans="1:5">
      <c r="A3813" t="s">
        <v>1034</v>
      </c>
      <c r="B3813" s="26" t="s">
        <v>1124</v>
      </c>
      <c r="C3813" t="s">
        <v>1351</v>
      </c>
      <c r="D3813" s="52">
        <v>390000</v>
      </c>
      <c r="E3813" t="s">
        <v>1268</v>
      </c>
    </row>
    <row r="3814" spans="1:5">
      <c r="A3814" t="s">
        <v>1034</v>
      </c>
      <c r="B3814" s="26" t="s">
        <v>1125</v>
      </c>
      <c r="C3814" t="s">
        <v>1351</v>
      </c>
      <c r="D3814" s="52">
        <v>1300000</v>
      </c>
      <c r="E3814" t="s">
        <v>1268</v>
      </c>
    </row>
    <row r="3815" spans="1:5">
      <c r="A3815" t="s">
        <v>1299</v>
      </c>
      <c r="B3815" s="26" t="s">
        <v>1139</v>
      </c>
      <c r="C3815" s="26" t="s">
        <v>1155</v>
      </c>
      <c r="D3815" s="52">
        <v>43351000</v>
      </c>
      <c r="E3815" t="s">
        <v>1268</v>
      </c>
    </row>
    <row r="3816" spans="1:5">
      <c r="A3816" s="26" t="s">
        <v>1047</v>
      </c>
      <c r="B3816" s="26" t="s">
        <v>1139</v>
      </c>
      <c r="C3816" t="s">
        <v>1351</v>
      </c>
      <c r="D3816" s="52">
        <v>40000000</v>
      </c>
      <c r="E3816" t="s">
        <v>1268</v>
      </c>
    </row>
    <row r="3817" spans="1:5">
      <c r="A3817" t="s">
        <v>1299</v>
      </c>
      <c r="B3817" s="26" t="s">
        <v>1139</v>
      </c>
      <c r="C3817" s="26" t="s">
        <v>1155</v>
      </c>
      <c r="D3817" s="52">
        <v>32783000</v>
      </c>
      <c r="E3817" t="s">
        <v>1268</v>
      </c>
    </row>
    <row r="3818" spans="1:5">
      <c r="A3818" s="26" t="s">
        <v>1047</v>
      </c>
      <c r="B3818" s="26" t="s">
        <v>1140</v>
      </c>
      <c r="C3818" t="s">
        <v>1351</v>
      </c>
      <c r="D3818" s="52">
        <v>22100000</v>
      </c>
      <c r="E3818" t="s">
        <v>1268</v>
      </c>
    </row>
    <row r="3819" spans="1:5">
      <c r="A3819" t="s">
        <v>1034</v>
      </c>
      <c r="B3819" s="26" t="s">
        <v>1106</v>
      </c>
      <c r="C3819" t="s">
        <v>1351</v>
      </c>
      <c r="D3819" s="52">
        <v>27000000</v>
      </c>
      <c r="E3819" t="s">
        <v>1268</v>
      </c>
    </row>
    <row r="3820" spans="1:5">
      <c r="A3820" t="s">
        <v>1034</v>
      </c>
      <c r="B3820" s="26" t="s">
        <v>1126</v>
      </c>
      <c r="C3820" t="s">
        <v>1351</v>
      </c>
      <c r="D3820" s="52">
        <v>1000000</v>
      </c>
      <c r="E3820" t="s">
        <v>1268</v>
      </c>
    </row>
    <row r="3821" spans="1:5">
      <c r="A3821" t="s">
        <v>1299</v>
      </c>
      <c r="B3821" s="26" t="s">
        <v>1293</v>
      </c>
      <c r="C3821" t="s">
        <v>1152</v>
      </c>
      <c r="D3821" s="52">
        <v>10000000</v>
      </c>
      <c r="E3821" t="s">
        <v>1268</v>
      </c>
    </row>
    <row r="3822" spans="1:5">
      <c r="A3822" t="s">
        <v>1299</v>
      </c>
      <c r="B3822" s="26" t="s">
        <v>1293</v>
      </c>
      <c r="C3822" t="s">
        <v>1152</v>
      </c>
      <c r="D3822" s="52">
        <v>4100000</v>
      </c>
      <c r="E3822" t="s">
        <v>1268</v>
      </c>
    </row>
    <row r="3823" spans="1:5">
      <c r="A3823" t="s">
        <v>1034</v>
      </c>
      <c r="B3823" s="26" t="s">
        <v>1113</v>
      </c>
      <c r="C3823" t="s">
        <v>1351</v>
      </c>
      <c r="D3823" s="52">
        <v>74043000</v>
      </c>
      <c r="E3823" t="s">
        <v>1268</v>
      </c>
    </row>
    <row r="3824" spans="1:5">
      <c r="A3824" t="s">
        <v>1299</v>
      </c>
      <c r="B3824" s="26" t="s">
        <v>1296</v>
      </c>
      <c r="C3824" t="s">
        <v>1155</v>
      </c>
      <c r="D3824" s="52">
        <v>15000</v>
      </c>
      <c r="E3824" t="s">
        <v>1268</v>
      </c>
    </row>
    <row r="3825" spans="1:5">
      <c r="A3825" s="26" t="s">
        <v>1047</v>
      </c>
      <c r="B3825" s="26" t="s">
        <v>1143</v>
      </c>
      <c r="C3825" t="s">
        <v>1351</v>
      </c>
      <c r="D3825" s="52">
        <v>7100000</v>
      </c>
      <c r="E3825" t="s">
        <v>1268</v>
      </c>
    </row>
    <row r="3826" spans="1:5">
      <c r="A3826" t="s">
        <v>1299</v>
      </c>
      <c r="B3826" s="26" t="s">
        <v>1143</v>
      </c>
      <c r="C3826" s="26" t="s">
        <v>1155</v>
      </c>
      <c r="D3826" s="52">
        <v>815000</v>
      </c>
      <c r="E3826" t="s">
        <v>1268</v>
      </c>
    </row>
    <row r="3827" spans="1:5">
      <c r="A3827" t="s">
        <v>1299</v>
      </c>
      <c r="B3827" s="26" t="s">
        <v>1303</v>
      </c>
      <c r="C3827" t="s">
        <v>1155</v>
      </c>
      <c r="D3827" s="52">
        <v>108453000</v>
      </c>
      <c r="E3827" t="s">
        <v>1268</v>
      </c>
    </row>
    <row r="3828" spans="1:5">
      <c r="A3828" t="s">
        <v>1299</v>
      </c>
      <c r="B3828" s="26" t="s">
        <v>1303</v>
      </c>
      <c r="C3828" t="s">
        <v>1349</v>
      </c>
      <c r="D3828" s="52">
        <v>4815000</v>
      </c>
      <c r="E3828" t="s">
        <v>1268</v>
      </c>
    </row>
    <row r="3829" spans="1:5">
      <c r="A3829" t="s">
        <v>1034</v>
      </c>
      <c r="B3829" s="26" t="s">
        <v>1108</v>
      </c>
      <c r="C3829" t="s">
        <v>1351</v>
      </c>
      <c r="D3829" s="52">
        <v>97705000</v>
      </c>
      <c r="E3829" t="s">
        <v>1268</v>
      </c>
    </row>
    <row r="3830" spans="1:5">
      <c r="A3830" t="s">
        <v>1034</v>
      </c>
      <c r="B3830" s="26" t="s">
        <v>1109</v>
      </c>
      <c r="C3830" t="s">
        <v>1351</v>
      </c>
      <c r="D3830" s="52">
        <v>90101000</v>
      </c>
      <c r="E3830" t="s">
        <v>1268</v>
      </c>
    </row>
    <row r="3831" spans="1:5">
      <c r="A3831" s="26" t="s">
        <v>1047</v>
      </c>
      <c r="B3831" s="26" t="s">
        <v>1152</v>
      </c>
      <c r="C3831" t="s">
        <v>1351</v>
      </c>
      <c r="D3831" s="52">
        <v>177111000</v>
      </c>
      <c r="E3831" t="s">
        <v>1268</v>
      </c>
    </row>
    <row r="3832" spans="1:5">
      <c r="A3832" t="s">
        <v>1299</v>
      </c>
      <c r="B3832" s="26" t="s">
        <v>1307</v>
      </c>
      <c r="C3832" t="s">
        <v>1155</v>
      </c>
      <c r="D3832" s="52">
        <v>100000</v>
      </c>
      <c r="E3832" t="s">
        <v>1268</v>
      </c>
    </row>
    <row r="3833" spans="1:5">
      <c r="A3833" s="26" t="s">
        <v>1047</v>
      </c>
      <c r="B3833" s="26" t="s">
        <v>1049</v>
      </c>
      <c r="C3833" t="s">
        <v>1351</v>
      </c>
      <c r="D3833" s="52">
        <v>342700000</v>
      </c>
      <c r="E3833" t="s">
        <v>1268</v>
      </c>
    </row>
    <row r="3834" spans="1:5">
      <c r="A3834" t="s">
        <v>1299</v>
      </c>
      <c r="B3834" s="26" t="s">
        <v>1049</v>
      </c>
      <c r="C3834" s="26" t="s">
        <v>1155</v>
      </c>
      <c r="D3834" s="52">
        <v>100000</v>
      </c>
      <c r="E3834" t="s">
        <v>1268</v>
      </c>
    </row>
    <row r="3835" spans="1:5">
      <c r="A3835" t="s">
        <v>1299</v>
      </c>
      <c r="B3835" s="26" t="s">
        <v>1331</v>
      </c>
      <c r="C3835" s="26" t="s">
        <v>1155</v>
      </c>
      <c r="D3835" s="52">
        <v>5500000</v>
      </c>
      <c r="E3835" t="s">
        <v>1268</v>
      </c>
    </row>
    <row r="3836" spans="1:5">
      <c r="A3836" t="s">
        <v>1034</v>
      </c>
      <c r="B3836" s="26" t="s">
        <v>1110</v>
      </c>
      <c r="C3836" t="s">
        <v>1351</v>
      </c>
      <c r="D3836" s="52">
        <v>92808000</v>
      </c>
      <c r="E3836" t="s">
        <v>1268</v>
      </c>
    </row>
    <row r="3837" spans="1:5">
      <c r="A3837" t="s">
        <v>1034</v>
      </c>
      <c r="B3837" s="26" t="s">
        <v>1119</v>
      </c>
      <c r="C3837" t="s">
        <v>1351</v>
      </c>
      <c r="D3837" s="52">
        <v>190554000</v>
      </c>
      <c r="E3837" t="s">
        <v>1268</v>
      </c>
    </row>
    <row r="3838" spans="1:5">
      <c r="A3838" t="s">
        <v>1299</v>
      </c>
      <c r="B3838" s="26" t="s">
        <v>1310</v>
      </c>
      <c r="C3838" t="s">
        <v>1155</v>
      </c>
      <c r="D3838" s="52">
        <v>28260000</v>
      </c>
      <c r="E3838" t="s">
        <v>1268</v>
      </c>
    </row>
    <row r="3839" spans="1:5">
      <c r="A3839" t="s">
        <v>1034</v>
      </c>
      <c r="B3839" s="26" t="s">
        <v>1132</v>
      </c>
      <c r="C3839" t="s">
        <v>1351</v>
      </c>
      <c r="D3839" s="52">
        <v>128500000</v>
      </c>
      <c r="E3839" t="s">
        <v>1268</v>
      </c>
    </row>
    <row r="3840" spans="1:5">
      <c r="A3840" t="s">
        <v>1299</v>
      </c>
      <c r="B3840" s="26" t="s">
        <v>1330</v>
      </c>
      <c r="C3840" s="26" t="s">
        <v>1155</v>
      </c>
      <c r="D3840" s="52">
        <v>5000000</v>
      </c>
      <c r="E3840" t="s">
        <v>1268</v>
      </c>
    </row>
    <row r="3841" spans="1:5">
      <c r="A3841" t="s">
        <v>1299</v>
      </c>
      <c r="B3841" s="26" t="s">
        <v>1330</v>
      </c>
      <c r="C3841" s="26" t="s">
        <v>1155</v>
      </c>
      <c r="D3841" s="52">
        <v>2500000</v>
      </c>
      <c r="E3841" t="s">
        <v>1268</v>
      </c>
    </row>
    <row r="3842" spans="1:5">
      <c r="A3842" t="s">
        <v>1299</v>
      </c>
      <c r="B3842" s="26" t="s">
        <v>1295</v>
      </c>
      <c r="C3842" t="s">
        <v>1155</v>
      </c>
      <c r="D3842" s="52">
        <v>9600000</v>
      </c>
      <c r="E3842" t="s">
        <v>1268</v>
      </c>
    </row>
    <row r="3843" spans="1:5">
      <c r="A3843" s="26" t="s">
        <v>1047</v>
      </c>
      <c r="B3843" s="26" t="s">
        <v>1144</v>
      </c>
      <c r="C3843" t="s">
        <v>1351</v>
      </c>
      <c r="D3843" s="52">
        <v>1000000</v>
      </c>
      <c r="E3843" t="s">
        <v>1268</v>
      </c>
    </row>
    <row r="3844" spans="1:5">
      <c r="A3844" s="26" t="s">
        <v>1047</v>
      </c>
      <c r="B3844" s="26" t="s">
        <v>1145</v>
      </c>
      <c r="C3844" t="s">
        <v>1351</v>
      </c>
      <c r="D3844" s="52">
        <v>13000000</v>
      </c>
      <c r="E3844" t="s">
        <v>1268</v>
      </c>
    </row>
    <row r="3845" spans="1:5">
      <c r="A3845" s="26" t="s">
        <v>1047</v>
      </c>
      <c r="B3845" s="26" t="s">
        <v>1053</v>
      </c>
      <c r="C3845" t="s">
        <v>1351</v>
      </c>
      <c r="D3845" s="52">
        <v>3500000</v>
      </c>
      <c r="E3845" t="s">
        <v>1268</v>
      </c>
    </row>
    <row r="3846" spans="1:5">
      <c r="A3846" s="26" t="s">
        <v>1047</v>
      </c>
      <c r="B3846" s="26" t="s">
        <v>1153</v>
      </c>
      <c r="C3846" t="s">
        <v>1351</v>
      </c>
      <c r="D3846" s="52">
        <v>114913000</v>
      </c>
      <c r="E3846" t="s">
        <v>1268</v>
      </c>
    </row>
    <row r="3847" spans="1:5">
      <c r="A3847" t="s">
        <v>1034</v>
      </c>
      <c r="B3847" s="26" t="s">
        <v>1114</v>
      </c>
      <c r="C3847" t="s">
        <v>1351</v>
      </c>
      <c r="D3847" s="52">
        <v>350351000</v>
      </c>
      <c r="E3847" t="s">
        <v>1268</v>
      </c>
    </row>
    <row r="3848" spans="1:5">
      <c r="A3848" t="s">
        <v>1072</v>
      </c>
      <c r="B3848" s="26" t="s">
        <v>1324</v>
      </c>
      <c r="C3848" t="s">
        <v>1348</v>
      </c>
      <c r="D3848" s="52">
        <v>3141000</v>
      </c>
      <c r="E3848" t="s">
        <v>1268</v>
      </c>
    </row>
    <row r="3849" spans="1:5">
      <c r="A3849" t="s">
        <v>1072</v>
      </c>
      <c r="B3849" s="26" t="s">
        <v>1318</v>
      </c>
      <c r="C3849" t="s">
        <v>1348</v>
      </c>
      <c r="D3849" s="52">
        <v>5300000</v>
      </c>
      <c r="E3849" t="s">
        <v>1268</v>
      </c>
    </row>
    <row r="3850" spans="1:5">
      <c r="A3850" t="s">
        <v>1034</v>
      </c>
      <c r="B3850" s="26" t="s">
        <v>1127</v>
      </c>
      <c r="C3850" t="s">
        <v>1351</v>
      </c>
      <c r="D3850" s="52">
        <v>32700000</v>
      </c>
      <c r="E3850" t="s">
        <v>1268</v>
      </c>
    </row>
    <row r="3851" spans="1:5">
      <c r="A3851" t="s">
        <v>1299</v>
      </c>
      <c r="B3851" s="26" t="s">
        <v>1290</v>
      </c>
      <c r="C3851" t="s">
        <v>1152</v>
      </c>
      <c r="D3851" s="52">
        <v>20000000</v>
      </c>
      <c r="E3851" t="s">
        <v>1268</v>
      </c>
    </row>
    <row r="3852" spans="1:5">
      <c r="A3852" t="s">
        <v>1299</v>
      </c>
      <c r="B3852" s="26" t="s">
        <v>1290</v>
      </c>
      <c r="C3852" t="s">
        <v>1152</v>
      </c>
      <c r="D3852" s="52">
        <v>13000000</v>
      </c>
      <c r="E3852" t="s">
        <v>1268</v>
      </c>
    </row>
    <row r="3853" spans="1:5">
      <c r="A3853" t="s">
        <v>1034</v>
      </c>
      <c r="B3853" s="26" t="s">
        <v>1115</v>
      </c>
      <c r="C3853" t="s">
        <v>1351</v>
      </c>
      <c r="D3853" s="52">
        <v>6500000</v>
      </c>
      <c r="E3853" t="s">
        <v>1268</v>
      </c>
    </row>
    <row r="3854" spans="1:5">
      <c r="A3854" s="26" t="s">
        <v>1046</v>
      </c>
      <c r="B3854" s="26" t="s">
        <v>1044</v>
      </c>
      <c r="C3854" t="s">
        <v>1351</v>
      </c>
      <c r="D3854" s="52">
        <v>4150000</v>
      </c>
      <c r="E3854" t="s">
        <v>1268</v>
      </c>
    </row>
    <row r="3855" spans="1:5">
      <c r="A3855" t="s">
        <v>1034</v>
      </c>
      <c r="B3855" s="26" t="s">
        <v>1128</v>
      </c>
      <c r="C3855" t="s">
        <v>1351</v>
      </c>
      <c r="D3855" s="52">
        <v>18200000</v>
      </c>
      <c r="E3855" t="s">
        <v>1268</v>
      </c>
    </row>
    <row r="3856" spans="1:5">
      <c r="A3856" t="s">
        <v>1299</v>
      </c>
      <c r="B3856" s="26" t="s">
        <v>1051</v>
      </c>
      <c r="C3856" s="26" t="s">
        <v>1155</v>
      </c>
      <c r="D3856" s="52">
        <v>14000000</v>
      </c>
      <c r="E3856" t="s">
        <v>1268</v>
      </c>
    </row>
    <row r="3857" spans="1:5">
      <c r="A3857" s="26" t="s">
        <v>1047</v>
      </c>
      <c r="B3857" s="26" t="s">
        <v>1051</v>
      </c>
      <c r="C3857" t="s">
        <v>1351</v>
      </c>
      <c r="D3857" s="52">
        <v>7600000</v>
      </c>
      <c r="E3857" t="s">
        <v>1268</v>
      </c>
    </row>
    <row r="3858" spans="1:5">
      <c r="A3858" t="s">
        <v>1034</v>
      </c>
      <c r="B3858" s="26" t="s">
        <v>1111</v>
      </c>
      <c r="C3858" t="s">
        <v>1351</v>
      </c>
      <c r="D3858" s="52">
        <v>33500000</v>
      </c>
      <c r="E3858" t="s">
        <v>1268</v>
      </c>
    </row>
    <row r="3859" spans="1:5">
      <c r="A3859" t="s">
        <v>1034</v>
      </c>
      <c r="B3859" s="26" t="s">
        <v>1129</v>
      </c>
      <c r="C3859" t="s">
        <v>1351</v>
      </c>
      <c r="D3859" s="52">
        <v>24800000</v>
      </c>
      <c r="E3859" t="s">
        <v>1268</v>
      </c>
    </row>
    <row r="3860" spans="1:5">
      <c r="A3860" t="s">
        <v>1034</v>
      </c>
      <c r="B3860" s="26" t="s">
        <v>1130</v>
      </c>
      <c r="C3860" t="s">
        <v>1351</v>
      </c>
      <c r="D3860" s="52">
        <v>425000</v>
      </c>
      <c r="E3860" t="s">
        <v>1268</v>
      </c>
    </row>
    <row r="3861" spans="1:5">
      <c r="A3861" s="26" t="s">
        <v>1047</v>
      </c>
      <c r="B3861" s="26" t="s">
        <v>1146</v>
      </c>
      <c r="C3861" t="s">
        <v>1351</v>
      </c>
      <c r="D3861" s="52">
        <v>30100000</v>
      </c>
      <c r="E3861" t="s">
        <v>1268</v>
      </c>
    </row>
    <row r="3862" spans="1:5">
      <c r="A3862" s="26" t="s">
        <v>1047</v>
      </c>
      <c r="B3862" s="26" t="s">
        <v>1141</v>
      </c>
      <c r="C3862" t="s">
        <v>1351</v>
      </c>
      <c r="D3862" s="52">
        <v>47900000</v>
      </c>
      <c r="E3862" t="s">
        <v>1268</v>
      </c>
    </row>
    <row r="3863" spans="1:5">
      <c r="A3863" t="s">
        <v>1299</v>
      </c>
      <c r="B3863" s="26" t="s">
        <v>1154</v>
      </c>
      <c r="C3863" t="s">
        <v>1155</v>
      </c>
      <c r="D3863" s="52">
        <v>36701000</v>
      </c>
      <c r="E3863" t="s">
        <v>1268</v>
      </c>
    </row>
    <row r="3864" spans="1:5">
      <c r="A3864" s="26" t="s">
        <v>1047</v>
      </c>
      <c r="B3864" s="26" t="s">
        <v>1154</v>
      </c>
      <c r="C3864" t="s">
        <v>1351</v>
      </c>
      <c r="D3864" s="52">
        <v>14209000</v>
      </c>
      <c r="E3864" t="s">
        <v>1268</v>
      </c>
    </row>
    <row r="3865" spans="1:5">
      <c r="A3865" t="s">
        <v>1299</v>
      </c>
      <c r="B3865" s="26" t="s">
        <v>1055</v>
      </c>
      <c r="C3865" t="s">
        <v>1349</v>
      </c>
      <c r="D3865" s="52">
        <v>198160000</v>
      </c>
      <c r="E3865" t="s">
        <v>1268</v>
      </c>
    </row>
    <row r="3866" spans="1:5">
      <c r="A3866" s="26" t="s">
        <v>1047</v>
      </c>
      <c r="B3866" s="26" t="s">
        <v>1055</v>
      </c>
      <c r="C3866" t="s">
        <v>1351</v>
      </c>
      <c r="D3866" s="52">
        <v>132845000</v>
      </c>
      <c r="E3866" t="s">
        <v>1268</v>
      </c>
    </row>
    <row r="3867" spans="1:5">
      <c r="A3867" t="s">
        <v>1299</v>
      </c>
      <c r="B3867" s="26" t="s">
        <v>1055</v>
      </c>
      <c r="C3867" t="s">
        <v>1155</v>
      </c>
      <c r="D3867" s="52">
        <v>7700000</v>
      </c>
      <c r="E3867" t="s">
        <v>1268</v>
      </c>
    </row>
    <row r="3868" spans="1:5">
      <c r="A3868" t="s">
        <v>1299</v>
      </c>
      <c r="B3868" s="26" t="s">
        <v>1055</v>
      </c>
      <c r="C3868" t="s">
        <v>1349</v>
      </c>
      <c r="D3868" s="52">
        <v>5614000</v>
      </c>
      <c r="E3868" t="s">
        <v>1268</v>
      </c>
    </row>
    <row r="3869" spans="1:5">
      <c r="A3869" t="s">
        <v>1299</v>
      </c>
      <c r="B3869" s="26" t="s">
        <v>1055</v>
      </c>
      <c r="C3869" t="s">
        <v>1349</v>
      </c>
      <c r="D3869" s="52">
        <v>4170000</v>
      </c>
      <c r="E3869" t="s">
        <v>1268</v>
      </c>
    </row>
    <row r="3870" spans="1:5">
      <c r="A3870" t="s">
        <v>1299</v>
      </c>
      <c r="B3870" s="26" t="s">
        <v>1055</v>
      </c>
      <c r="C3870" t="s">
        <v>1349</v>
      </c>
      <c r="D3870" s="52">
        <v>2500000</v>
      </c>
      <c r="E3870" t="s">
        <v>1268</v>
      </c>
    </row>
    <row r="3871" spans="1:5">
      <c r="A3871" t="s">
        <v>1299</v>
      </c>
      <c r="B3871" s="26" t="s">
        <v>1055</v>
      </c>
      <c r="C3871" t="s">
        <v>1155</v>
      </c>
      <c r="D3871" s="52">
        <v>2400000</v>
      </c>
      <c r="E3871" t="s">
        <v>1268</v>
      </c>
    </row>
    <row r="3872" spans="1:5">
      <c r="A3872" t="s">
        <v>1299</v>
      </c>
      <c r="B3872" s="26" t="s">
        <v>1055</v>
      </c>
      <c r="C3872" t="s">
        <v>1155</v>
      </c>
      <c r="D3872" s="52">
        <v>600000</v>
      </c>
      <c r="E3872" t="s">
        <v>1268</v>
      </c>
    </row>
    <row r="3873" spans="1:5">
      <c r="A3873" t="s">
        <v>1299</v>
      </c>
      <c r="B3873" s="26" t="s">
        <v>1055</v>
      </c>
      <c r="C3873" s="26" t="s">
        <v>1155</v>
      </c>
      <c r="D3873" s="52">
        <v>0</v>
      </c>
      <c r="E3873" t="s">
        <v>1268</v>
      </c>
    </row>
    <row r="3874" spans="1:5">
      <c r="A3874" t="s">
        <v>1352</v>
      </c>
      <c r="B3874" s="26" t="s">
        <v>1134</v>
      </c>
      <c r="C3874" t="s">
        <v>1351</v>
      </c>
      <c r="D3874" s="52">
        <v>4000000</v>
      </c>
      <c r="E3874" t="s">
        <v>1268</v>
      </c>
    </row>
    <row r="3875" spans="1:5">
      <c r="A3875" t="s">
        <v>1034</v>
      </c>
      <c r="B3875" s="26" t="s">
        <v>1120</v>
      </c>
      <c r="C3875" t="s">
        <v>1351</v>
      </c>
      <c r="D3875" s="52">
        <v>138557000</v>
      </c>
      <c r="E3875" t="s">
        <v>1268</v>
      </c>
    </row>
    <row r="3876" spans="1:5">
      <c r="A3876" t="s">
        <v>1299</v>
      </c>
      <c r="B3876" s="26" t="s">
        <v>1294</v>
      </c>
      <c r="C3876" t="s">
        <v>1155</v>
      </c>
      <c r="D3876" s="52">
        <v>16200000</v>
      </c>
      <c r="E3876" t="s">
        <v>1268</v>
      </c>
    </row>
    <row r="3877" spans="1:5">
      <c r="A3877" s="26" t="s">
        <v>1046</v>
      </c>
      <c r="B3877" s="26" t="s">
        <v>1043</v>
      </c>
      <c r="C3877" t="s">
        <v>1351</v>
      </c>
      <c r="D3877" s="52">
        <v>157223000</v>
      </c>
      <c r="E3877" t="s">
        <v>1268</v>
      </c>
    </row>
    <row r="3878" spans="1:5">
      <c r="A3878" s="26" t="s">
        <v>1047</v>
      </c>
      <c r="B3878" s="26" t="s">
        <v>1142</v>
      </c>
      <c r="C3878" t="s">
        <v>1351</v>
      </c>
      <c r="D3878" s="52">
        <v>5500000</v>
      </c>
      <c r="E3878" t="s">
        <v>1268</v>
      </c>
    </row>
    <row r="3879" spans="1:5">
      <c r="A3879" t="s">
        <v>1352</v>
      </c>
      <c r="B3879" s="26" t="s">
        <v>1135</v>
      </c>
      <c r="C3879" t="s">
        <v>1351</v>
      </c>
      <c r="D3879" s="52">
        <v>8000000</v>
      </c>
      <c r="E3879" t="s">
        <v>1268</v>
      </c>
    </row>
    <row r="3880" spans="1:5">
      <c r="A3880" t="s">
        <v>1299</v>
      </c>
      <c r="B3880" s="26" t="s">
        <v>1101</v>
      </c>
      <c r="C3880" t="s">
        <v>1155</v>
      </c>
      <c r="D3880" s="52">
        <v>115001000</v>
      </c>
      <c r="E3880" t="s">
        <v>1268</v>
      </c>
    </row>
    <row r="3881" spans="1:5">
      <c r="A3881" t="s">
        <v>1072</v>
      </c>
      <c r="B3881" s="26" t="s">
        <v>1314</v>
      </c>
      <c r="C3881" s="26" t="s">
        <v>1348</v>
      </c>
      <c r="D3881" s="52">
        <v>586805000</v>
      </c>
      <c r="E3881" t="s">
        <v>1268</v>
      </c>
    </row>
    <row r="3882" spans="1:5">
      <c r="A3882" t="s">
        <v>1072</v>
      </c>
      <c r="B3882" s="26" t="s">
        <v>1314</v>
      </c>
      <c r="C3882" t="s">
        <v>1349</v>
      </c>
      <c r="D3882" s="52">
        <v>415153000</v>
      </c>
      <c r="E3882" t="s">
        <v>1268</v>
      </c>
    </row>
    <row r="3883" spans="1:5">
      <c r="A3883" t="s">
        <v>1072</v>
      </c>
      <c r="B3883" s="26" t="s">
        <v>1314</v>
      </c>
      <c r="C3883" s="26" t="s">
        <v>1348</v>
      </c>
      <c r="D3883" s="52">
        <v>252933000</v>
      </c>
      <c r="E3883" t="s">
        <v>1268</v>
      </c>
    </row>
    <row r="3884" spans="1:5">
      <c r="A3884" t="s">
        <v>1072</v>
      </c>
      <c r="B3884" s="26" t="s">
        <v>1314</v>
      </c>
      <c r="C3884" t="s">
        <v>1348</v>
      </c>
      <c r="D3884" s="52">
        <v>119406000</v>
      </c>
      <c r="E3884" t="s">
        <v>1268</v>
      </c>
    </row>
    <row r="3885" spans="1:5">
      <c r="A3885" t="s">
        <v>1072</v>
      </c>
      <c r="B3885" s="26" t="s">
        <v>1314</v>
      </c>
      <c r="C3885" t="s">
        <v>1349</v>
      </c>
      <c r="D3885" s="52">
        <v>119356000</v>
      </c>
      <c r="E3885" t="s">
        <v>1268</v>
      </c>
    </row>
    <row r="3886" spans="1:5">
      <c r="A3886" t="s">
        <v>1072</v>
      </c>
      <c r="B3886" s="26" t="s">
        <v>1314</v>
      </c>
      <c r="C3886" t="s">
        <v>1349</v>
      </c>
      <c r="D3886" s="52">
        <v>29010000</v>
      </c>
      <c r="E3886" t="s">
        <v>1268</v>
      </c>
    </row>
    <row r="3887" spans="1:5">
      <c r="A3887" t="s">
        <v>1072</v>
      </c>
      <c r="B3887" s="26" t="s">
        <v>1314</v>
      </c>
      <c r="C3887" s="26" t="s">
        <v>1348</v>
      </c>
      <c r="D3887" s="52">
        <v>11070000</v>
      </c>
      <c r="E3887" t="s">
        <v>1268</v>
      </c>
    </row>
    <row r="3888" spans="1:5">
      <c r="A3888" t="s">
        <v>1034</v>
      </c>
      <c r="B3888" s="26" t="s">
        <v>1116</v>
      </c>
      <c r="C3888" t="s">
        <v>1351</v>
      </c>
      <c r="D3888" s="52">
        <v>202000000</v>
      </c>
      <c r="E3888" t="s">
        <v>1268</v>
      </c>
    </row>
    <row r="3889" spans="1:5">
      <c r="A3889" t="s">
        <v>1299</v>
      </c>
      <c r="B3889" s="26" t="s">
        <v>1116</v>
      </c>
      <c r="C3889" s="26" t="s">
        <v>1155</v>
      </c>
      <c r="D3889" s="52">
        <v>60800000</v>
      </c>
      <c r="E3889" t="s">
        <v>1268</v>
      </c>
    </row>
    <row r="3890" spans="1:5">
      <c r="A3890" t="s">
        <v>1299</v>
      </c>
      <c r="B3890" s="26" t="s">
        <v>1311</v>
      </c>
      <c r="C3890" t="s">
        <v>1155</v>
      </c>
      <c r="D3890" s="52">
        <v>12000000</v>
      </c>
      <c r="E3890" t="s">
        <v>1268</v>
      </c>
    </row>
    <row r="3891" spans="1:5">
      <c r="A3891" s="26" t="s">
        <v>1046</v>
      </c>
      <c r="B3891" s="26" t="s">
        <v>1045</v>
      </c>
      <c r="C3891" t="s">
        <v>1351</v>
      </c>
      <c r="D3891" s="52">
        <v>2000000</v>
      </c>
      <c r="E3891" t="s">
        <v>1268</v>
      </c>
    </row>
    <row r="3892" spans="1:5">
      <c r="A3892" t="s">
        <v>1299</v>
      </c>
      <c r="B3892" s="26" t="s">
        <v>1312</v>
      </c>
      <c r="C3892" t="s">
        <v>1155</v>
      </c>
      <c r="D3892" s="52">
        <v>1700000</v>
      </c>
      <c r="E3892" t="s">
        <v>1268</v>
      </c>
    </row>
    <row r="3893" spans="1:5">
      <c r="A3893" t="s">
        <v>1299</v>
      </c>
      <c r="B3893" s="26" t="s">
        <v>1308</v>
      </c>
      <c r="C3893" t="s">
        <v>1155</v>
      </c>
      <c r="D3893" s="52">
        <v>165000</v>
      </c>
      <c r="E3893" t="s">
        <v>1268</v>
      </c>
    </row>
    <row r="3894" spans="1:5">
      <c r="A3894" s="26" t="s">
        <v>1047</v>
      </c>
      <c r="B3894" s="26" t="s">
        <v>1148</v>
      </c>
      <c r="C3894" t="s">
        <v>1351</v>
      </c>
      <c r="D3894" s="52">
        <v>25000000</v>
      </c>
      <c r="E3894" t="s">
        <v>1268</v>
      </c>
    </row>
    <row r="3895" spans="1:5">
      <c r="A3895" s="26" t="s">
        <v>1047</v>
      </c>
      <c r="B3895" s="26" t="s">
        <v>1147</v>
      </c>
      <c r="C3895" t="s">
        <v>1351</v>
      </c>
      <c r="D3895" s="52">
        <v>409000000</v>
      </c>
      <c r="E3895" t="s">
        <v>1268</v>
      </c>
    </row>
    <row r="3896" spans="1:5">
      <c r="A3896" t="s">
        <v>1299</v>
      </c>
      <c r="B3896" s="26" t="s">
        <v>1147</v>
      </c>
      <c r="C3896" s="26" t="s">
        <v>1155</v>
      </c>
      <c r="D3896" s="52">
        <v>10754000</v>
      </c>
      <c r="E3896" t="s">
        <v>1268</v>
      </c>
    </row>
    <row r="3897" spans="1:5">
      <c r="A3897" t="s">
        <v>1299</v>
      </c>
      <c r="B3897" s="26" t="s">
        <v>1298</v>
      </c>
      <c r="C3897" t="s">
        <v>1155</v>
      </c>
      <c r="D3897" s="52">
        <v>3500000</v>
      </c>
      <c r="E3897" t="s">
        <v>1268</v>
      </c>
    </row>
    <row r="3898" spans="1:5">
      <c r="A3898" s="26" t="s">
        <v>1047</v>
      </c>
      <c r="B3898" s="26" t="s">
        <v>1149</v>
      </c>
      <c r="C3898" t="s">
        <v>1351</v>
      </c>
      <c r="D3898" s="52">
        <v>5000000</v>
      </c>
      <c r="E3898" t="s">
        <v>1268</v>
      </c>
    </row>
    <row r="3899" spans="1:5">
      <c r="A3899" s="26" t="s">
        <v>1047</v>
      </c>
      <c r="B3899" s="26" t="s">
        <v>1150</v>
      </c>
      <c r="C3899" t="s">
        <v>1351</v>
      </c>
      <c r="D3899" s="52">
        <v>700000</v>
      </c>
      <c r="E3899" t="s">
        <v>1268</v>
      </c>
    </row>
    <row r="3900" spans="1:5">
      <c r="A3900" t="s">
        <v>1352</v>
      </c>
      <c r="B3900" s="26" t="s">
        <v>1136</v>
      </c>
      <c r="C3900" t="s">
        <v>1351</v>
      </c>
      <c r="D3900" s="52">
        <v>615510000</v>
      </c>
      <c r="E3900" t="s">
        <v>1268</v>
      </c>
    </row>
    <row r="3901" spans="1:5">
      <c r="A3901" t="s">
        <v>1299</v>
      </c>
      <c r="B3901" s="26" t="s">
        <v>1329</v>
      </c>
      <c r="C3901" s="26" t="s">
        <v>1155</v>
      </c>
      <c r="D3901" s="52">
        <v>63000000</v>
      </c>
      <c r="E3901" t="s">
        <v>1268</v>
      </c>
    </row>
    <row r="3902" spans="1:5">
      <c r="A3902" t="s">
        <v>1299</v>
      </c>
      <c r="B3902" s="26" t="s">
        <v>1305</v>
      </c>
      <c r="C3902" t="s">
        <v>1152</v>
      </c>
      <c r="D3902" s="52">
        <v>365069000</v>
      </c>
      <c r="E3902" t="s">
        <v>1268</v>
      </c>
    </row>
    <row r="3903" spans="1:5">
      <c r="A3903" t="s">
        <v>1034</v>
      </c>
      <c r="B3903" s="26" t="s">
        <v>1133</v>
      </c>
      <c r="C3903" t="s">
        <v>1351</v>
      </c>
      <c r="D3903" s="52">
        <v>5900000</v>
      </c>
      <c r="E3903" t="s">
        <v>1268</v>
      </c>
    </row>
    <row r="3904" spans="1:5">
      <c r="A3904" t="s">
        <v>1352</v>
      </c>
      <c r="B3904" s="26" t="s">
        <v>1137</v>
      </c>
      <c r="C3904" t="s">
        <v>1351</v>
      </c>
      <c r="D3904" s="52">
        <v>15000000</v>
      </c>
      <c r="E3904" t="s">
        <v>1268</v>
      </c>
    </row>
    <row r="3905" spans="1:5">
      <c r="A3905" s="26" t="s">
        <v>1047</v>
      </c>
      <c r="B3905" s="26" t="s">
        <v>1155</v>
      </c>
      <c r="C3905" t="s">
        <v>1351</v>
      </c>
      <c r="D3905" s="52">
        <v>54671000</v>
      </c>
      <c r="E3905" t="s">
        <v>1268</v>
      </c>
    </row>
    <row r="3906" spans="1:5">
      <c r="A3906" s="26" t="s">
        <v>1046</v>
      </c>
      <c r="B3906" s="26" t="s">
        <v>1042</v>
      </c>
      <c r="C3906" t="s">
        <v>1351</v>
      </c>
      <c r="D3906" s="52">
        <v>269780000</v>
      </c>
      <c r="E3906" t="s">
        <v>1268</v>
      </c>
    </row>
    <row r="3907" spans="1:5">
      <c r="A3907" t="s">
        <v>1299</v>
      </c>
      <c r="B3907" s="26" t="s">
        <v>1328</v>
      </c>
      <c r="C3907" s="26" t="s">
        <v>1371</v>
      </c>
      <c r="D3907" s="52">
        <v>13439000</v>
      </c>
      <c r="E3907" t="s">
        <v>1268</v>
      </c>
    </row>
    <row r="3908" spans="1:5">
      <c r="A3908" t="s">
        <v>1034</v>
      </c>
      <c r="B3908" s="26" t="s">
        <v>1112</v>
      </c>
      <c r="C3908" t="s">
        <v>1351</v>
      </c>
      <c r="D3908" s="52">
        <v>75000000</v>
      </c>
      <c r="E3908" t="s">
        <v>1268</v>
      </c>
    </row>
    <row r="3909" spans="1:5">
      <c r="A3909" t="s">
        <v>1299</v>
      </c>
      <c r="B3909" s="26" t="s">
        <v>1309</v>
      </c>
      <c r="C3909" t="s">
        <v>1155</v>
      </c>
      <c r="D3909" s="52">
        <v>132080000</v>
      </c>
      <c r="E3909" t="s">
        <v>1268</v>
      </c>
    </row>
    <row r="3910" spans="1:5">
      <c r="A3910" t="s">
        <v>1299</v>
      </c>
      <c r="B3910" s="26" t="s">
        <v>1309</v>
      </c>
      <c r="C3910" t="s">
        <v>1349</v>
      </c>
      <c r="D3910" s="52">
        <v>16428000</v>
      </c>
      <c r="E3910" t="s">
        <v>1268</v>
      </c>
    </row>
    <row r="3911" spans="1:5">
      <c r="A3911" t="s">
        <v>1299</v>
      </c>
      <c r="B3911" s="26" t="s">
        <v>1315</v>
      </c>
      <c r="C3911" t="s">
        <v>1152</v>
      </c>
      <c r="D3911" s="52">
        <v>1468111000</v>
      </c>
      <c r="E3911" t="s">
        <v>1268</v>
      </c>
    </row>
    <row r="3912" spans="1:5">
      <c r="A3912" t="s">
        <v>1299</v>
      </c>
      <c r="B3912" s="26" t="s">
        <v>1315</v>
      </c>
      <c r="C3912" t="s">
        <v>1152</v>
      </c>
      <c r="D3912" s="52">
        <v>335098000</v>
      </c>
      <c r="E3912" t="s">
        <v>1268</v>
      </c>
    </row>
    <row r="3913" spans="1:5">
      <c r="A3913" t="s">
        <v>1299</v>
      </c>
      <c r="B3913" s="26" t="s">
        <v>1291</v>
      </c>
      <c r="C3913" t="s">
        <v>1152</v>
      </c>
      <c r="D3913" s="52">
        <v>10000000</v>
      </c>
      <c r="E3913" t="s">
        <v>1268</v>
      </c>
    </row>
    <row r="3914" spans="1:5">
      <c r="A3914" t="s">
        <v>1299</v>
      </c>
      <c r="B3914" s="26" t="s">
        <v>1291</v>
      </c>
      <c r="C3914" t="s">
        <v>1155</v>
      </c>
      <c r="D3914" s="52">
        <v>835000</v>
      </c>
      <c r="E3914" t="s">
        <v>1268</v>
      </c>
    </row>
    <row r="3915" spans="1:5">
      <c r="A3915" t="s">
        <v>1299</v>
      </c>
      <c r="B3915" s="26" t="s">
        <v>1291</v>
      </c>
      <c r="C3915" t="s">
        <v>1155</v>
      </c>
      <c r="D3915" s="52">
        <v>625000</v>
      </c>
      <c r="E3915" t="s">
        <v>1268</v>
      </c>
    </row>
    <row r="3916" spans="1:5">
      <c r="A3916" s="26" t="s">
        <v>1047</v>
      </c>
      <c r="B3916" s="26" t="s">
        <v>1151</v>
      </c>
      <c r="C3916" t="s">
        <v>1351</v>
      </c>
      <c r="D3916" s="52">
        <v>3000000</v>
      </c>
      <c r="E3916" t="s">
        <v>1268</v>
      </c>
    </row>
    <row r="3917" spans="1:5">
      <c r="A3917" t="s">
        <v>1034</v>
      </c>
      <c r="B3917" s="26" t="s">
        <v>1121</v>
      </c>
      <c r="C3917" t="s">
        <v>1351</v>
      </c>
      <c r="D3917" s="52">
        <v>54475000</v>
      </c>
      <c r="E3917" t="s">
        <v>1268</v>
      </c>
    </row>
    <row r="3918" spans="1:5">
      <c r="A3918" t="s">
        <v>1299</v>
      </c>
      <c r="B3918" s="26" t="s">
        <v>1297</v>
      </c>
      <c r="C3918" t="s">
        <v>1155</v>
      </c>
      <c r="D3918" s="52">
        <v>129000000</v>
      </c>
      <c r="E3918" t="s">
        <v>1268</v>
      </c>
    </row>
    <row r="3919" spans="1:5">
      <c r="A3919" t="s">
        <v>1299</v>
      </c>
      <c r="B3919" s="26" t="s">
        <v>1319</v>
      </c>
      <c r="C3919" t="s">
        <v>1348</v>
      </c>
      <c r="D3919" s="52">
        <v>216568000</v>
      </c>
      <c r="E3919" t="s">
        <v>1268</v>
      </c>
    </row>
    <row r="3920" spans="1:5">
      <c r="A3920" t="s">
        <v>1299</v>
      </c>
      <c r="B3920" s="26" t="s">
        <v>1292</v>
      </c>
      <c r="C3920" t="s">
        <v>1152</v>
      </c>
      <c r="D3920" s="52">
        <v>740997000</v>
      </c>
      <c r="E3920" t="s">
        <v>1268</v>
      </c>
    </row>
    <row r="3921" spans="2:4">
      <c r="B3921" s="26"/>
      <c r="D3921" s="52"/>
    </row>
    <row r="3922" spans="2:4">
      <c r="B3922" s="26"/>
      <c r="D3922" s="52"/>
    </row>
    <row r="3923" spans="2:4">
      <c r="B3923" s="26"/>
      <c r="D3923" s="52"/>
    </row>
    <row r="3924" spans="2:4">
      <c r="B3924" s="26"/>
      <c r="D3924" s="52"/>
    </row>
    <row r="3925" spans="2:4">
      <c r="B3925" s="26"/>
      <c r="D3925" s="52"/>
    </row>
    <row r="3926" spans="2:4">
      <c r="B3926" s="26"/>
      <c r="D3926" s="52"/>
    </row>
    <row r="3927" spans="2:4">
      <c r="B3927" s="26"/>
      <c r="C3927" s="26"/>
      <c r="D3927" s="52"/>
    </row>
    <row r="3928" spans="2:4">
      <c r="B3928" s="26"/>
      <c r="C3928" s="26"/>
      <c r="D3928" s="52"/>
    </row>
    <row r="3929" spans="2:4">
      <c r="B3929" s="26"/>
      <c r="C3929" s="26"/>
      <c r="D3929" s="52"/>
    </row>
    <row r="3930" spans="2:4">
      <c r="B3930" s="26"/>
      <c r="C3930" s="26"/>
      <c r="D3930" s="52"/>
    </row>
    <row r="3931" spans="2:4">
      <c r="B3931" s="26"/>
      <c r="C3931" s="26"/>
      <c r="D3931" s="52"/>
    </row>
    <row r="3932" spans="2:4">
      <c r="B3932" s="26"/>
      <c r="C3932" s="26"/>
      <c r="D3932" s="52"/>
    </row>
    <row r="3933" spans="2:4">
      <c r="B3933" s="26"/>
      <c r="C3933" s="26"/>
      <c r="D3933" s="52"/>
    </row>
    <row r="3934" spans="2:4">
      <c r="B3934" s="26"/>
      <c r="C3934" s="26"/>
      <c r="D3934" s="52"/>
    </row>
    <row r="3935" spans="2:4">
      <c r="B3935" s="26"/>
      <c r="C3935" s="26"/>
      <c r="D3935" s="52"/>
    </row>
    <row r="3936" spans="2:4">
      <c r="B3936" s="26"/>
      <c r="C3936" s="26"/>
      <c r="D3936" s="52"/>
    </row>
    <row r="3937" spans="2:4">
      <c r="B3937" s="26"/>
      <c r="C3937" s="26"/>
      <c r="D3937" s="52"/>
    </row>
  </sheetData>
  <sortState xmlns:xlrd2="http://schemas.microsoft.com/office/spreadsheetml/2017/richdata2" ref="A2:E3920">
    <sortCondition ref="E2:E3920"/>
    <sortCondition ref="B2:B392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A2428-EADD-834E-A0EF-5FC7F3CD2FF0}">
  <dimension ref="A1:J3936"/>
  <sheetViews>
    <sheetView tabSelected="1" topLeftCell="A2960" workbookViewId="0">
      <selection activeCell="C2844" sqref="C2844"/>
    </sheetView>
  </sheetViews>
  <sheetFormatPr baseColWidth="10" defaultRowHeight="16"/>
  <cols>
    <col min="3" max="3" width="53.6640625" bestFit="1" customWidth="1"/>
    <col min="4" max="4" width="15.1640625" bestFit="1" customWidth="1"/>
    <col min="6" max="6" width="15.1640625" customWidth="1"/>
  </cols>
  <sheetData>
    <row r="1" spans="1:10">
      <c r="A1" t="s">
        <v>1249</v>
      </c>
      <c r="B1" t="s">
        <v>1340</v>
      </c>
      <c r="C1" t="s">
        <v>1653</v>
      </c>
      <c r="D1" t="s">
        <v>1058</v>
      </c>
      <c r="E1" t="s">
        <v>1654</v>
      </c>
    </row>
    <row r="2" spans="1:10">
      <c r="A2" t="s">
        <v>1088</v>
      </c>
      <c r="B2" t="s">
        <v>89</v>
      </c>
      <c r="C2" s="1" t="s">
        <v>1230</v>
      </c>
      <c r="D2" s="1">
        <v>44338219</v>
      </c>
      <c r="E2" t="s">
        <v>1655</v>
      </c>
    </row>
    <row r="3" spans="1:10">
      <c r="A3" t="s">
        <v>1386</v>
      </c>
      <c r="B3" t="s">
        <v>89</v>
      </c>
      <c r="C3" s="1" t="s">
        <v>1230</v>
      </c>
      <c r="D3" s="1">
        <v>23376868</v>
      </c>
      <c r="E3" t="s">
        <v>1655</v>
      </c>
      <c r="H3" s="26"/>
      <c r="J3" s="26"/>
    </row>
    <row r="4" spans="1:10">
      <c r="A4" t="s">
        <v>1386</v>
      </c>
      <c r="B4" t="s">
        <v>89</v>
      </c>
      <c r="C4" s="1" t="s">
        <v>1230</v>
      </c>
      <c r="D4" s="1">
        <v>22423000</v>
      </c>
      <c r="E4" t="s">
        <v>1655</v>
      </c>
      <c r="G4" s="26"/>
      <c r="H4" s="26"/>
      <c r="J4" s="26"/>
    </row>
    <row r="5" spans="1:10">
      <c r="A5" t="s">
        <v>1386</v>
      </c>
      <c r="B5" t="s">
        <v>89</v>
      </c>
      <c r="C5" s="1" t="s">
        <v>1230</v>
      </c>
      <c r="D5" s="1">
        <v>22308000</v>
      </c>
      <c r="E5" t="s">
        <v>1655</v>
      </c>
      <c r="H5" s="26"/>
    </row>
    <row r="6" spans="1:10">
      <c r="A6" t="s">
        <v>1386</v>
      </c>
      <c r="B6" t="s">
        <v>89</v>
      </c>
      <c r="C6" s="1" t="s">
        <v>1230</v>
      </c>
      <c r="D6" s="1">
        <v>16302000</v>
      </c>
      <c r="E6" t="s">
        <v>1655</v>
      </c>
    </row>
    <row r="7" spans="1:10">
      <c r="A7" t="s">
        <v>1386</v>
      </c>
      <c r="B7" t="s">
        <v>89</v>
      </c>
      <c r="C7" s="1" t="s">
        <v>1230</v>
      </c>
      <c r="D7" s="1">
        <v>8000000</v>
      </c>
      <c r="E7" t="s">
        <v>1655</v>
      </c>
    </row>
    <row r="8" spans="1:10">
      <c r="A8" t="s">
        <v>1386</v>
      </c>
      <c r="B8" t="s">
        <v>89</v>
      </c>
      <c r="C8" s="1" t="s">
        <v>1230</v>
      </c>
      <c r="D8" s="1">
        <v>5700000</v>
      </c>
      <c r="E8" t="s">
        <v>1655</v>
      </c>
    </row>
    <row r="9" spans="1:10">
      <c r="A9" t="s">
        <v>1386</v>
      </c>
      <c r="B9" t="s">
        <v>89</v>
      </c>
      <c r="C9" s="1" t="s">
        <v>1230</v>
      </c>
      <c r="D9" s="1">
        <v>5393000</v>
      </c>
      <c r="E9" t="s">
        <v>1655</v>
      </c>
    </row>
    <row r="10" spans="1:10">
      <c r="A10" t="s">
        <v>1386</v>
      </c>
      <c r="B10" t="s">
        <v>89</v>
      </c>
      <c r="C10" s="1" t="s">
        <v>1230</v>
      </c>
      <c r="D10" s="1">
        <v>5268806</v>
      </c>
      <c r="E10" t="s">
        <v>1655</v>
      </c>
      <c r="H10" s="26"/>
    </row>
    <row r="11" spans="1:10">
      <c r="A11" t="s">
        <v>1107</v>
      </c>
      <c r="B11" t="s">
        <v>89</v>
      </c>
      <c r="C11" s="1" t="s">
        <v>1230</v>
      </c>
      <c r="D11" s="1">
        <v>5000000</v>
      </c>
      <c r="E11" t="s">
        <v>1655</v>
      </c>
      <c r="H11" s="26"/>
    </row>
    <row r="12" spans="1:10">
      <c r="A12" t="s">
        <v>1107</v>
      </c>
      <c r="B12" t="s">
        <v>89</v>
      </c>
      <c r="C12" s="1" t="s">
        <v>1230</v>
      </c>
      <c r="D12" s="1">
        <v>5000000</v>
      </c>
      <c r="E12" t="s">
        <v>1655</v>
      </c>
      <c r="H12" s="26"/>
    </row>
    <row r="13" spans="1:10">
      <c r="A13" t="s">
        <v>1386</v>
      </c>
      <c r="B13" t="s">
        <v>89</v>
      </c>
      <c r="C13" s="1" t="s">
        <v>1230</v>
      </c>
      <c r="D13" s="1">
        <v>4855000</v>
      </c>
      <c r="E13" t="s">
        <v>1655</v>
      </c>
      <c r="H13" s="26"/>
    </row>
    <row r="14" spans="1:10">
      <c r="A14" t="s">
        <v>1386</v>
      </c>
      <c r="B14" t="s">
        <v>89</v>
      </c>
      <c r="C14" s="1" t="s">
        <v>1230</v>
      </c>
      <c r="D14" s="1">
        <v>3069370</v>
      </c>
      <c r="E14" t="s">
        <v>1655</v>
      </c>
      <c r="H14" s="26"/>
      <c r="J14" s="26"/>
    </row>
    <row r="15" spans="1:10">
      <c r="A15" t="s">
        <v>1386</v>
      </c>
      <c r="B15" t="s">
        <v>89</v>
      </c>
      <c r="C15" s="1" t="s">
        <v>1230</v>
      </c>
      <c r="D15" s="1">
        <v>2579000</v>
      </c>
      <c r="E15" t="s">
        <v>1655</v>
      </c>
      <c r="H15" s="26"/>
    </row>
    <row r="16" spans="1:10">
      <c r="A16" t="s">
        <v>1386</v>
      </c>
      <c r="B16" t="s">
        <v>89</v>
      </c>
      <c r="C16" s="1" t="s">
        <v>1230</v>
      </c>
      <c r="D16" s="1">
        <v>2184000</v>
      </c>
      <c r="E16" t="s">
        <v>1655</v>
      </c>
    </row>
    <row r="17" spans="1:8">
      <c r="A17" t="s">
        <v>1386</v>
      </c>
      <c r="B17" t="s">
        <v>89</v>
      </c>
      <c r="C17" s="1" t="s">
        <v>1230</v>
      </c>
      <c r="D17" s="1">
        <v>2011065</v>
      </c>
      <c r="E17" t="s">
        <v>1655</v>
      </c>
    </row>
    <row r="18" spans="1:8">
      <c r="A18" t="s">
        <v>1107</v>
      </c>
      <c r="B18" t="s">
        <v>89</v>
      </c>
      <c r="C18" s="1" t="s">
        <v>1230</v>
      </c>
      <c r="D18" s="1">
        <v>1666470</v>
      </c>
      <c r="E18" t="s">
        <v>1655</v>
      </c>
    </row>
    <row r="19" spans="1:8">
      <c r="A19" t="s">
        <v>1386</v>
      </c>
      <c r="B19" t="s">
        <v>89</v>
      </c>
      <c r="C19" s="1" t="s">
        <v>1230</v>
      </c>
      <c r="D19" s="1">
        <v>1252162</v>
      </c>
      <c r="E19" t="s">
        <v>1655</v>
      </c>
      <c r="H19" s="26"/>
    </row>
    <row r="20" spans="1:8">
      <c r="A20" t="s">
        <v>1386</v>
      </c>
      <c r="B20" t="s">
        <v>89</v>
      </c>
      <c r="C20" s="1" t="s">
        <v>1230</v>
      </c>
      <c r="D20" s="1">
        <v>1200000</v>
      </c>
      <c r="E20" t="s">
        <v>1655</v>
      </c>
    </row>
    <row r="21" spans="1:8">
      <c r="A21" t="s">
        <v>1386</v>
      </c>
      <c r="B21" t="s">
        <v>89</v>
      </c>
      <c r="C21" s="1" t="s">
        <v>1230</v>
      </c>
      <c r="D21" s="1">
        <v>1189210</v>
      </c>
      <c r="E21" t="s">
        <v>1655</v>
      </c>
    </row>
    <row r="22" spans="1:8">
      <c r="A22" t="s">
        <v>1107</v>
      </c>
      <c r="B22" t="s">
        <v>89</v>
      </c>
      <c r="C22" s="1" t="s">
        <v>1230</v>
      </c>
      <c r="D22" s="1">
        <v>1144881</v>
      </c>
      <c r="E22" t="s">
        <v>1655</v>
      </c>
    </row>
    <row r="23" spans="1:8">
      <c r="A23" t="s">
        <v>1107</v>
      </c>
      <c r="B23" t="s">
        <v>89</v>
      </c>
      <c r="C23" s="1" t="s">
        <v>1230</v>
      </c>
      <c r="D23" s="1">
        <v>900000</v>
      </c>
      <c r="E23" t="s">
        <v>1655</v>
      </c>
    </row>
    <row r="24" spans="1:8">
      <c r="A24" t="s">
        <v>1386</v>
      </c>
      <c r="B24" t="s">
        <v>89</v>
      </c>
      <c r="C24" s="1" t="s">
        <v>1230</v>
      </c>
      <c r="D24" s="1">
        <v>900000</v>
      </c>
      <c r="E24" t="s">
        <v>1655</v>
      </c>
    </row>
    <row r="25" spans="1:8">
      <c r="A25" t="s">
        <v>1088</v>
      </c>
      <c r="B25" t="s">
        <v>89</v>
      </c>
      <c r="C25" s="1" t="s">
        <v>1230</v>
      </c>
      <c r="D25" s="1">
        <v>809245</v>
      </c>
      <c r="E25" t="s">
        <v>1655</v>
      </c>
    </row>
    <row r="26" spans="1:8">
      <c r="A26" t="s">
        <v>1386</v>
      </c>
      <c r="B26" t="s">
        <v>89</v>
      </c>
      <c r="C26" s="1" t="s">
        <v>1230</v>
      </c>
      <c r="D26" s="1">
        <v>728120</v>
      </c>
      <c r="E26" t="s">
        <v>1655</v>
      </c>
    </row>
    <row r="27" spans="1:8">
      <c r="A27" t="s">
        <v>1386</v>
      </c>
      <c r="B27" t="s">
        <v>89</v>
      </c>
      <c r="C27" s="1" t="s">
        <v>1230</v>
      </c>
      <c r="D27" s="1">
        <v>708083</v>
      </c>
      <c r="E27" t="s">
        <v>1655</v>
      </c>
    </row>
    <row r="28" spans="1:8">
      <c r="A28" t="s">
        <v>1107</v>
      </c>
      <c r="B28" t="s">
        <v>89</v>
      </c>
      <c r="C28" s="1" t="s">
        <v>1230</v>
      </c>
      <c r="D28" s="1">
        <v>596900</v>
      </c>
      <c r="E28" t="s">
        <v>1655</v>
      </c>
    </row>
    <row r="29" spans="1:8">
      <c r="A29" t="s">
        <v>1386</v>
      </c>
      <c r="B29" t="s">
        <v>89</v>
      </c>
      <c r="C29" s="1" t="s">
        <v>1230</v>
      </c>
      <c r="D29" s="1">
        <v>593875</v>
      </c>
      <c r="E29" t="s">
        <v>1655</v>
      </c>
    </row>
    <row r="30" spans="1:8">
      <c r="A30" t="s">
        <v>1386</v>
      </c>
      <c r="B30" t="s">
        <v>89</v>
      </c>
      <c r="C30" s="1" t="s">
        <v>1230</v>
      </c>
      <c r="D30" s="1">
        <v>565797</v>
      </c>
      <c r="E30" t="s">
        <v>1655</v>
      </c>
    </row>
    <row r="31" spans="1:8">
      <c r="A31" t="s">
        <v>1386</v>
      </c>
      <c r="B31" t="s">
        <v>89</v>
      </c>
      <c r="C31" s="1" t="s">
        <v>1230</v>
      </c>
      <c r="D31" s="1">
        <v>548483</v>
      </c>
      <c r="E31" t="s">
        <v>1655</v>
      </c>
    </row>
    <row r="32" spans="1:8">
      <c r="A32" t="s">
        <v>1386</v>
      </c>
      <c r="B32" t="s">
        <v>89</v>
      </c>
      <c r="C32" s="1" t="s">
        <v>1230</v>
      </c>
      <c r="D32" s="1">
        <v>527000</v>
      </c>
      <c r="E32" t="s">
        <v>1655</v>
      </c>
    </row>
    <row r="33" spans="1:5">
      <c r="A33" t="s">
        <v>1386</v>
      </c>
      <c r="B33" t="s">
        <v>89</v>
      </c>
      <c r="C33" s="1" t="s">
        <v>1230</v>
      </c>
      <c r="D33" s="1">
        <v>517827</v>
      </c>
      <c r="E33" t="s">
        <v>1655</v>
      </c>
    </row>
    <row r="34" spans="1:5">
      <c r="A34" t="s">
        <v>1090</v>
      </c>
      <c r="B34" t="s">
        <v>89</v>
      </c>
      <c r="C34" s="1" t="s">
        <v>1230</v>
      </c>
      <c r="D34" s="1">
        <v>495294</v>
      </c>
      <c r="E34" t="s">
        <v>1655</v>
      </c>
    </row>
    <row r="35" spans="1:5">
      <c r="A35" t="s">
        <v>1107</v>
      </c>
      <c r="B35" t="s">
        <v>89</v>
      </c>
      <c r="C35" s="1" t="s">
        <v>1230</v>
      </c>
      <c r="D35" s="1">
        <v>482150</v>
      </c>
      <c r="E35" t="s">
        <v>1655</v>
      </c>
    </row>
    <row r="36" spans="1:5">
      <c r="A36" t="s">
        <v>1386</v>
      </c>
      <c r="B36" t="s">
        <v>89</v>
      </c>
      <c r="C36" s="1" t="s">
        <v>1230</v>
      </c>
      <c r="D36" s="1">
        <v>408626</v>
      </c>
      <c r="E36" t="s">
        <v>1655</v>
      </c>
    </row>
    <row r="37" spans="1:5">
      <c r="A37" t="s">
        <v>1386</v>
      </c>
      <c r="B37" t="s">
        <v>89</v>
      </c>
      <c r="C37" s="1" t="s">
        <v>1230</v>
      </c>
      <c r="D37" s="1">
        <v>329630</v>
      </c>
      <c r="E37" t="s">
        <v>1655</v>
      </c>
    </row>
    <row r="38" spans="1:5">
      <c r="A38" t="s">
        <v>1386</v>
      </c>
      <c r="B38" t="s">
        <v>89</v>
      </c>
      <c r="C38" s="1" t="s">
        <v>1230</v>
      </c>
      <c r="D38" s="1">
        <v>301814</v>
      </c>
      <c r="E38" t="s">
        <v>1655</v>
      </c>
    </row>
    <row r="39" spans="1:5">
      <c r="A39" t="s">
        <v>1386</v>
      </c>
      <c r="B39" t="s">
        <v>89</v>
      </c>
      <c r="C39" s="1" t="s">
        <v>1230</v>
      </c>
      <c r="D39" s="1">
        <v>300000</v>
      </c>
      <c r="E39" t="s">
        <v>1655</v>
      </c>
    </row>
    <row r="40" spans="1:5">
      <c r="A40" t="s">
        <v>1386</v>
      </c>
      <c r="B40" t="s">
        <v>89</v>
      </c>
      <c r="C40" s="1" t="s">
        <v>1230</v>
      </c>
      <c r="D40" s="1">
        <v>282002</v>
      </c>
      <c r="E40" t="s">
        <v>1655</v>
      </c>
    </row>
    <row r="41" spans="1:5">
      <c r="A41" t="s">
        <v>1386</v>
      </c>
      <c r="B41" t="s">
        <v>89</v>
      </c>
      <c r="C41" s="1" t="s">
        <v>1230</v>
      </c>
      <c r="D41" s="1">
        <v>260000</v>
      </c>
      <c r="E41" t="s">
        <v>1655</v>
      </c>
    </row>
    <row r="42" spans="1:5">
      <c r="A42" t="s">
        <v>1386</v>
      </c>
      <c r="B42" t="s">
        <v>89</v>
      </c>
      <c r="C42" s="1" t="s">
        <v>1230</v>
      </c>
      <c r="D42" s="1">
        <v>237586</v>
      </c>
      <c r="E42" t="s">
        <v>1655</v>
      </c>
    </row>
    <row r="43" spans="1:5">
      <c r="A43" t="s">
        <v>1386</v>
      </c>
      <c r="B43" t="s">
        <v>89</v>
      </c>
      <c r="C43" s="1" t="s">
        <v>1230</v>
      </c>
      <c r="D43" s="1">
        <v>233984</v>
      </c>
      <c r="E43" t="s">
        <v>1655</v>
      </c>
    </row>
    <row r="44" spans="1:5">
      <c r="A44" t="s">
        <v>1386</v>
      </c>
      <c r="B44" t="s">
        <v>89</v>
      </c>
      <c r="C44" s="1" t="s">
        <v>1230</v>
      </c>
      <c r="D44" s="1">
        <v>230000</v>
      </c>
      <c r="E44" t="s">
        <v>1655</v>
      </c>
    </row>
    <row r="45" spans="1:5">
      <c r="A45" t="s">
        <v>1386</v>
      </c>
      <c r="B45" t="s">
        <v>89</v>
      </c>
      <c r="C45" s="1" t="s">
        <v>1230</v>
      </c>
      <c r="D45" s="1">
        <v>216178</v>
      </c>
      <c r="E45" t="s">
        <v>1655</v>
      </c>
    </row>
    <row r="46" spans="1:5">
      <c r="A46" t="s">
        <v>1386</v>
      </c>
      <c r="B46" t="s">
        <v>89</v>
      </c>
      <c r="C46" s="1" t="s">
        <v>1230</v>
      </c>
      <c r="D46" s="1">
        <v>212350</v>
      </c>
      <c r="E46" t="s">
        <v>1655</v>
      </c>
    </row>
    <row r="47" spans="1:5">
      <c r="A47" t="s">
        <v>1386</v>
      </c>
      <c r="B47" t="s">
        <v>89</v>
      </c>
      <c r="C47" s="1" t="s">
        <v>1230</v>
      </c>
      <c r="D47" s="1">
        <v>205980</v>
      </c>
      <c r="E47" t="s">
        <v>1655</v>
      </c>
    </row>
    <row r="48" spans="1:5">
      <c r="A48" t="s">
        <v>1386</v>
      </c>
      <c r="B48" t="s">
        <v>89</v>
      </c>
      <c r="C48" s="1" t="s">
        <v>1230</v>
      </c>
      <c r="D48" s="1">
        <v>184540</v>
      </c>
      <c r="E48" t="s">
        <v>1655</v>
      </c>
    </row>
    <row r="49" spans="1:5">
      <c r="A49" t="s">
        <v>1107</v>
      </c>
      <c r="B49" t="s">
        <v>89</v>
      </c>
      <c r="C49" s="1" t="s">
        <v>1230</v>
      </c>
      <c r="D49" s="1">
        <v>175000</v>
      </c>
      <c r="E49" t="s">
        <v>1655</v>
      </c>
    </row>
    <row r="50" spans="1:5">
      <c r="A50" t="s">
        <v>1386</v>
      </c>
      <c r="B50" t="s">
        <v>89</v>
      </c>
      <c r="C50" s="1" t="s">
        <v>1230</v>
      </c>
      <c r="D50" s="1">
        <v>173090</v>
      </c>
      <c r="E50" t="s">
        <v>1655</v>
      </c>
    </row>
    <row r="51" spans="1:5">
      <c r="A51" t="s">
        <v>1386</v>
      </c>
      <c r="B51" t="s">
        <v>89</v>
      </c>
      <c r="C51" s="1" t="s">
        <v>1230</v>
      </c>
      <c r="D51" s="1">
        <v>136376</v>
      </c>
      <c r="E51" t="s">
        <v>1655</v>
      </c>
    </row>
    <row r="52" spans="1:5">
      <c r="A52" t="s">
        <v>1386</v>
      </c>
      <c r="B52" t="s">
        <v>89</v>
      </c>
      <c r="C52" s="1" t="s">
        <v>1230</v>
      </c>
      <c r="D52" s="1">
        <v>135467</v>
      </c>
      <c r="E52" t="s">
        <v>1655</v>
      </c>
    </row>
    <row r="53" spans="1:5">
      <c r="A53" t="s">
        <v>1386</v>
      </c>
      <c r="B53" t="s">
        <v>89</v>
      </c>
      <c r="C53" s="1" t="s">
        <v>1230</v>
      </c>
      <c r="D53" s="1">
        <v>133065</v>
      </c>
      <c r="E53" t="s">
        <v>1655</v>
      </c>
    </row>
    <row r="54" spans="1:5">
      <c r="A54" t="s">
        <v>1107</v>
      </c>
      <c r="B54" t="s">
        <v>89</v>
      </c>
      <c r="C54" s="1" t="s">
        <v>1230</v>
      </c>
      <c r="D54" s="1">
        <v>127625</v>
      </c>
      <c r="E54" t="s">
        <v>1655</v>
      </c>
    </row>
    <row r="55" spans="1:5">
      <c r="A55" t="s">
        <v>1386</v>
      </c>
      <c r="B55" t="s">
        <v>89</v>
      </c>
      <c r="C55" s="1" t="s">
        <v>1230</v>
      </c>
      <c r="D55" s="1">
        <v>127425</v>
      </c>
      <c r="E55" t="s">
        <v>1655</v>
      </c>
    </row>
    <row r="56" spans="1:5">
      <c r="A56" t="s">
        <v>1090</v>
      </c>
      <c r="B56" t="s">
        <v>89</v>
      </c>
      <c r="C56" s="1" t="s">
        <v>1230</v>
      </c>
      <c r="D56" s="1">
        <v>120000</v>
      </c>
      <c r="E56" t="s">
        <v>1655</v>
      </c>
    </row>
    <row r="57" spans="1:5">
      <c r="A57" t="s">
        <v>1386</v>
      </c>
      <c r="B57" t="s">
        <v>89</v>
      </c>
      <c r="C57" s="1" t="s">
        <v>1230</v>
      </c>
      <c r="D57" s="1">
        <v>120000</v>
      </c>
      <c r="E57" t="s">
        <v>1655</v>
      </c>
    </row>
    <row r="58" spans="1:5">
      <c r="A58" t="s">
        <v>1386</v>
      </c>
      <c r="B58" t="s">
        <v>89</v>
      </c>
      <c r="C58" s="1" t="s">
        <v>1230</v>
      </c>
      <c r="D58" s="1">
        <v>109317</v>
      </c>
      <c r="E58" t="s">
        <v>1655</v>
      </c>
    </row>
    <row r="59" spans="1:5">
      <c r="A59" t="s">
        <v>1386</v>
      </c>
      <c r="B59" t="s">
        <v>89</v>
      </c>
      <c r="C59" s="1" t="s">
        <v>1230</v>
      </c>
      <c r="D59" s="1">
        <v>106487</v>
      </c>
      <c r="E59" t="s">
        <v>1655</v>
      </c>
    </row>
    <row r="60" spans="1:5">
      <c r="A60" t="s">
        <v>1386</v>
      </c>
      <c r="B60" t="s">
        <v>89</v>
      </c>
      <c r="C60" s="1" t="s">
        <v>1230</v>
      </c>
      <c r="D60" s="1">
        <v>105543</v>
      </c>
      <c r="E60" t="s">
        <v>1655</v>
      </c>
    </row>
    <row r="61" spans="1:5">
      <c r="A61" t="s">
        <v>1386</v>
      </c>
      <c r="B61" t="s">
        <v>89</v>
      </c>
      <c r="C61" s="1" t="s">
        <v>1230</v>
      </c>
      <c r="D61" s="1">
        <v>97681</v>
      </c>
      <c r="E61" t="s">
        <v>1655</v>
      </c>
    </row>
    <row r="62" spans="1:5">
      <c r="A62" t="s">
        <v>1386</v>
      </c>
      <c r="B62" t="s">
        <v>89</v>
      </c>
      <c r="C62" s="1" t="s">
        <v>1230</v>
      </c>
      <c r="D62" s="1">
        <v>89877</v>
      </c>
      <c r="E62" t="s">
        <v>1655</v>
      </c>
    </row>
    <row r="63" spans="1:5">
      <c r="A63" t="s">
        <v>1386</v>
      </c>
      <c r="B63" t="s">
        <v>89</v>
      </c>
      <c r="C63" s="1" t="s">
        <v>1230</v>
      </c>
      <c r="D63" s="1">
        <v>89356</v>
      </c>
      <c r="E63" t="s">
        <v>1655</v>
      </c>
    </row>
    <row r="64" spans="1:5">
      <c r="A64" t="s">
        <v>1386</v>
      </c>
      <c r="B64" t="s">
        <v>89</v>
      </c>
      <c r="C64" s="1" t="s">
        <v>1230</v>
      </c>
      <c r="D64" s="1">
        <v>83386</v>
      </c>
      <c r="E64" t="s">
        <v>1655</v>
      </c>
    </row>
    <row r="65" spans="1:5">
      <c r="A65" t="s">
        <v>1386</v>
      </c>
      <c r="B65" t="s">
        <v>89</v>
      </c>
      <c r="C65" s="1" t="s">
        <v>1230</v>
      </c>
      <c r="D65" s="1">
        <v>80000</v>
      </c>
      <c r="E65" t="s">
        <v>1655</v>
      </c>
    </row>
    <row r="66" spans="1:5">
      <c r="A66" t="s">
        <v>1107</v>
      </c>
      <c r="B66" t="s">
        <v>89</v>
      </c>
      <c r="C66" s="1" t="s">
        <v>1230</v>
      </c>
      <c r="D66" s="1">
        <v>75000</v>
      </c>
      <c r="E66" t="s">
        <v>1655</v>
      </c>
    </row>
    <row r="67" spans="1:5">
      <c r="A67" t="s">
        <v>1088</v>
      </c>
      <c r="B67" t="s">
        <v>89</v>
      </c>
      <c r="C67" s="1" t="s">
        <v>1230</v>
      </c>
      <c r="D67" s="1">
        <v>60000</v>
      </c>
      <c r="E67" t="s">
        <v>1655</v>
      </c>
    </row>
    <row r="68" spans="1:5">
      <c r="A68" t="s">
        <v>1386</v>
      </c>
      <c r="B68" t="s">
        <v>89</v>
      </c>
      <c r="C68" s="1" t="s">
        <v>1230</v>
      </c>
      <c r="D68" s="1">
        <v>57199</v>
      </c>
      <c r="E68" t="s">
        <v>1655</v>
      </c>
    </row>
    <row r="69" spans="1:5">
      <c r="A69" t="s">
        <v>1386</v>
      </c>
      <c r="B69" t="s">
        <v>89</v>
      </c>
      <c r="C69" s="1" t="s">
        <v>1230</v>
      </c>
      <c r="D69" s="1">
        <v>57199</v>
      </c>
      <c r="E69" t="s">
        <v>1655</v>
      </c>
    </row>
    <row r="70" spans="1:5">
      <c r="A70" t="s">
        <v>1088</v>
      </c>
      <c r="B70" t="s">
        <v>89</v>
      </c>
      <c r="C70" s="1" t="s">
        <v>1230</v>
      </c>
      <c r="D70" s="1">
        <v>50000</v>
      </c>
      <c r="E70" t="s">
        <v>1655</v>
      </c>
    </row>
    <row r="71" spans="1:5">
      <c r="A71" t="s">
        <v>1107</v>
      </c>
      <c r="B71" t="s">
        <v>89</v>
      </c>
      <c r="C71" s="1" t="s">
        <v>1230</v>
      </c>
      <c r="D71" s="1">
        <v>50000</v>
      </c>
      <c r="E71" t="s">
        <v>1655</v>
      </c>
    </row>
    <row r="72" spans="1:5">
      <c r="A72" t="s">
        <v>1386</v>
      </c>
      <c r="B72" t="s">
        <v>89</v>
      </c>
      <c r="C72" s="1" t="s">
        <v>1230</v>
      </c>
      <c r="D72" s="1">
        <v>42150</v>
      </c>
      <c r="E72" t="s">
        <v>1655</v>
      </c>
    </row>
    <row r="73" spans="1:5">
      <c r="A73" t="s">
        <v>1386</v>
      </c>
      <c r="B73" t="s">
        <v>89</v>
      </c>
      <c r="C73" s="1" t="s">
        <v>1230</v>
      </c>
      <c r="D73" s="1">
        <v>31745</v>
      </c>
      <c r="E73" t="s">
        <v>1655</v>
      </c>
    </row>
    <row r="74" spans="1:5">
      <c r="A74" t="s">
        <v>1107</v>
      </c>
      <c r="B74" t="s">
        <v>89</v>
      </c>
      <c r="C74" s="1" t="s">
        <v>1230</v>
      </c>
      <c r="D74" s="1">
        <v>30000</v>
      </c>
      <c r="E74" t="s">
        <v>1655</v>
      </c>
    </row>
    <row r="75" spans="1:5">
      <c r="A75" t="s">
        <v>1386</v>
      </c>
      <c r="B75" t="s">
        <v>89</v>
      </c>
      <c r="C75" s="1" t="s">
        <v>1230</v>
      </c>
      <c r="D75" s="1">
        <v>27000</v>
      </c>
      <c r="E75" t="s">
        <v>1655</v>
      </c>
    </row>
    <row r="76" spans="1:5">
      <c r="A76" t="s">
        <v>1386</v>
      </c>
      <c r="B76" t="s">
        <v>89</v>
      </c>
      <c r="C76" s="1" t="s">
        <v>1230</v>
      </c>
      <c r="D76" s="1">
        <v>27000</v>
      </c>
      <c r="E76" t="s">
        <v>1655</v>
      </c>
    </row>
    <row r="77" spans="1:5">
      <c r="A77" t="s">
        <v>1386</v>
      </c>
      <c r="B77" t="s">
        <v>89</v>
      </c>
      <c r="C77" s="1" t="s">
        <v>1230</v>
      </c>
      <c r="D77" s="1">
        <v>25846</v>
      </c>
      <c r="E77" t="s">
        <v>1655</v>
      </c>
    </row>
    <row r="78" spans="1:5">
      <c r="A78" t="s">
        <v>1386</v>
      </c>
      <c r="B78" t="s">
        <v>89</v>
      </c>
      <c r="C78" s="1" t="s">
        <v>1230</v>
      </c>
      <c r="D78" s="1">
        <v>25846</v>
      </c>
      <c r="E78" t="s">
        <v>1655</v>
      </c>
    </row>
    <row r="79" spans="1:5">
      <c r="A79" t="s">
        <v>1090</v>
      </c>
      <c r="B79" t="s">
        <v>89</v>
      </c>
      <c r="C79" s="1" t="s">
        <v>1230</v>
      </c>
      <c r="D79" s="1">
        <v>25000</v>
      </c>
      <c r="E79" t="s">
        <v>1655</v>
      </c>
    </row>
    <row r="80" spans="1:5">
      <c r="A80" t="s">
        <v>1107</v>
      </c>
      <c r="B80" t="s">
        <v>89</v>
      </c>
      <c r="C80" s="1" t="s">
        <v>1230</v>
      </c>
      <c r="D80" s="1">
        <v>23900</v>
      </c>
      <c r="E80" t="s">
        <v>1655</v>
      </c>
    </row>
    <row r="81" spans="1:5">
      <c r="A81" t="s">
        <v>1386</v>
      </c>
      <c r="B81" t="s">
        <v>89</v>
      </c>
      <c r="C81" s="1" t="s">
        <v>1230</v>
      </c>
      <c r="D81" s="1">
        <v>18650</v>
      </c>
      <c r="E81" t="s">
        <v>1655</v>
      </c>
    </row>
    <row r="82" spans="1:5">
      <c r="A82" t="s">
        <v>1386</v>
      </c>
      <c r="B82" t="s">
        <v>89</v>
      </c>
      <c r="C82" s="1" t="s">
        <v>1230</v>
      </c>
      <c r="D82" s="1">
        <v>15003</v>
      </c>
      <c r="E82" t="s">
        <v>1655</v>
      </c>
    </row>
    <row r="83" spans="1:5">
      <c r="A83" t="s">
        <v>1107</v>
      </c>
      <c r="B83" t="s">
        <v>89</v>
      </c>
      <c r="C83" s="1" t="s">
        <v>1230</v>
      </c>
      <c r="D83" s="1">
        <v>15000</v>
      </c>
      <c r="E83" t="s">
        <v>1655</v>
      </c>
    </row>
    <row r="84" spans="1:5">
      <c r="A84" t="s">
        <v>1386</v>
      </c>
      <c r="B84" t="s">
        <v>89</v>
      </c>
      <c r="C84" s="1" t="s">
        <v>1230</v>
      </c>
      <c r="D84" s="1">
        <v>11800</v>
      </c>
      <c r="E84" t="s">
        <v>1655</v>
      </c>
    </row>
    <row r="85" spans="1:5">
      <c r="A85" t="s">
        <v>1386</v>
      </c>
      <c r="B85" t="s">
        <v>89</v>
      </c>
      <c r="C85" s="1" t="s">
        <v>1230</v>
      </c>
      <c r="D85" s="1">
        <v>11668</v>
      </c>
      <c r="E85" t="s">
        <v>1655</v>
      </c>
    </row>
    <row r="86" spans="1:5">
      <c r="A86" t="s">
        <v>1386</v>
      </c>
      <c r="B86" t="s">
        <v>89</v>
      </c>
      <c r="C86" s="1" t="s">
        <v>1230</v>
      </c>
      <c r="D86" s="1">
        <v>11312</v>
      </c>
      <c r="E86" t="s">
        <v>1655</v>
      </c>
    </row>
    <row r="87" spans="1:5">
      <c r="A87" t="s">
        <v>1386</v>
      </c>
      <c r="B87" t="s">
        <v>89</v>
      </c>
      <c r="C87" s="1" t="s">
        <v>1230</v>
      </c>
      <c r="D87" s="1">
        <v>10714</v>
      </c>
      <c r="E87" t="s">
        <v>1655</v>
      </c>
    </row>
    <row r="88" spans="1:5">
      <c r="A88" t="s">
        <v>1107</v>
      </c>
      <c r="B88" t="s">
        <v>89</v>
      </c>
      <c r="C88" s="1" t="s">
        <v>1230</v>
      </c>
      <c r="D88" s="1">
        <v>10000</v>
      </c>
      <c r="E88" t="s">
        <v>1655</v>
      </c>
    </row>
    <row r="89" spans="1:5">
      <c r="A89" t="s">
        <v>1386</v>
      </c>
      <c r="B89" t="s">
        <v>89</v>
      </c>
      <c r="C89" s="1" t="s">
        <v>1230</v>
      </c>
      <c r="D89" s="1">
        <v>9400</v>
      </c>
      <c r="E89" t="s">
        <v>1655</v>
      </c>
    </row>
    <row r="90" spans="1:5">
      <c r="A90" t="s">
        <v>1088</v>
      </c>
      <c r="B90" t="s">
        <v>89</v>
      </c>
      <c r="C90" s="1" t="s">
        <v>1230</v>
      </c>
      <c r="D90" s="1">
        <v>9000</v>
      </c>
      <c r="E90" t="s">
        <v>1655</v>
      </c>
    </row>
    <row r="91" spans="1:5">
      <c r="A91" t="s">
        <v>1088</v>
      </c>
      <c r="B91" t="s">
        <v>89</v>
      </c>
      <c r="C91" s="1" t="s">
        <v>1230</v>
      </c>
      <c r="D91" s="1">
        <v>9000</v>
      </c>
      <c r="E91" t="s">
        <v>1655</v>
      </c>
    </row>
    <row r="92" spans="1:5">
      <c r="A92" t="s">
        <v>1107</v>
      </c>
      <c r="B92" t="s">
        <v>89</v>
      </c>
      <c r="C92" s="1" t="s">
        <v>1230</v>
      </c>
      <c r="D92" s="1">
        <v>9000</v>
      </c>
      <c r="E92" t="s">
        <v>1655</v>
      </c>
    </row>
    <row r="93" spans="1:5">
      <c r="A93" t="s">
        <v>1107</v>
      </c>
      <c r="B93" t="s">
        <v>89</v>
      </c>
      <c r="C93" s="1" t="s">
        <v>1230</v>
      </c>
      <c r="D93" s="1">
        <v>8125</v>
      </c>
      <c r="E93" t="s">
        <v>1655</v>
      </c>
    </row>
    <row r="94" spans="1:5">
      <c r="A94" t="s">
        <v>1107</v>
      </c>
      <c r="B94" t="s">
        <v>89</v>
      </c>
      <c r="C94" s="1" t="s">
        <v>1230</v>
      </c>
      <c r="D94" s="1">
        <v>7210</v>
      </c>
      <c r="E94" t="s">
        <v>1655</v>
      </c>
    </row>
    <row r="95" spans="1:5">
      <c r="A95" t="s">
        <v>1386</v>
      </c>
      <c r="B95" t="s">
        <v>89</v>
      </c>
      <c r="C95" s="1" t="s">
        <v>1230</v>
      </c>
      <c r="D95" s="1">
        <v>7015</v>
      </c>
      <c r="E95" t="s">
        <v>1655</v>
      </c>
    </row>
    <row r="96" spans="1:5">
      <c r="A96" t="s">
        <v>1386</v>
      </c>
      <c r="B96" t="s">
        <v>89</v>
      </c>
      <c r="C96" s="1" t="s">
        <v>1230</v>
      </c>
      <c r="D96" s="1">
        <v>6350</v>
      </c>
      <c r="E96" t="s">
        <v>1655</v>
      </c>
    </row>
    <row r="97" spans="1:5">
      <c r="A97" t="s">
        <v>1386</v>
      </c>
      <c r="B97" t="s">
        <v>89</v>
      </c>
      <c r="C97" s="1" t="s">
        <v>1230</v>
      </c>
      <c r="D97" s="1">
        <v>5478</v>
      </c>
      <c r="E97" t="s">
        <v>1655</v>
      </c>
    </row>
    <row r="98" spans="1:5">
      <c r="A98" t="s">
        <v>1088</v>
      </c>
      <c r="B98" t="s">
        <v>89</v>
      </c>
      <c r="C98" s="1" t="s">
        <v>1230</v>
      </c>
      <c r="D98" s="1">
        <v>4668</v>
      </c>
      <c r="E98" t="s">
        <v>1655</v>
      </c>
    </row>
    <row r="99" spans="1:5">
      <c r="A99" t="s">
        <v>1386</v>
      </c>
      <c r="B99" t="s">
        <v>89</v>
      </c>
      <c r="C99" s="1" t="s">
        <v>1230</v>
      </c>
      <c r="D99" s="1">
        <v>4337</v>
      </c>
      <c r="E99" t="s">
        <v>1655</v>
      </c>
    </row>
    <row r="100" spans="1:5">
      <c r="A100" t="s">
        <v>1386</v>
      </c>
      <c r="B100" t="s">
        <v>89</v>
      </c>
      <c r="C100" s="1" t="s">
        <v>1230</v>
      </c>
      <c r="D100" s="1">
        <v>3953</v>
      </c>
      <c r="E100" t="s">
        <v>1655</v>
      </c>
    </row>
    <row r="101" spans="1:5">
      <c r="A101" t="s">
        <v>1386</v>
      </c>
      <c r="B101" t="s">
        <v>89</v>
      </c>
      <c r="C101" s="1" t="s">
        <v>1230</v>
      </c>
      <c r="D101" s="1">
        <v>3865</v>
      </c>
      <c r="E101" t="s">
        <v>1655</v>
      </c>
    </row>
    <row r="102" spans="1:5">
      <c r="A102" t="s">
        <v>1386</v>
      </c>
      <c r="B102" t="s">
        <v>89</v>
      </c>
      <c r="C102" s="1" t="s">
        <v>1230</v>
      </c>
      <c r="D102" s="1">
        <v>3848</v>
      </c>
      <c r="E102" t="s">
        <v>1655</v>
      </c>
    </row>
    <row r="103" spans="1:5">
      <c r="A103" t="s">
        <v>1386</v>
      </c>
      <c r="B103" t="s">
        <v>89</v>
      </c>
      <c r="C103" s="1" t="s">
        <v>1230</v>
      </c>
      <c r="D103" s="1">
        <v>3645</v>
      </c>
      <c r="E103" t="s">
        <v>1655</v>
      </c>
    </row>
    <row r="104" spans="1:5">
      <c r="A104" t="s">
        <v>1386</v>
      </c>
      <c r="B104" t="s">
        <v>89</v>
      </c>
      <c r="C104" s="1" t="s">
        <v>1230</v>
      </c>
      <c r="D104" s="1">
        <v>3634</v>
      </c>
      <c r="E104" t="s">
        <v>1655</v>
      </c>
    </row>
    <row r="105" spans="1:5">
      <c r="A105" t="s">
        <v>1107</v>
      </c>
      <c r="B105" t="s">
        <v>89</v>
      </c>
      <c r="C105" s="1" t="s">
        <v>1230</v>
      </c>
      <c r="D105" s="1">
        <v>3630</v>
      </c>
      <c r="E105" t="s">
        <v>1655</v>
      </c>
    </row>
    <row r="106" spans="1:5">
      <c r="A106" t="s">
        <v>1386</v>
      </c>
      <c r="B106" t="s">
        <v>89</v>
      </c>
      <c r="C106" s="1" t="s">
        <v>1230</v>
      </c>
      <c r="D106" s="1">
        <v>3555</v>
      </c>
      <c r="E106" t="s">
        <v>1655</v>
      </c>
    </row>
    <row r="107" spans="1:5">
      <c r="A107" t="s">
        <v>1386</v>
      </c>
      <c r="B107" t="s">
        <v>89</v>
      </c>
      <c r="C107" s="1" t="s">
        <v>1230</v>
      </c>
      <c r="D107" s="1">
        <v>3441</v>
      </c>
      <c r="E107" t="s">
        <v>1655</v>
      </c>
    </row>
    <row r="108" spans="1:5">
      <c r="A108" t="s">
        <v>1386</v>
      </c>
      <c r="B108" t="s">
        <v>89</v>
      </c>
      <c r="C108" s="1" t="s">
        <v>1230</v>
      </c>
      <c r="D108" s="1">
        <v>3000</v>
      </c>
      <c r="E108" t="s">
        <v>1655</v>
      </c>
    </row>
    <row r="109" spans="1:5">
      <c r="A109" t="s">
        <v>1386</v>
      </c>
      <c r="B109" t="s">
        <v>89</v>
      </c>
      <c r="C109" s="1" t="s">
        <v>1230</v>
      </c>
      <c r="D109" s="1">
        <v>3000</v>
      </c>
      <c r="E109" t="s">
        <v>1655</v>
      </c>
    </row>
    <row r="110" spans="1:5">
      <c r="A110" t="s">
        <v>1386</v>
      </c>
      <c r="B110" t="s">
        <v>89</v>
      </c>
      <c r="C110" s="1" t="s">
        <v>1230</v>
      </c>
      <c r="D110" s="1">
        <v>3000</v>
      </c>
      <c r="E110" t="s">
        <v>1655</v>
      </c>
    </row>
    <row r="111" spans="1:5">
      <c r="A111" t="s">
        <v>1386</v>
      </c>
      <c r="B111" t="s">
        <v>89</v>
      </c>
      <c r="C111" s="1" t="s">
        <v>1230</v>
      </c>
      <c r="D111" s="1">
        <v>3000</v>
      </c>
      <c r="E111" t="s">
        <v>1655</v>
      </c>
    </row>
    <row r="112" spans="1:5">
      <c r="A112" t="s">
        <v>1386</v>
      </c>
      <c r="B112" t="s">
        <v>89</v>
      </c>
      <c r="C112" s="1" t="s">
        <v>1230</v>
      </c>
      <c r="D112" s="1">
        <v>2211</v>
      </c>
      <c r="E112" t="s">
        <v>1655</v>
      </c>
    </row>
    <row r="113" spans="1:5">
      <c r="A113" t="s">
        <v>1386</v>
      </c>
      <c r="B113" t="s">
        <v>89</v>
      </c>
      <c r="C113" s="1" t="s">
        <v>1230</v>
      </c>
      <c r="D113" s="1">
        <v>2211</v>
      </c>
      <c r="E113" t="s">
        <v>1655</v>
      </c>
    </row>
    <row r="114" spans="1:5">
      <c r="A114" t="s">
        <v>1386</v>
      </c>
      <c r="B114" t="s">
        <v>89</v>
      </c>
      <c r="C114" s="1" t="s">
        <v>1230</v>
      </c>
      <c r="D114" s="1">
        <v>1800</v>
      </c>
      <c r="E114" t="s">
        <v>1655</v>
      </c>
    </row>
    <row r="115" spans="1:5">
      <c r="A115" t="s">
        <v>1386</v>
      </c>
      <c r="B115" t="s">
        <v>89</v>
      </c>
      <c r="C115" s="1" t="s">
        <v>1230</v>
      </c>
      <c r="D115" s="1">
        <v>1800</v>
      </c>
      <c r="E115" t="s">
        <v>1655</v>
      </c>
    </row>
    <row r="116" spans="1:5">
      <c r="A116" t="s">
        <v>1090</v>
      </c>
      <c r="B116" t="s">
        <v>89</v>
      </c>
      <c r="C116" s="1" t="s">
        <v>1230</v>
      </c>
      <c r="D116" s="1">
        <v>1548</v>
      </c>
      <c r="E116" t="s">
        <v>1655</v>
      </c>
    </row>
    <row r="117" spans="1:5">
      <c r="A117" t="s">
        <v>1386</v>
      </c>
      <c r="B117" t="s">
        <v>89</v>
      </c>
      <c r="C117" s="1" t="s">
        <v>1230</v>
      </c>
      <c r="D117" s="1">
        <v>1404</v>
      </c>
      <c r="E117" t="s">
        <v>1655</v>
      </c>
    </row>
    <row r="118" spans="1:5">
      <c r="A118" t="s">
        <v>1386</v>
      </c>
      <c r="B118" t="s">
        <v>89</v>
      </c>
      <c r="C118" s="1" t="s">
        <v>1230</v>
      </c>
      <c r="D118" s="1">
        <v>1316</v>
      </c>
      <c r="E118" t="s">
        <v>1655</v>
      </c>
    </row>
    <row r="119" spans="1:5">
      <c r="A119" t="s">
        <v>1386</v>
      </c>
      <c r="B119" t="s">
        <v>89</v>
      </c>
      <c r="C119" s="1" t="s">
        <v>1230</v>
      </c>
      <c r="D119" s="1">
        <v>1090</v>
      </c>
      <c r="E119" t="s">
        <v>1655</v>
      </c>
    </row>
    <row r="120" spans="1:5">
      <c r="A120" t="s">
        <v>1386</v>
      </c>
      <c r="B120" t="s">
        <v>89</v>
      </c>
      <c r="C120" s="1" t="s">
        <v>1230</v>
      </c>
      <c r="D120" s="1">
        <v>1045</v>
      </c>
      <c r="E120" t="s">
        <v>1655</v>
      </c>
    </row>
    <row r="121" spans="1:5">
      <c r="A121" t="s">
        <v>1386</v>
      </c>
      <c r="B121" t="s">
        <v>89</v>
      </c>
      <c r="C121" s="1" t="s">
        <v>1230</v>
      </c>
      <c r="D121">
        <v>925</v>
      </c>
      <c r="E121" t="s">
        <v>1655</v>
      </c>
    </row>
    <row r="122" spans="1:5">
      <c r="A122" t="s">
        <v>1386</v>
      </c>
      <c r="B122" t="s">
        <v>89</v>
      </c>
      <c r="C122" s="1" t="s">
        <v>1230</v>
      </c>
      <c r="D122">
        <v>700</v>
      </c>
      <c r="E122" t="s">
        <v>1655</v>
      </c>
    </row>
    <row r="123" spans="1:5">
      <c r="A123" t="s">
        <v>1386</v>
      </c>
      <c r="B123" t="s">
        <v>89</v>
      </c>
      <c r="C123" s="1" t="s">
        <v>1230</v>
      </c>
      <c r="D123">
        <v>570</v>
      </c>
      <c r="E123" t="s">
        <v>1655</v>
      </c>
    </row>
    <row r="124" spans="1:5">
      <c r="A124" t="s">
        <v>1107</v>
      </c>
      <c r="B124" t="s">
        <v>89</v>
      </c>
      <c r="C124" s="1" t="s">
        <v>1230</v>
      </c>
      <c r="D124">
        <v>450</v>
      </c>
      <c r="E124" t="s">
        <v>1655</v>
      </c>
    </row>
    <row r="125" spans="1:5">
      <c r="A125" t="s">
        <v>1386</v>
      </c>
      <c r="B125" t="s">
        <v>89</v>
      </c>
      <c r="C125" s="1" t="s">
        <v>1230</v>
      </c>
      <c r="D125">
        <v>190</v>
      </c>
      <c r="E125" t="s">
        <v>1655</v>
      </c>
    </row>
    <row r="126" spans="1:5">
      <c r="A126" t="s">
        <v>1386</v>
      </c>
      <c r="B126" t="s">
        <v>89</v>
      </c>
      <c r="C126" s="1" t="s">
        <v>1230</v>
      </c>
      <c r="D126">
        <v>100</v>
      </c>
      <c r="E126" t="s">
        <v>1655</v>
      </c>
    </row>
    <row r="127" spans="1:5">
      <c r="A127" t="s">
        <v>1096</v>
      </c>
      <c r="B127" t="s">
        <v>212</v>
      </c>
      <c r="C127" s="1" t="s">
        <v>1230</v>
      </c>
      <c r="D127" s="1">
        <v>40892391</v>
      </c>
      <c r="E127" t="s">
        <v>1655</v>
      </c>
    </row>
    <row r="128" spans="1:5">
      <c r="A128" t="s">
        <v>1107</v>
      </c>
      <c r="B128" t="s">
        <v>212</v>
      </c>
      <c r="C128" s="1" t="s">
        <v>1230</v>
      </c>
      <c r="D128" s="1">
        <v>8110883</v>
      </c>
      <c r="E128" t="s">
        <v>1655</v>
      </c>
    </row>
    <row r="129" spans="1:5">
      <c r="A129" t="s">
        <v>1090</v>
      </c>
      <c r="B129" t="s">
        <v>212</v>
      </c>
      <c r="C129" s="1" t="s">
        <v>1230</v>
      </c>
      <c r="D129" s="1">
        <v>4020354</v>
      </c>
      <c r="E129" t="s">
        <v>1655</v>
      </c>
    </row>
    <row r="130" spans="1:5">
      <c r="A130" t="s">
        <v>1386</v>
      </c>
      <c r="B130" t="s">
        <v>212</v>
      </c>
      <c r="C130" s="1" t="s">
        <v>1230</v>
      </c>
      <c r="D130" s="1">
        <v>1743072</v>
      </c>
      <c r="E130" t="s">
        <v>1655</v>
      </c>
    </row>
    <row r="131" spans="1:5">
      <c r="A131" t="s">
        <v>1107</v>
      </c>
      <c r="B131" t="s">
        <v>212</v>
      </c>
      <c r="C131" s="1" t="s">
        <v>1230</v>
      </c>
      <c r="D131" s="1">
        <v>1483547</v>
      </c>
      <c r="E131" t="s">
        <v>1655</v>
      </c>
    </row>
    <row r="132" spans="1:5">
      <c r="A132" t="s">
        <v>1090</v>
      </c>
      <c r="B132" t="s">
        <v>212</v>
      </c>
      <c r="C132" s="1" t="s">
        <v>1230</v>
      </c>
      <c r="D132" s="1">
        <v>1410000</v>
      </c>
      <c r="E132" t="s">
        <v>1655</v>
      </c>
    </row>
    <row r="133" spans="1:5">
      <c r="A133" t="s">
        <v>1386</v>
      </c>
      <c r="B133" t="s">
        <v>212</v>
      </c>
      <c r="C133" s="1" t="s">
        <v>1230</v>
      </c>
      <c r="D133" s="1">
        <v>1061299</v>
      </c>
      <c r="E133" t="s">
        <v>1655</v>
      </c>
    </row>
    <row r="134" spans="1:5">
      <c r="A134" t="s">
        <v>1386</v>
      </c>
      <c r="B134" t="s">
        <v>212</v>
      </c>
      <c r="C134" s="1" t="s">
        <v>1230</v>
      </c>
      <c r="D134" s="1">
        <v>763989</v>
      </c>
      <c r="E134" t="s">
        <v>1655</v>
      </c>
    </row>
    <row r="135" spans="1:5">
      <c r="A135" t="s">
        <v>1107</v>
      </c>
      <c r="B135" t="s">
        <v>212</v>
      </c>
      <c r="C135" s="1" t="s">
        <v>1230</v>
      </c>
      <c r="D135" s="1">
        <v>741223</v>
      </c>
      <c r="E135" t="s">
        <v>1655</v>
      </c>
    </row>
    <row r="136" spans="1:5">
      <c r="A136" t="s">
        <v>1096</v>
      </c>
      <c r="B136" t="s">
        <v>212</v>
      </c>
      <c r="C136" s="1" t="s">
        <v>1230</v>
      </c>
      <c r="D136" s="1">
        <v>727350</v>
      </c>
      <c r="E136" t="s">
        <v>1655</v>
      </c>
    </row>
    <row r="137" spans="1:5">
      <c r="A137" t="s">
        <v>1096</v>
      </c>
      <c r="B137" t="s">
        <v>212</v>
      </c>
      <c r="C137" s="1" t="s">
        <v>1230</v>
      </c>
      <c r="D137" s="1">
        <v>607815</v>
      </c>
      <c r="E137" t="s">
        <v>1655</v>
      </c>
    </row>
    <row r="138" spans="1:5">
      <c r="A138" t="s">
        <v>1386</v>
      </c>
      <c r="B138" t="s">
        <v>212</v>
      </c>
      <c r="C138" s="1" t="s">
        <v>1230</v>
      </c>
      <c r="D138" s="1">
        <v>580756</v>
      </c>
      <c r="E138" t="s">
        <v>1655</v>
      </c>
    </row>
    <row r="139" spans="1:5">
      <c r="A139" t="s">
        <v>1386</v>
      </c>
      <c r="B139" t="s">
        <v>212</v>
      </c>
      <c r="C139" s="1" t="s">
        <v>1230</v>
      </c>
      <c r="D139" s="1">
        <v>500000</v>
      </c>
      <c r="E139" t="s">
        <v>1655</v>
      </c>
    </row>
    <row r="140" spans="1:5">
      <c r="A140" t="s">
        <v>1386</v>
      </c>
      <c r="B140" t="s">
        <v>212</v>
      </c>
      <c r="C140" s="1" t="s">
        <v>1230</v>
      </c>
      <c r="D140" s="1">
        <v>446000</v>
      </c>
      <c r="E140" t="s">
        <v>1655</v>
      </c>
    </row>
    <row r="141" spans="1:5">
      <c r="A141" t="s">
        <v>1090</v>
      </c>
      <c r="B141" t="s">
        <v>212</v>
      </c>
      <c r="C141" s="1" t="s">
        <v>1230</v>
      </c>
      <c r="D141" s="1">
        <v>440000</v>
      </c>
      <c r="E141" t="s">
        <v>1655</v>
      </c>
    </row>
    <row r="142" spans="1:5">
      <c r="A142" t="s">
        <v>1090</v>
      </c>
      <c r="B142" t="s">
        <v>212</v>
      </c>
      <c r="C142" s="1" t="s">
        <v>1230</v>
      </c>
      <c r="D142" s="1">
        <v>125000</v>
      </c>
      <c r="E142" t="s">
        <v>1655</v>
      </c>
    </row>
    <row r="143" spans="1:5">
      <c r="A143" t="s">
        <v>1090</v>
      </c>
      <c r="B143" t="s">
        <v>212</v>
      </c>
      <c r="C143" s="1" t="s">
        <v>1230</v>
      </c>
      <c r="D143" s="1">
        <v>120000</v>
      </c>
      <c r="E143" t="s">
        <v>1655</v>
      </c>
    </row>
    <row r="144" spans="1:5">
      <c r="A144" t="s">
        <v>1386</v>
      </c>
      <c r="B144" t="s">
        <v>212</v>
      </c>
      <c r="C144" s="1" t="s">
        <v>1230</v>
      </c>
      <c r="D144" s="1">
        <v>97919</v>
      </c>
      <c r="E144" t="s">
        <v>1655</v>
      </c>
    </row>
    <row r="145" spans="1:5">
      <c r="A145" t="s">
        <v>1386</v>
      </c>
      <c r="B145" t="s">
        <v>212</v>
      </c>
      <c r="C145" s="1" t="s">
        <v>1230</v>
      </c>
      <c r="D145" s="1">
        <v>80002</v>
      </c>
      <c r="E145" t="s">
        <v>1655</v>
      </c>
    </row>
    <row r="146" spans="1:5">
      <c r="A146" t="s">
        <v>1107</v>
      </c>
      <c r="B146" t="s">
        <v>212</v>
      </c>
      <c r="C146" s="1" t="s">
        <v>1230</v>
      </c>
      <c r="D146" s="1">
        <v>80000</v>
      </c>
      <c r="E146" t="s">
        <v>1655</v>
      </c>
    </row>
    <row r="147" spans="1:5">
      <c r="A147" t="s">
        <v>1107</v>
      </c>
      <c r="B147" t="s">
        <v>212</v>
      </c>
      <c r="C147" s="1" t="s">
        <v>1230</v>
      </c>
      <c r="D147" s="1">
        <v>77600</v>
      </c>
      <c r="E147" t="s">
        <v>1655</v>
      </c>
    </row>
    <row r="148" spans="1:5">
      <c r="A148" t="s">
        <v>1386</v>
      </c>
      <c r="B148" t="s">
        <v>212</v>
      </c>
      <c r="C148" s="1" t="s">
        <v>1230</v>
      </c>
      <c r="D148" s="1">
        <v>74013</v>
      </c>
      <c r="E148" t="s">
        <v>1655</v>
      </c>
    </row>
    <row r="149" spans="1:5">
      <c r="A149" t="s">
        <v>1107</v>
      </c>
      <c r="B149" t="s">
        <v>212</v>
      </c>
      <c r="C149" s="1" t="s">
        <v>1230</v>
      </c>
      <c r="D149" s="1">
        <v>68195</v>
      </c>
      <c r="E149" t="s">
        <v>1655</v>
      </c>
    </row>
    <row r="150" spans="1:5">
      <c r="A150" t="s">
        <v>1107</v>
      </c>
      <c r="B150" t="s">
        <v>212</v>
      </c>
      <c r="C150" s="1" t="s">
        <v>1230</v>
      </c>
      <c r="D150" s="1">
        <v>58228</v>
      </c>
      <c r="E150" t="s">
        <v>1655</v>
      </c>
    </row>
    <row r="151" spans="1:5">
      <c r="A151" t="s">
        <v>1107</v>
      </c>
      <c r="B151" t="s">
        <v>212</v>
      </c>
      <c r="C151" s="1" t="s">
        <v>1230</v>
      </c>
      <c r="D151" s="1">
        <v>52575</v>
      </c>
      <c r="E151" t="s">
        <v>1655</v>
      </c>
    </row>
    <row r="152" spans="1:5">
      <c r="A152" t="s">
        <v>1386</v>
      </c>
      <c r="B152" t="s">
        <v>212</v>
      </c>
      <c r="C152" s="1" t="s">
        <v>1230</v>
      </c>
      <c r="D152" s="1">
        <v>43081</v>
      </c>
      <c r="E152" t="s">
        <v>1655</v>
      </c>
    </row>
    <row r="153" spans="1:5">
      <c r="A153" t="s">
        <v>1107</v>
      </c>
      <c r="B153" t="s">
        <v>212</v>
      </c>
      <c r="C153" s="1" t="s">
        <v>1230</v>
      </c>
      <c r="D153" s="1">
        <v>41107</v>
      </c>
      <c r="E153" t="s">
        <v>1655</v>
      </c>
    </row>
    <row r="154" spans="1:5">
      <c r="A154" t="s">
        <v>1096</v>
      </c>
      <c r="B154" t="s">
        <v>212</v>
      </c>
      <c r="C154" s="1" t="s">
        <v>1230</v>
      </c>
      <c r="D154" s="1">
        <v>40000</v>
      </c>
      <c r="E154" t="s">
        <v>1655</v>
      </c>
    </row>
    <row r="155" spans="1:5">
      <c r="A155" t="s">
        <v>1386</v>
      </c>
      <c r="B155" t="s">
        <v>212</v>
      </c>
      <c r="C155" s="1" t="s">
        <v>1230</v>
      </c>
      <c r="D155" s="1">
        <v>36741</v>
      </c>
      <c r="E155" t="s">
        <v>1655</v>
      </c>
    </row>
    <row r="156" spans="1:5">
      <c r="A156" t="s">
        <v>1107</v>
      </c>
      <c r="B156" t="s">
        <v>212</v>
      </c>
      <c r="C156" s="1" t="s">
        <v>1230</v>
      </c>
      <c r="D156" s="1">
        <v>36195</v>
      </c>
      <c r="E156" t="s">
        <v>1655</v>
      </c>
    </row>
    <row r="157" spans="1:5">
      <c r="A157" t="s">
        <v>1386</v>
      </c>
      <c r="B157" t="s">
        <v>212</v>
      </c>
      <c r="C157" s="1" t="s">
        <v>1230</v>
      </c>
      <c r="D157" s="1">
        <v>36149</v>
      </c>
      <c r="E157" t="s">
        <v>1655</v>
      </c>
    </row>
    <row r="158" spans="1:5">
      <c r="A158" t="s">
        <v>1107</v>
      </c>
      <c r="B158" t="s">
        <v>212</v>
      </c>
      <c r="C158" s="1" t="s">
        <v>1230</v>
      </c>
      <c r="D158" s="1">
        <v>30000</v>
      </c>
      <c r="E158" t="s">
        <v>1655</v>
      </c>
    </row>
    <row r="159" spans="1:5">
      <c r="A159" t="s">
        <v>1386</v>
      </c>
      <c r="B159" t="s">
        <v>212</v>
      </c>
      <c r="C159" s="1" t="s">
        <v>1230</v>
      </c>
      <c r="D159" s="1">
        <v>30000</v>
      </c>
      <c r="E159" t="s">
        <v>1655</v>
      </c>
    </row>
    <row r="160" spans="1:5">
      <c r="A160" t="s">
        <v>1090</v>
      </c>
      <c r="B160" t="s">
        <v>212</v>
      </c>
      <c r="C160" s="1" t="s">
        <v>1230</v>
      </c>
      <c r="D160" s="1">
        <v>29908</v>
      </c>
      <c r="E160" t="s">
        <v>1655</v>
      </c>
    </row>
    <row r="161" spans="1:5">
      <c r="A161" t="s">
        <v>1107</v>
      </c>
      <c r="B161" t="s">
        <v>212</v>
      </c>
      <c r="C161" s="1" t="s">
        <v>1230</v>
      </c>
      <c r="D161" s="1">
        <v>27000</v>
      </c>
      <c r="E161" t="s">
        <v>1655</v>
      </c>
    </row>
    <row r="162" spans="1:5">
      <c r="A162" t="s">
        <v>1107</v>
      </c>
      <c r="B162" t="s">
        <v>212</v>
      </c>
      <c r="C162" s="1" t="s">
        <v>1230</v>
      </c>
      <c r="D162" s="1">
        <v>25666</v>
      </c>
      <c r="E162" t="s">
        <v>1655</v>
      </c>
    </row>
    <row r="163" spans="1:5">
      <c r="A163" t="s">
        <v>1090</v>
      </c>
      <c r="B163" t="s">
        <v>212</v>
      </c>
      <c r="C163" s="1" t="s">
        <v>1230</v>
      </c>
      <c r="D163" s="1">
        <v>24300</v>
      </c>
      <c r="E163" t="s">
        <v>1655</v>
      </c>
    </row>
    <row r="164" spans="1:5">
      <c r="A164" t="s">
        <v>1386</v>
      </c>
      <c r="B164" t="s">
        <v>212</v>
      </c>
      <c r="C164" s="1" t="s">
        <v>1230</v>
      </c>
      <c r="D164" s="1">
        <v>21225</v>
      </c>
      <c r="E164" t="s">
        <v>1655</v>
      </c>
    </row>
    <row r="165" spans="1:5">
      <c r="A165" t="s">
        <v>1107</v>
      </c>
      <c r="B165" t="s">
        <v>212</v>
      </c>
      <c r="C165" s="1" t="s">
        <v>1230</v>
      </c>
      <c r="D165" s="1">
        <v>20000</v>
      </c>
      <c r="E165" t="s">
        <v>1655</v>
      </c>
    </row>
    <row r="166" spans="1:5">
      <c r="A166" t="s">
        <v>1107</v>
      </c>
      <c r="B166" t="s">
        <v>212</v>
      </c>
      <c r="C166" s="1" t="s">
        <v>1230</v>
      </c>
      <c r="D166" s="1">
        <v>20000</v>
      </c>
      <c r="E166" t="s">
        <v>1655</v>
      </c>
    </row>
    <row r="167" spans="1:5">
      <c r="A167" t="s">
        <v>1107</v>
      </c>
      <c r="B167" t="s">
        <v>212</v>
      </c>
      <c r="C167" s="1" t="s">
        <v>1230</v>
      </c>
      <c r="D167" s="1">
        <v>19000</v>
      </c>
      <c r="E167" t="s">
        <v>1655</v>
      </c>
    </row>
    <row r="168" spans="1:5">
      <c r="A168" t="s">
        <v>1107</v>
      </c>
      <c r="B168" t="s">
        <v>212</v>
      </c>
      <c r="C168" s="1" t="s">
        <v>1230</v>
      </c>
      <c r="D168" s="1">
        <v>17510</v>
      </c>
      <c r="E168" t="s">
        <v>1655</v>
      </c>
    </row>
    <row r="169" spans="1:5">
      <c r="A169" t="s">
        <v>1386</v>
      </c>
      <c r="B169" t="s">
        <v>212</v>
      </c>
      <c r="C169" s="1" t="s">
        <v>1230</v>
      </c>
      <c r="D169" s="1">
        <v>14953</v>
      </c>
      <c r="E169" t="s">
        <v>1655</v>
      </c>
    </row>
    <row r="170" spans="1:5">
      <c r="A170" t="s">
        <v>1107</v>
      </c>
      <c r="B170" t="s">
        <v>212</v>
      </c>
      <c r="C170" s="1" t="s">
        <v>1230</v>
      </c>
      <c r="D170" s="1">
        <v>14100</v>
      </c>
      <c r="E170" t="s">
        <v>1655</v>
      </c>
    </row>
    <row r="171" spans="1:5">
      <c r="A171" t="s">
        <v>1090</v>
      </c>
      <c r="B171" t="s">
        <v>212</v>
      </c>
      <c r="C171" s="1" t="s">
        <v>1230</v>
      </c>
      <c r="D171" s="1">
        <v>13800</v>
      </c>
      <c r="E171" t="s">
        <v>1655</v>
      </c>
    </row>
    <row r="172" spans="1:5">
      <c r="A172" t="s">
        <v>1386</v>
      </c>
      <c r="B172" t="s">
        <v>212</v>
      </c>
      <c r="C172" s="1" t="s">
        <v>1230</v>
      </c>
      <c r="D172" s="1">
        <v>12900</v>
      </c>
      <c r="E172" t="s">
        <v>1655</v>
      </c>
    </row>
    <row r="173" spans="1:5">
      <c r="A173" t="s">
        <v>1386</v>
      </c>
      <c r="B173" t="s">
        <v>212</v>
      </c>
      <c r="C173" s="1" t="s">
        <v>1230</v>
      </c>
      <c r="D173" s="1">
        <v>12045</v>
      </c>
      <c r="E173" t="s">
        <v>1655</v>
      </c>
    </row>
    <row r="174" spans="1:5">
      <c r="A174" t="s">
        <v>1386</v>
      </c>
      <c r="B174" t="s">
        <v>212</v>
      </c>
      <c r="C174" s="1" t="s">
        <v>1230</v>
      </c>
      <c r="D174" s="1">
        <v>10951</v>
      </c>
      <c r="E174" t="s">
        <v>1655</v>
      </c>
    </row>
    <row r="175" spans="1:5">
      <c r="A175" t="s">
        <v>1107</v>
      </c>
      <c r="B175" t="s">
        <v>212</v>
      </c>
      <c r="C175" s="1" t="s">
        <v>1230</v>
      </c>
      <c r="D175" s="1">
        <v>10500</v>
      </c>
      <c r="E175" t="s">
        <v>1655</v>
      </c>
    </row>
    <row r="176" spans="1:5">
      <c r="A176" t="s">
        <v>1107</v>
      </c>
      <c r="B176" t="s">
        <v>212</v>
      </c>
      <c r="C176" s="1" t="s">
        <v>1230</v>
      </c>
      <c r="D176" s="1">
        <v>9971</v>
      </c>
      <c r="E176" t="s">
        <v>1655</v>
      </c>
    </row>
    <row r="177" spans="1:5">
      <c r="A177" t="s">
        <v>1096</v>
      </c>
      <c r="B177" t="s">
        <v>212</v>
      </c>
      <c r="C177" s="1" t="s">
        <v>1230</v>
      </c>
      <c r="D177" s="1">
        <v>9000</v>
      </c>
      <c r="E177" t="s">
        <v>1655</v>
      </c>
    </row>
    <row r="178" spans="1:5">
      <c r="A178" t="s">
        <v>1386</v>
      </c>
      <c r="B178" t="s">
        <v>212</v>
      </c>
      <c r="C178" s="1" t="s">
        <v>1230</v>
      </c>
      <c r="D178" s="1">
        <v>7966</v>
      </c>
      <c r="E178" t="s">
        <v>1655</v>
      </c>
    </row>
    <row r="179" spans="1:5">
      <c r="A179" t="s">
        <v>1107</v>
      </c>
      <c r="B179" t="s">
        <v>212</v>
      </c>
      <c r="C179" s="1" t="s">
        <v>1230</v>
      </c>
      <c r="D179" s="1">
        <v>6652</v>
      </c>
      <c r="E179" t="s">
        <v>1655</v>
      </c>
    </row>
    <row r="180" spans="1:5">
      <c r="A180" t="s">
        <v>1386</v>
      </c>
      <c r="B180" t="s">
        <v>212</v>
      </c>
      <c r="C180" s="1" t="s">
        <v>1230</v>
      </c>
      <c r="D180" s="1">
        <v>6249</v>
      </c>
      <c r="E180" t="s">
        <v>1655</v>
      </c>
    </row>
    <row r="181" spans="1:5">
      <c r="A181" t="s">
        <v>1107</v>
      </c>
      <c r="B181" t="s">
        <v>212</v>
      </c>
      <c r="C181" s="1" t="s">
        <v>1230</v>
      </c>
      <c r="D181" s="1">
        <v>5800</v>
      </c>
      <c r="E181" t="s">
        <v>1655</v>
      </c>
    </row>
    <row r="182" spans="1:5">
      <c r="A182" t="s">
        <v>1107</v>
      </c>
      <c r="B182" t="s">
        <v>212</v>
      </c>
      <c r="C182" s="1" t="s">
        <v>1230</v>
      </c>
      <c r="D182" s="1">
        <v>5383</v>
      </c>
      <c r="E182" t="s">
        <v>1655</v>
      </c>
    </row>
    <row r="183" spans="1:5">
      <c r="A183" t="s">
        <v>1386</v>
      </c>
      <c r="B183" t="s">
        <v>212</v>
      </c>
      <c r="C183" s="1" t="s">
        <v>1230</v>
      </c>
      <c r="D183" s="1">
        <v>4780</v>
      </c>
      <c r="E183" t="s">
        <v>1655</v>
      </c>
    </row>
    <row r="184" spans="1:5">
      <c r="A184" t="s">
        <v>1090</v>
      </c>
      <c r="B184" t="s">
        <v>212</v>
      </c>
      <c r="C184" s="1" t="s">
        <v>1230</v>
      </c>
      <c r="D184" s="1">
        <v>4275</v>
      </c>
      <c r="E184" t="s">
        <v>1655</v>
      </c>
    </row>
    <row r="185" spans="1:5">
      <c r="A185" t="s">
        <v>1096</v>
      </c>
      <c r="B185" t="s">
        <v>212</v>
      </c>
      <c r="C185" s="1" t="s">
        <v>1230</v>
      </c>
      <c r="D185" s="1">
        <v>3264</v>
      </c>
      <c r="E185" t="s">
        <v>1655</v>
      </c>
    </row>
    <row r="186" spans="1:5">
      <c r="A186" t="s">
        <v>1386</v>
      </c>
      <c r="B186" t="s">
        <v>212</v>
      </c>
      <c r="C186" s="1" t="s">
        <v>1230</v>
      </c>
      <c r="D186" s="1">
        <v>3093</v>
      </c>
      <c r="E186" t="s">
        <v>1655</v>
      </c>
    </row>
    <row r="187" spans="1:5">
      <c r="A187" t="s">
        <v>1386</v>
      </c>
      <c r="B187" t="s">
        <v>212</v>
      </c>
      <c r="C187" s="1" t="s">
        <v>1230</v>
      </c>
      <c r="D187" s="1">
        <v>2850</v>
      </c>
      <c r="E187" t="s">
        <v>1655</v>
      </c>
    </row>
    <row r="188" spans="1:5">
      <c r="A188" t="s">
        <v>1096</v>
      </c>
      <c r="B188" t="s">
        <v>212</v>
      </c>
      <c r="C188" s="1" t="s">
        <v>1230</v>
      </c>
      <c r="D188" s="1">
        <v>2500</v>
      </c>
      <c r="E188" t="s">
        <v>1655</v>
      </c>
    </row>
    <row r="189" spans="1:5">
      <c r="A189" t="s">
        <v>1107</v>
      </c>
      <c r="B189" t="s">
        <v>212</v>
      </c>
      <c r="C189" s="1" t="s">
        <v>1230</v>
      </c>
      <c r="D189" s="1">
        <v>2205</v>
      </c>
      <c r="E189" t="s">
        <v>1655</v>
      </c>
    </row>
    <row r="190" spans="1:5">
      <c r="A190" t="s">
        <v>1096</v>
      </c>
      <c r="B190" t="s">
        <v>212</v>
      </c>
      <c r="C190" s="1" t="s">
        <v>1230</v>
      </c>
      <c r="D190" s="1">
        <v>2000</v>
      </c>
      <c r="E190" t="s">
        <v>1655</v>
      </c>
    </row>
    <row r="191" spans="1:5">
      <c r="A191" t="s">
        <v>1386</v>
      </c>
      <c r="B191" t="s">
        <v>212</v>
      </c>
      <c r="C191" s="1" t="s">
        <v>1230</v>
      </c>
      <c r="D191" s="1">
        <v>1650</v>
      </c>
      <c r="E191" t="s">
        <v>1655</v>
      </c>
    </row>
    <row r="192" spans="1:5">
      <c r="A192" t="s">
        <v>1386</v>
      </c>
      <c r="B192" t="s">
        <v>212</v>
      </c>
      <c r="C192" s="1" t="s">
        <v>1230</v>
      </c>
      <c r="D192" s="1">
        <v>1500</v>
      </c>
      <c r="E192" t="s">
        <v>1655</v>
      </c>
    </row>
    <row r="193" spans="1:5">
      <c r="A193" t="s">
        <v>1107</v>
      </c>
      <c r="B193" t="s">
        <v>212</v>
      </c>
      <c r="C193" s="1" t="s">
        <v>1230</v>
      </c>
      <c r="D193" s="1">
        <v>1189</v>
      </c>
      <c r="E193" t="s">
        <v>1655</v>
      </c>
    </row>
    <row r="194" spans="1:5">
      <c r="A194" t="s">
        <v>1107</v>
      </c>
      <c r="B194" t="s">
        <v>212</v>
      </c>
      <c r="C194" s="1" t="s">
        <v>1230</v>
      </c>
      <c r="D194" s="1">
        <v>1000</v>
      </c>
      <c r="E194" t="s">
        <v>1655</v>
      </c>
    </row>
    <row r="195" spans="1:5">
      <c r="A195" t="s">
        <v>1096</v>
      </c>
      <c r="B195" t="s">
        <v>212</v>
      </c>
      <c r="C195" s="1" t="s">
        <v>1230</v>
      </c>
      <c r="D195" s="1">
        <v>1000</v>
      </c>
      <c r="E195" t="s">
        <v>1655</v>
      </c>
    </row>
    <row r="196" spans="1:5">
      <c r="A196" t="s">
        <v>1386</v>
      </c>
      <c r="B196" t="s">
        <v>212</v>
      </c>
      <c r="C196" s="1" t="s">
        <v>1230</v>
      </c>
      <c r="D196" s="1">
        <v>1000</v>
      </c>
      <c r="E196" t="s">
        <v>1655</v>
      </c>
    </row>
    <row r="197" spans="1:5">
      <c r="A197" t="s">
        <v>1107</v>
      </c>
      <c r="B197" t="s">
        <v>212</v>
      </c>
      <c r="C197" s="1" t="s">
        <v>1230</v>
      </c>
      <c r="D197">
        <v>930</v>
      </c>
      <c r="E197" t="s">
        <v>1655</v>
      </c>
    </row>
    <row r="198" spans="1:5">
      <c r="A198" t="s">
        <v>1107</v>
      </c>
      <c r="B198" t="s">
        <v>212</v>
      </c>
      <c r="C198" s="1" t="s">
        <v>1230</v>
      </c>
      <c r="D198">
        <v>860</v>
      </c>
      <c r="E198" t="s">
        <v>1655</v>
      </c>
    </row>
    <row r="199" spans="1:5">
      <c r="A199" t="s">
        <v>1386</v>
      </c>
      <c r="B199" t="s">
        <v>212</v>
      </c>
      <c r="C199" s="1" t="s">
        <v>1230</v>
      </c>
      <c r="D199">
        <v>500</v>
      </c>
      <c r="E199" t="s">
        <v>1655</v>
      </c>
    </row>
    <row r="200" spans="1:5">
      <c r="A200" t="s">
        <v>1386</v>
      </c>
      <c r="B200" t="s">
        <v>190</v>
      </c>
      <c r="C200" s="1" t="s">
        <v>1656</v>
      </c>
      <c r="D200" s="1">
        <v>109317423</v>
      </c>
      <c r="E200" t="s">
        <v>1655</v>
      </c>
    </row>
    <row r="201" spans="1:5">
      <c r="A201" t="s">
        <v>1386</v>
      </c>
      <c r="B201" t="s">
        <v>190</v>
      </c>
      <c r="C201" s="1" t="s">
        <v>1656</v>
      </c>
      <c r="D201" s="1">
        <v>98953822</v>
      </c>
      <c r="E201" t="s">
        <v>1655</v>
      </c>
    </row>
    <row r="202" spans="1:5">
      <c r="A202" t="s">
        <v>1386</v>
      </c>
      <c r="B202" t="s">
        <v>190</v>
      </c>
      <c r="C202" s="1" t="s">
        <v>1656</v>
      </c>
      <c r="D202" s="1">
        <v>78068426</v>
      </c>
      <c r="E202" t="s">
        <v>1655</v>
      </c>
    </row>
    <row r="203" spans="1:5">
      <c r="A203" t="s">
        <v>1386</v>
      </c>
      <c r="B203" t="s">
        <v>190</v>
      </c>
      <c r="C203" s="1" t="s">
        <v>1656</v>
      </c>
      <c r="D203" s="1">
        <v>37886265</v>
      </c>
      <c r="E203" t="s">
        <v>1655</v>
      </c>
    </row>
    <row r="204" spans="1:5">
      <c r="A204" t="s">
        <v>1386</v>
      </c>
      <c r="B204" t="s">
        <v>190</v>
      </c>
      <c r="C204" s="1" t="s">
        <v>1656</v>
      </c>
      <c r="D204" s="1">
        <v>23094270</v>
      </c>
      <c r="E204" t="s">
        <v>1655</v>
      </c>
    </row>
    <row r="205" spans="1:5">
      <c r="A205" t="s">
        <v>1107</v>
      </c>
      <c r="B205" t="s">
        <v>190</v>
      </c>
      <c r="C205" s="1" t="s">
        <v>1656</v>
      </c>
      <c r="D205" s="1">
        <v>20215635</v>
      </c>
      <c r="E205" t="s">
        <v>1655</v>
      </c>
    </row>
    <row r="206" spans="1:5">
      <c r="A206" t="s">
        <v>1386</v>
      </c>
      <c r="B206" t="s">
        <v>190</v>
      </c>
      <c r="C206" s="1" t="s">
        <v>1656</v>
      </c>
      <c r="D206" s="1">
        <v>17632162</v>
      </c>
      <c r="E206" t="s">
        <v>1655</v>
      </c>
    </row>
    <row r="207" spans="1:5">
      <c r="A207" t="s">
        <v>1107</v>
      </c>
      <c r="B207" t="s">
        <v>190</v>
      </c>
      <c r="C207" s="1" t="s">
        <v>1656</v>
      </c>
      <c r="D207" s="1">
        <v>15917176</v>
      </c>
      <c r="E207" t="s">
        <v>1655</v>
      </c>
    </row>
    <row r="208" spans="1:5">
      <c r="A208" t="s">
        <v>1107</v>
      </c>
      <c r="B208" t="s">
        <v>190</v>
      </c>
      <c r="C208" s="1" t="s">
        <v>1656</v>
      </c>
      <c r="D208" s="1">
        <v>15075000</v>
      </c>
      <c r="E208" t="s">
        <v>1655</v>
      </c>
    </row>
    <row r="209" spans="1:5">
      <c r="A209" t="s">
        <v>1386</v>
      </c>
      <c r="B209" t="s">
        <v>190</v>
      </c>
      <c r="C209" s="1" t="s">
        <v>1656</v>
      </c>
      <c r="D209" s="1">
        <v>13378994</v>
      </c>
      <c r="E209" t="s">
        <v>1655</v>
      </c>
    </row>
    <row r="210" spans="1:5">
      <c r="A210" t="s">
        <v>1386</v>
      </c>
      <c r="B210" t="s">
        <v>190</v>
      </c>
      <c r="C210" s="1" t="s">
        <v>1656</v>
      </c>
      <c r="D210" s="1">
        <v>13313861</v>
      </c>
      <c r="E210" t="s">
        <v>1655</v>
      </c>
    </row>
    <row r="211" spans="1:5">
      <c r="A211" t="s">
        <v>1386</v>
      </c>
      <c r="B211" t="s">
        <v>190</v>
      </c>
      <c r="C211" s="1" t="s">
        <v>1656</v>
      </c>
      <c r="D211" s="1">
        <v>11841970</v>
      </c>
      <c r="E211" t="s">
        <v>1655</v>
      </c>
    </row>
    <row r="212" spans="1:5">
      <c r="A212" t="s">
        <v>1386</v>
      </c>
      <c r="B212" t="s">
        <v>190</v>
      </c>
      <c r="C212" s="1" t="s">
        <v>1656</v>
      </c>
      <c r="D212" s="1">
        <v>8894140</v>
      </c>
      <c r="E212" t="s">
        <v>1655</v>
      </c>
    </row>
    <row r="213" spans="1:5">
      <c r="A213" t="s">
        <v>1107</v>
      </c>
      <c r="B213" t="s">
        <v>190</v>
      </c>
      <c r="C213" s="1" t="s">
        <v>1656</v>
      </c>
      <c r="D213" s="1">
        <v>8802466</v>
      </c>
      <c r="E213" t="s">
        <v>1655</v>
      </c>
    </row>
    <row r="214" spans="1:5">
      <c r="A214" t="s">
        <v>1107</v>
      </c>
      <c r="B214" t="s">
        <v>190</v>
      </c>
      <c r="C214" s="1" t="s">
        <v>1656</v>
      </c>
      <c r="D214" s="1">
        <v>8643069</v>
      </c>
      <c r="E214" t="s">
        <v>1655</v>
      </c>
    </row>
    <row r="215" spans="1:5">
      <c r="A215" t="s">
        <v>1386</v>
      </c>
      <c r="B215" t="s">
        <v>190</v>
      </c>
      <c r="C215" s="1" t="s">
        <v>1656</v>
      </c>
      <c r="D215" s="1">
        <v>8500000</v>
      </c>
      <c r="E215" t="s">
        <v>1655</v>
      </c>
    </row>
    <row r="216" spans="1:5">
      <c r="A216" t="s">
        <v>1386</v>
      </c>
      <c r="B216" t="s">
        <v>190</v>
      </c>
      <c r="C216" s="1" t="s">
        <v>1656</v>
      </c>
      <c r="D216" s="1">
        <v>7974103</v>
      </c>
      <c r="E216" t="s">
        <v>1655</v>
      </c>
    </row>
    <row r="217" spans="1:5">
      <c r="A217" t="s">
        <v>1107</v>
      </c>
      <c r="B217" t="s">
        <v>190</v>
      </c>
      <c r="C217" s="1" t="s">
        <v>1656</v>
      </c>
      <c r="D217" s="1">
        <v>7414700</v>
      </c>
      <c r="E217" t="s">
        <v>1655</v>
      </c>
    </row>
    <row r="218" spans="1:5">
      <c r="A218" t="s">
        <v>1386</v>
      </c>
      <c r="B218" t="s">
        <v>190</v>
      </c>
      <c r="C218" s="1" t="s">
        <v>1656</v>
      </c>
      <c r="D218" s="1">
        <v>7148584</v>
      </c>
      <c r="E218" t="s">
        <v>1655</v>
      </c>
    </row>
    <row r="219" spans="1:5">
      <c r="A219" t="s">
        <v>1107</v>
      </c>
      <c r="B219" t="s">
        <v>190</v>
      </c>
      <c r="C219" s="1" t="s">
        <v>1656</v>
      </c>
      <c r="D219" s="1">
        <v>6594025</v>
      </c>
      <c r="E219" t="s">
        <v>1655</v>
      </c>
    </row>
    <row r="220" spans="1:5">
      <c r="A220" t="s">
        <v>1386</v>
      </c>
      <c r="B220" t="s">
        <v>190</v>
      </c>
      <c r="C220" s="1" t="s">
        <v>1656</v>
      </c>
      <c r="D220" s="1">
        <v>6208848</v>
      </c>
      <c r="E220" t="s">
        <v>1655</v>
      </c>
    </row>
    <row r="221" spans="1:5">
      <c r="A221" t="s">
        <v>1386</v>
      </c>
      <c r="B221" t="s">
        <v>190</v>
      </c>
      <c r="C221" s="1" t="s">
        <v>1656</v>
      </c>
      <c r="D221" s="1">
        <v>6186282</v>
      </c>
      <c r="E221" t="s">
        <v>1655</v>
      </c>
    </row>
    <row r="222" spans="1:5">
      <c r="A222" t="s">
        <v>1386</v>
      </c>
      <c r="B222" t="s">
        <v>190</v>
      </c>
      <c r="C222" s="1" t="s">
        <v>1656</v>
      </c>
      <c r="D222" s="1">
        <v>5964980</v>
      </c>
      <c r="E222" t="s">
        <v>1655</v>
      </c>
    </row>
    <row r="223" spans="1:5">
      <c r="A223" t="s">
        <v>1386</v>
      </c>
      <c r="B223" t="s">
        <v>190</v>
      </c>
      <c r="C223" s="1" t="s">
        <v>1656</v>
      </c>
      <c r="D223" s="1">
        <v>5468113</v>
      </c>
      <c r="E223" t="s">
        <v>1655</v>
      </c>
    </row>
    <row r="224" spans="1:5">
      <c r="A224" s="26" t="s">
        <v>1095</v>
      </c>
      <c r="B224" t="s">
        <v>190</v>
      </c>
      <c r="C224" s="1" t="s">
        <v>1656</v>
      </c>
      <c r="D224" s="1">
        <v>5138000</v>
      </c>
      <c r="E224" t="s">
        <v>1655</v>
      </c>
    </row>
    <row r="225" spans="1:5">
      <c r="A225" t="s">
        <v>1386</v>
      </c>
      <c r="B225" t="s">
        <v>190</v>
      </c>
      <c r="C225" s="1" t="s">
        <v>1656</v>
      </c>
      <c r="D225" s="1">
        <v>4933689</v>
      </c>
      <c r="E225" t="s">
        <v>1655</v>
      </c>
    </row>
    <row r="226" spans="1:5">
      <c r="A226" t="s">
        <v>1386</v>
      </c>
      <c r="B226" t="s">
        <v>190</v>
      </c>
      <c r="C226" s="1" t="s">
        <v>1656</v>
      </c>
      <c r="D226" s="1">
        <v>4500000</v>
      </c>
      <c r="E226" t="s">
        <v>1655</v>
      </c>
    </row>
    <row r="227" spans="1:5">
      <c r="A227" t="s">
        <v>1386</v>
      </c>
      <c r="B227" t="s">
        <v>190</v>
      </c>
      <c r="C227" s="1" t="s">
        <v>1656</v>
      </c>
      <c r="D227" s="1">
        <v>4300000</v>
      </c>
      <c r="E227" t="s">
        <v>1655</v>
      </c>
    </row>
    <row r="228" spans="1:5">
      <c r="A228" t="s">
        <v>1386</v>
      </c>
      <c r="B228" t="s">
        <v>190</v>
      </c>
      <c r="C228" s="1" t="s">
        <v>1656</v>
      </c>
      <c r="D228" s="1">
        <v>4198914</v>
      </c>
      <c r="E228" t="s">
        <v>1655</v>
      </c>
    </row>
    <row r="229" spans="1:5">
      <c r="A229" t="s">
        <v>1386</v>
      </c>
      <c r="B229" t="s">
        <v>190</v>
      </c>
      <c r="C229" s="1" t="s">
        <v>1656</v>
      </c>
      <c r="D229" s="1">
        <v>4166608</v>
      </c>
      <c r="E229" t="s">
        <v>1655</v>
      </c>
    </row>
    <row r="230" spans="1:5">
      <c r="A230" t="s">
        <v>1386</v>
      </c>
      <c r="B230" t="s">
        <v>190</v>
      </c>
      <c r="C230" s="1" t="s">
        <v>1656</v>
      </c>
      <c r="D230" s="1">
        <v>4121283</v>
      </c>
      <c r="E230" t="s">
        <v>1655</v>
      </c>
    </row>
    <row r="231" spans="1:5">
      <c r="A231" t="s">
        <v>1386</v>
      </c>
      <c r="B231" t="s">
        <v>190</v>
      </c>
      <c r="C231" s="1" t="s">
        <v>1656</v>
      </c>
      <c r="D231" s="1">
        <v>3482640</v>
      </c>
      <c r="E231" t="s">
        <v>1655</v>
      </c>
    </row>
    <row r="232" spans="1:5">
      <c r="A232" t="s">
        <v>1386</v>
      </c>
      <c r="B232" t="s">
        <v>190</v>
      </c>
      <c r="C232" s="1" t="s">
        <v>1656</v>
      </c>
      <c r="D232" s="1">
        <v>3250000</v>
      </c>
      <c r="E232" t="s">
        <v>1655</v>
      </c>
    </row>
    <row r="233" spans="1:5">
      <c r="A233" t="s">
        <v>1098</v>
      </c>
      <c r="B233" t="s">
        <v>190</v>
      </c>
      <c r="C233" s="1" t="s">
        <v>1656</v>
      </c>
      <c r="D233" s="1">
        <v>3155000</v>
      </c>
      <c r="E233" t="s">
        <v>1655</v>
      </c>
    </row>
    <row r="234" spans="1:5">
      <c r="A234" t="s">
        <v>1386</v>
      </c>
      <c r="B234" t="s">
        <v>190</v>
      </c>
      <c r="C234" s="1" t="s">
        <v>1656</v>
      </c>
      <c r="D234" s="1">
        <v>3117911</v>
      </c>
      <c r="E234" t="s">
        <v>1655</v>
      </c>
    </row>
    <row r="235" spans="1:5">
      <c r="A235" t="s">
        <v>1386</v>
      </c>
      <c r="B235" t="s">
        <v>190</v>
      </c>
      <c r="C235" s="1" t="s">
        <v>1656</v>
      </c>
      <c r="D235" s="1">
        <v>3000000</v>
      </c>
      <c r="E235" t="s">
        <v>1655</v>
      </c>
    </row>
    <row r="236" spans="1:5">
      <c r="A236" t="s">
        <v>1386</v>
      </c>
      <c r="B236" t="s">
        <v>190</v>
      </c>
      <c r="C236" s="1" t="s">
        <v>1656</v>
      </c>
      <c r="D236" s="1">
        <v>2994286</v>
      </c>
      <c r="E236" t="s">
        <v>1655</v>
      </c>
    </row>
    <row r="237" spans="1:5">
      <c r="A237" t="s">
        <v>1386</v>
      </c>
      <c r="B237" t="s">
        <v>190</v>
      </c>
      <c r="C237" s="1" t="s">
        <v>1656</v>
      </c>
      <c r="D237" s="1">
        <v>2931854</v>
      </c>
      <c r="E237" t="s">
        <v>1655</v>
      </c>
    </row>
    <row r="238" spans="1:5">
      <c r="A238" t="s">
        <v>1386</v>
      </c>
      <c r="B238" t="s">
        <v>190</v>
      </c>
      <c r="C238" s="1" t="s">
        <v>1656</v>
      </c>
      <c r="D238" s="1">
        <v>2903227</v>
      </c>
      <c r="E238" t="s">
        <v>1655</v>
      </c>
    </row>
    <row r="239" spans="1:5">
      <c r="A239" t="s">
        <v>1386</v>
      </c>
      <c r="B239" t="s">
        <v>190</v>
      </c>
      <c r="C239" s="1" t="s">
        <v>1656</v>
      </c>
      <c r="D239" s="1">
        <v>2843691</v>
      </c>
      <c r="E239" t="s">
        <v>1655</v>
      </c>
    </row>
    <row r="240" spans="1:5">
      <c r="A240" t="s">
        <v>1386</v>
      </c>
      <c r="B240" t="s">
        <v>190</v>
      </c>
      <c r="C240" s="1" t="s">
        <v>1656</v>
      </c>
      <c r="D240" s="1">
        <v>2662000</v>
      </c>
      <c r="E240" t="s">
        <v>1655</v>
      </c>
    </row>
    <row r="241" spans="1:5">
      <c r="A241" t="s">
        <v>1386</v>
      </c>
      <c r="B241" t="s">
        <v>190</v>
      </c>
      <c r="C241" s="1" t="s">
        <v>1656</v>
      </c>
      <c r="D241" s="1">
        <v>2500000</v>
      </c>
      <c r="E241" t="s">
        <v>1655</v>
      </c>
    </row>
    <row r="242" spans="1:5">
      <c r="A242" t="s">
        <v>1386</v>
      </c>
      <c r="B242" t="s">
        <v>190</v>
      </c>
      <c r="C242" s="1" t="s">
        <v>1656</v>
      </c>
      <c r="D242" s="1">
        <v>2456597</v>
      </c>
      <c r="E242" t="s">
        <v>1655</v>
      </c>
    </row>
    <row r="243" spans="1:5">
      <c r="A243" t="s">
        <v>1386</v>
      </c>
      <c r="B243" t="s">
        <v>190</v>
      </c>
      <c r="C243" s="1" t="s">
        <v>1656</v>
      </c>
      <c r="D243" s="1">
        <v>2280741</v>
      </c>
      <c r="E243" t="s">
        <v>1655</v>
      </c>
    </row>
    <row r="244" spans="1:5">
      <c r="A244" t="s">
        <v>1386</v>
      </c>
      <c r="B244" t="s">
        <v>190</v>
      </c>
      <c r="C244" s="1" t="s">
        <v>1656</v>
      </c>
      <c r="D244" s="1">
        <v>2063623</v>
      </c>
      <c r="E244" t="s">
        <v>1655</v>
      </c>
    </row>
    <row r="245" spans="1:5">
      <c r="A245" t="s">
        <v>1386</v>
      </c>
      <c r="B245" t="s">
        <v>190</v>
      </c>
      <c r="C245" s="1" t="s">
        <v>1656</v>
      </c>
      <c r="D245" s="1">
        <v>2055590</v>
      </c>
      <c r="E245" t="s">
        <v>1655</v>
      </c>
    </row>
    <row r="246" spans="1:5">
      <c r="A246" t="s">
        <v>1386</v>
      </c>
      <c r="B246" t="s">
        <v>190</v>
      </c>
      <c r="C246" s="1" t="s">
        <v>1656</v>
      </c>
      <c r="D246" s="1">
        <v>2000000</v>
      </c>
      <c r="E246" t="s">
        <v>1655</v>
      </c>
    </row>
    <row r="247" spans="1:5">
      <c r="A247" t="s">
        <v>1386</v>
      </c>
      <c r="B247" t="s">
        <v>190</v>
      </c>
      <c r="C247" s="1" t="s">
        <v>1656</v>
      </c>
      <c r="D247" s="1">
        <v>1907742</v>
      </c>
      <c r="E247" t="s">
        <v>1655</v>
      </c>
    </row>
    <row r="248" spans="1:5">
      <c r="A248" t="s">
        <v>1386</v>
      </c>
      <c r="B248" t="s">
        <v>190</v>
      </c>
      <c r="C248" s="1" t="s">
        <v>1656</v>
      </c>
      <c r="D248" s="1">
        <v>1906520</v>
      </c>
      <c r="E248" t="s">
        <v>1655</v>
      </c>
    </row>
    <row r="249" spans="1:5">
      <c r="A249" t="s">
        <v>1386</v>
      </c>
      <c r="B249" t="s">
        <v>190</v>
      </c>
      <c r="C249" s="1" t="s">
        <v>1656</v>
      </c>
      <c r="D249" s="1">
        <v>1886826</v>
      </c>
      <c r="E249" t="s">
        <v>1655</v>
      </c>
    </row>
    <row r="250" spans="1:5">
      <c r="A250" t="s">
        <v>1386</v>
      </c>
      <c r="B250" t="s">
        <v>190</v>
      </c>
      <c r="C250" s="1" t="s">
        <v>1656</v>
      </c>
      <c r="D250" s="1">
        <v>1850000</v>
      </c>
      <c r="E250" t="s">
        <v>1655</v>
      </c>
    </row>
    <row r="251" spans="1:5">
      <c r="A251" t="s">
        <v>1386</v>
      </c>
      <c r="B251" t="s">
        <v>190</v>
      </c>
      <c r="C251" s="1" t="s">
        <v>1656</v>
      </c>
      <c r="D251" s="1">
        <v>1840031</v>
      </c>
      <c r="E251" t="s">
        <v>1655</v>
      </c>
    </row>
    <row r="252" spans="1:5">
      <c r="A252" t="s">
        <v>1386</v>
      </c>
      <c r="B252" t="s">
        <v>190</v>
      </c>
      <c r="C252" s="1" t="s">
        <v>1656</v>
      </c>
      <c r="D252" s="1">
        <v>1813735</v>
      </c>
      <c r="E252" t="s">
        <v>1655</v>
      </c>
    </row>
    <row r="253" spans="1:5">
      <c r="A253" t="s">
        <v>1386</v>
      </c>
      <c r="B253" t="s">
        <v>190</v>
      </c>
      <c r="C253" s="1" t="s">
        <v>1656</v>
      </c>
      <c r="D253" s="1">
        <v>1813735</v>
      </c>
      <c r="E253" t="s">
        <v>1655</v>
      </c>
    </row>
    <row r="254" spans="1:5">
      <c r="A254" t="s">
        <v>1107</v>
      </c>
      <c r="B254" t="s">
        <v>190</v>
      </c>
      <c r="C254" s="1" t="s">
        <v>1656</v>
      </c>
      <c r="D254" s="1">
        <v>1796000</v>
      </c>
      <c r="E254" t="s">
        <v>1655</v>
      </c>
    </row>
    <row r="255" spans="1:5">
      <c r="A255" t="s">
        <v>1386</v>
      </c>
      <c r="B255" t="s">
        <v>190</v>
      </c>
      <c r="C255" s="1" t="s">
        <v>1656</v>
      </c>
      <c r="D255" s="1">
        <v>1632030</v>
      </c>
      <c r="E255" t="s">
        <v>1655</v>
      </c>
    </row>
    <row r="256" spans="1:5">
      <c r="A256" t="s">
        <v>1094</v>
      </c>
      <c r="B256" t="s">
        <v>190</v>
      </c>
      <c r="C256" s="1" t="s">
        <v>1656</v>
      </c>
      <c r="D256" s="1">
        <v>1551000</v>
      </c>
      <c r="E256" t="s">
        <v>1655</v>
      </c>
    </row>
    <row r="257" spans="1:5">
      <c r="A257" t="s">
        <v>1107</v>
      </c>
      <c r="B257" t="s">
        <v>190</v>
      </c>
      <c r="C257" s="1" t="s">
        <v>1656</v>
      </c>
      <c r="D257" s="1">
        <v>1550000</v>
      </c>
      <c r="E257" t="s">
        <v>1655</v>
      </c>
    </row>
    <row r="258" spans="1:5">
      <c r="A258" t="s">
        <v>1107</v>
      </c>
      <c r="B258" t="s">
        <v>190</v>
      </c>
      <c r="C258" s="1" t="s">
        <v>1656</v>
      </c>
      <c r="D258" s="1">
        <v>1540979</v>
      </c>
      <c r="E258" t="s">
        <v>1655</v>
      </c>
    </row>
    <row r="259" spans="1:5">
      <c r="A259" t="s">
        <v>1386</v>
      </c>
      <c r="B259" t="s">
        <v>190</v>
      </c>
      <c r="C259" s="1" t="s">
        <v>1656</v>
      </c>
      <c r="D259" s="1">
        <v>1516635</v>
      </c>
      <c r="E259" t="s">
        <v>1655</v>
      </c>
    </row>
    <row r="260" spans="1:5">
      <c r="A260" t="s">
        <v>1386</v>
      </c>
      <c r="B260" t="s">
        <v>190</v>
      </c>
      <c r="C260" s="1" t="s">
        <v>1656</v>
      </c>
      <c r="D260" s="1">
        <v>1475847</v>
      </c>
      <c r="E260" t="s">
        <v>1655</v>
      </c>
    </row>
    <row r="261" spans="1:5">
      <c r="A261" t="s">
        <v>1386</v>
      </c>
      <c r="B261" t="s">
        <v>190</v>
      </c>
      <c r="C261" s="1" t="s">
        <v>1656</v>
      </c>
      <c r="D261" s="1">
        <v>1475847</v>
      </c>
      <c r="E261" t="s">
        <v>1655</v>
      </c>
    </row>
    <row r="262" spans="1:5">
      <c r="A262" t="s">
        <v>1107</v>
      </c>
      <c r="B262" t="s">
        <v>190</v>
      </c>
      <c r="C262" s="1" t="s">
        <v>1656</v>
      </c>
      <c r="D262" s="1">
        <v>1350000</v>
      </c>
      <c r="E262" t="s">
        <v>1655</v>
      </c>
    </row>
    <row r="263" spans="1:5">
      <c r="A263" t="s">
        <v>1386</v>
      </c>
      <c r="B263" t="s">
        <v>190</v>
      </c>
      <c r="C263" s="1" t="s">
        <v>1656</v>
      </c>
      <c r="D263" s="1">
        <v>1337848</v>
      </c>
      <c r="E263" t="s">
        <v>1655</v>
      </c>
    </row>
    <row r="264" spans="1:5">
      <c r="A264" t="s">
        <v>1386</v>
      </c>
      <c r="B264" t="s">
        <v>190</v>
      </c>
      <c r="C264" s="1" t="s">
        <v>1656</v>
      </c>
      <c r="D264" s="1">
        <v>1272053</v>
      </c>
      <c r="E264" t="s">
        <v>1655</v>
      </c>
    </row>
    <row r="265" spans="1:5">
      <c r="A265" t="s">
        <v>1386</v>
      </c>
      <c r="B265" t="s">
        <v>190</v>
      </c>
      <c r="C265" s="1" t="s">
        <v>1656</v>
      </c>
      <c r="D265" s="1">
        <v>1200265</v>
      </c>
      <c r="E265" t="s">
        <v>1655</v>
      </c>
    </row>
    <row r="266" spans="1:5">
      <c r="A266" t="s">
        <v>1386</v>
      </c>
      <c r="B266" t="s">
        <v>190</v>
      </c>
      <c r="C266" s="1" t="s">
        <v>1656</v>
      </c>
      <c r="D266" s="1">
        <v>1200000</v>
      </c>
      <c r="E266" t="s">
        <v>1655</v>
      </c>
    </row>
    <row r="267" spans="1:5">
      <c r="A267" t="s">
        <v>1386</v>
      </c>
      <c r="B267" t="s">
        <v>190</v>
      </c>
      <c r="C267" s="1" t="s">
        <v>1656</v>
      </c>
      <c r="D267" s="1">
        <v>1127360</v>
      </c>
      <c r="E267" t="s">
        <v>1655</v>
      </c>
    </row>
    <row r="268" spans="1:5">
      <c r="A268" t="s">
        <v>1107</v>
      </c>
      <c r="B268" t="s">
        <v>190</v>
      </c>
      <c r="C268" s="1" t="s">
        <v>1656</v>
      </c>
      <c r="D268" s="1">
        <v>1050000</v>
      </c>
      <c r="E268" t="s">
        <v>1655</v>
      </c>
    </row>
    <row r="269" spans="1:5">
      <c r="A269" t="s">
        <v>1386</v>
      </c>
      <c r="B269" t="s">
        <v>190</v>
      </c>
      <c r="C269" s="1" t="s">
        <v>1656</v>
      </c>
      <c r="D269" s="1">
        <v>1020095</v>
      </c>
      <c r="E269" t="s">
        <v>1655</v>
      </c>
    </row>
    <row r="270" spans="1:5">
      <c r="A270" t="s">
        <v>1386</v>
      </c>
      <c r="B270" t="s">
        <v>190</v>
      </c>
      <c r="C270" s="1" t="s">
        <v>1656</v>
      </c>
      <c r="D270" s="1">
        <v>1006000</v>
      </c>
      <c r="E270" t="s">
        <v>1655</v>
      </c>
    </row>
    <row r="271" spans="1:5">
      <c r="A271" t="s">
        <v>1107</v>
      </c>
      <c r="B271" t="s">
        <v>190</v>
      </c>
      <c r="C271" s="1" t="s">
        <v>1656</v>
      </c>
      <c r="D271" s="1">
        <v>1000000</v>
      </c>
      <c r="E271" t="s">
        <v>1655</v>
      </c>
    </row>
    <row r="272" spans="1:5">
      <c r="A272" t="s">
        <v>1386</v>
      </c>
      <c r="B272" t="s">
        <v>190</v>
      </c>
      <c r="C272" s="1" t="s">
        <v>1656</v>
      </c>
      <c r="D272" s="1">
        <v>1000000</v>
      </c>
      <c r="E272" t="s">
        <v>1655</v>
      </c>
    </row>
    <row r="273" spans="1:5">
      <c r="A273" t="s">
        <v>1386</v>
      </c>
      <c r="B273" t="s">
        <v>190</v>
      </c>
      <c r="C273" s="1" t="s">
        <v>1656</v>
      </c>
      <c r="D273" s="1">
        <v>916120</v>
      </c>
      <c r="E273" t="s">
        <v>1655</v>
      </c>
    </row>
    <row r="274" spans="1:5">
      <c r="A274" t="s">
        <v>1107</v>
      </c>
      <c r="B274" t="s">
        <v>190</v>
      </c>
      <c r="C274" s="1" t="s">
        <v>1656</v>
      </c>
      <c r="D274" s="1">
        <v>850000</v>
      </c>
      <c r="E274" t="s">
        <v>1655</v>
      </c>
    </row>
    <row r="275" spans="1:5">
      <c r="A275" t="s">
        <v>1386</v>
      </c>
      <c r="B275" t="s">
        <v>190</v>
      </c>
      <c r="C275" s="1" t="s">
        <v>1656</v>
      </c>
      <c r="D275" s="1">
        <v>766000</v>
      </c>
      <c r="E275" t="s">
        <v>1655</v>
      </c>
    </row>
    <row r="276" spans="1:5">
      <c r="A276" t="s">
        <v>1386</v>
      </c>
      <c r="B276" t="s">
        <v>190</v>
      </c>
      <c r="C276" s="1" t="s">
        <v>1656</v>
      </c>
      <c r="D276" s="1">
        <v>738309</v>
      </c>
      <c r="E276" t="s">
        <v>1655</v>
      </c>
    </row>
    <row r="277" spans="1:5">
      <c r="A277" t="s">
        <v>1386</v>
      </c>
      <c r="B277" t="s">
        <v>190</v>
      </c>
      <c r="C277" s="1" t="s">
        <v>1656</v>
      </c>
      <c r="D277" s="1">
        <v>695562</v>
      </c>
      <c r="E277" t="s">
        <v>1655</v>
      </c>
    </row>
    <row r="278" spans="1:5">
      <c r="A278" t="s">
        <v>1386</v>
      </c>
      <c r="B278" t="s">
        <v>190</v>
      </c>
      <c r="C278" s="1" t="s">
        <v>1656</v>
      </c>
      <c r="D278" s="1">
        <v>630000</v>
      </c>
      <c r="E278" t="s">
        <v>1655</v>
      </c>
    </row>
    <row r="279" spans="1:5">
      <c r="A279" t="s">
        <v>1386</v>
      </c>
      <c r="B279" t="s">
        <v>190</v>
      </c>
      <c r="C279" s="1" t="s">
        <v>1656</v>
      </c>
      <c r="D279" s="1">
        <v>621822</v>
      </c>
      <c r="E279" t="s">
        <v>1655</v>
      </c>
    </row>
    <row r="280" spans="1:5">
      <c r="A280" t="s">
        <v>1386</v>
      </c>
      <c r="B280" t="s">
        <v>190</v>
      </c>
      <c r="C280" s="1" t="s">
        <v>1656</v>
      </c>
      <c r="D280" s="1">
        <v>607754</v>
      </c>
      <c r="E280" t="s">
        <v>1655</v>
      </c>
    </row>
    <row r="281" spans="1:5">
      <c r="A281" t="s">
        <v>1386</v>
      </c>
      <c r="B281" t="s">
        <v>190</v>
      </c>
      <c r="C281" s="1" t="s">
        <v>1656</v>
      </c>
      <c r="D281" s="1">
        <v>575718</v>
      </c>
      <c r="E281" t="s">
        <v>1655</v>
      </c>
    </row>
    <row r="282" spans="1:5">
      <c r="A282" t="s">
        <v>1386</v>
      </c>
      <c r="B282" t="s">
        <v>190</v>
      </c>
      <c r="C282" s="1" t="s">
        <v>1656</v>
      </c>
      <c r="D282" s="1">
        <v>550000</v>
      </c>
      <c r="E282" t="s">
        <v>1655</v>
      </c>
    </row>
    <row r="283" spans="1:5">
      <c r="A283" t="s">
        <v>1386</v>
      </c>
      <c r="B283" t="s">
        <v>190</v>
      </c>
      <c r="C283" s="1" t="s">
        <v>1656</v>
      </c>
      <c r="D283" s="1">
        <v>547046</v>
      </c>
      <c r="E283" t="s">
        <v>1655</v>
      </c>
    </row>
    <row r="284" spans="1:5">
      <c r="A284" t="s">
        <v>1386</v>
      </c>
      <c r="B284" t="s">
        <v>190</v>
      </c>
      <c r="C284" s="1" t="s">
        <v>1656</v>
      </c>
      <c r="D284" s="1">
        <v>541000</v>
      </c>
      <c r="E284" t="s">
        <v>1655</v>
      </c>
    </row>
    <row r="285" spans="1:5">
      <c r="A285" t="s">
        <v>1386</v>
      </c>
      <c r="B285" t="s">
        <v>190</v>
      </c>
      <c r="C285" s="1" t="s">
        <v>1656</v>
      </c>
      <c r="D285" s="1">
        <v>537803</v>
      </c>
      <c r="E285" t="s">
        <v>1655</v>
      </c>
    </row>
    <row r="286" spans="1:5">
      <c r="A286" t="s">
        <v>1386</v>
      </c>
      <c r="B286" t="s">
        <v>190</v>
      </c>
      <c r="C286" s="1" t="s">
        <v>1656</v>
      </c>
      <c r="D286" s="1">
        <v>536236</v>
      </c>
      <c r="E286" t="s">
        <v>1655</v>
      </c>
    </row>
    <row r="287" spans="1:5">
      <c r="A287" t="s">
        <v>1386</v>
      </c>
      <c r="B287" t="s">
        <v>190</v>
      </c>
      <c r="C287" s="1" t="s">
        <v>1656</v>
      </c>
      <c r="D287" s="1">
        <v>500000</v>
      </c>
      <c r="E287" t="s">
        <v>1655</v>
      </c>
    </row>
    <row r="288" spans="1:5">
      <c r="A288" t="s">
        <v>1386</v>
      </c>
      <c r="B288" t="s">
        <v>190</v>
      </c>
      <c r="C288" s="1" t="s">
        <v>1656</v>
      </c>
      <c r="D288" s="1">
        <v>500000</v>
      </c>
      <c r="E288" t="s">
        <v>1655</v>
      </c>
    </row>
    <row r="289" spans="1:5">
      <c r="A289" t="s">
        <v>1386</v>
      </c>
      <c r="B289" t="s">
        <v>190</v>
      </c>
      <c r="C289" s="1" t="s">
        <v>1656</v>
      </c>
      <c r="D289" s="1">
        <v>500000</v>
      </c>
      <c r="E289" t="s">
        <v>1655</v>
      </c>
    </row>
    <row r="290" spans="1:5">
      <c r="A290" t="s">
        <v>1386</v>
      </c>
      <c r="B290" t="s">
        <v>190</v>
      </c>
      <c r="C290" s="1" t="s">
        <v>1656</v>
      </c>
      <c r="D290" s="1">
        <v>500000</v>
      </c>
      <c r="E290" t="s">
        <v>1655</v>
      </c>
    </row>
    <row r="291" spans="1:5">
      <c r="A291" t="s">
        <v>1107</v>
      </c>
      <c r="B291" t="s">
        <v>190</v>
      </c>
      <c r="C291" s="1" t="s">
        <v>1656</v>
      </c>
      <c r="D291" s="1">
        <v>490000</v>
      </c>
      <c r="E291" t="s">
        <v>1655</v>
      </c>
    </row>
    <row r="292" spans="1:5">
      <c r="A292" t="s">
        <v>1386</v>
      </c>
      <c r="B292" t="s">
        <v>190</v>
      </c>
      <c r="C292" s="1" t="s">
        <v>1656</v>
      </c>
      <c r="D292" s="1">
        <v>460936</v>
      </c>
      <c r="E292" t="s">
        <v>1655</v>
      </c>
    </row>
    <row r="293" spans="1:5">
      <c r="A293" t="s">
        <v>1386</v>
      </c>
      <c r="B293" t="s">
        <v>190</v>
      </c>
      <c r="C293" s="1" t="s">
        <v>1656</v>
      </c>
      <c r="D293" s="1">
        <v>455000</v>
      </c>
      <c r="E293" t="s">
        <v>1655</v>
      </c>
    </row>
    <row r="294" spans="1:5">
      <c r="A294" t="s">
        <v>1386</v>
      </c>
      <c r="B294" t="s">
        <v>190</v>
      </c>
      <c r="C294" s="1" t="s">
        <v>1656</v>
      </c>
      <c r="D294" s="1">
        <v>451923</v>
      </c>
      <c r="E294" t="s">
        <v>1655</v>
      </c>
    </row>
    <row r="295" spans="1:5">
      <c r="A295" t="s">
        <v>1386</v>
      </c>
      <c r="B295" t="s">
        <v>190</v>
      </c>
      <c r="C295" s="1" t="s">
        <v>1656</v>
      </c>
      <c r="D295" s="1">
        <v>415687</v>
      </c>
      <c r="E295" t="s">
        <v>1655</v>
      </c>
    </row>
    <row r="296" spans="1:5">
      <c r="A296" t="s">
        <v>1386</v>
      </c>
      <c r="B296" t="s">
        <v>190</v>
      </c>
      <c r="C296" s="1" t="s">
        <v>1656</v>
      </c>
      <c r="D296" s="1">
        <v>395881</v>
      </c>
      <c r="E296" t="s">
        <v>1655</v>
      </c>
    </row>
    <row r="297" spans="1:5">
      <c r="A297" t="s">
        <v>1386</v>
      </c>
      <c r="B297" t="s">
        <v>190</v>
      </c>
      <c r="C297" s="1" t="s">
        <v>1656</v>
      </c>
      <c r="D297" s="1">
        <v>393981</v>
      </c>
      <c r="E297" t="s">
        <v>1655</v>
      </c>
    </row>
    <row r="298" spans="1:5">
      <c r="A298" t="s">
        <v>1386</v>
      </c>
      <c r="B298" t="s">
        <v>190</v>
      </c>
      <c r="C298" s="1" t="s">
        <v>1656</v>
      </c>
      <c r="D298" s="1">
        <v>381862</v>
      </c>
      <c r="E298" t="s">
        <v>1655</v>
      </c>
    </row>
    <row r="299" spans="1:5">
      <c r="A299" t="s">
        <v>1386</v>
      </c>
      <c r="B299" t="s">
        <v>190</v>
      </c>
      <c r="C299" s="1" t="s">
        <v>1656</v>
      </c>
      <c r="D299" s="1">
        <v>370000</v>
      </c>
      <c r="E299" t="s">
        <v>1655</v>
      </c>
    </row>
    <row r="300" spans="1:5">
      <c r="A300" t="s">
        <v>1386</v>
      </c>
      <c r="B300" t="s">
        <v>190</v>
      </c>
      <c r="C300" s="1" t="s">
        <v>1656</v>
      </c>
      <c r="D300" s="1">
        <v>354414</v>
      </c>
      <c r="E300" t="s">
        <v>1655</v>
      </c>
    </row>
    <row r="301" spans="1:5">
      <c r="A301" t="s">
        <v>1386</v>
      </c>
      <c r="B301" t="s">
        <v>190</v>
      </c>
      <c r="C301" s="1" t="s">
        <v>1656</v>
      </c>
      <c r="D301" s="1">
        <v>340065</v>
      </c>
      <c r="E301" t="s">
        <v>1655</v>
      </c>
    </row>
    <row r="302" spans="1:5">
      <c r="A302" t="s">
        <v>1094</v>
      </c>
      <c r="B302" t="s">
        <v>190</v>
      </c>
      <c r="C302" s="1" t="s">
        <v>1656</v>
      </c>
      <c r="D302" s="1">
        <v>340000</v>
      </c>
      <c r="E302" t="s">
        <v>1655</v>
      </c>
    </row>
    <row r="303" spans="1:5">
      <c r="A303" t="s">
        <v>1386</v>
      </c>
      <c r="B303" t="s">
        <v>190</v>
      </c>
      <c r="C303" s="1" t="s">
        <v>1656</v>
      </c>
      <c r="D303" s="1">
        <v>340000</v>
      </c>
      <c r="E303" t="s">
        <v>1655</v>
      </c>
    </row>
    <row r="304" spans="1:5">
      <c r="A304" t="s">
        <v>1386</v>
      </c>
      <c r="B304" t="s">
        <v>190</v>
      </c>
      <c r="C304" s="1" t="s">
        <v>1656</v>
      </c>
      <c r="D304" s="1">
        <v>320938</v>
      </c>
      <c r="E304" t="s">
        <v>1655</v>
      </c>
    </row>
    <row r="305" spans="1:5">
      <c r="A305" t="s">
        <v>1386</v>
      </c>
      <c r="B305" t="s">
        <v>190</v>
      </c>
      <c r="C305" s="1" t="s">
        <v>1656</v>
      </c>
      <c r="D305" s="1">
        <v>311762</v>
      </c>
      <c r="E305" t="s">
        <v>1655</v>
      </c>
    </row>
    <row r="306" spans="1:5">
      <c r="A306" t="s">
        <v>1386</v>
      </c>
      <c r="B306" t="s">
        <v>190</v>
      </c>
      <c r="C306" s="1" t="s">
        <v>1656</v>
      </c>
      <c r="D306" s="1">
        <v>304000</v>
      </c>
      <c r="E306" t="s">
        <v>1655</v>
      </c>
    </row>
    <row r="307" spans="1:5">
      <c r="A307" t="s">
        <v>1386</v>
      </c>
      <c r="B307" t="s">
        <v>190</v>
      </c>
      <c r="C307" s="1" t="s">
        <v>1656</v>
      </c>
      <c r="D307" s="1">
        <v>303024</v>
      </c>
      <c r="E307" t="s">
        <v>1655</v>
      </c>
    </row>
    <row r="308" spans="1:5">
      <c r="A308" t="s">
        <v>1386</v>
      </c>
      <c r="B308" t="s">
        <v>190</v>
      </c>
      <c r="C308" s="1" t="s">
        <v>1656</v>
      </c>
      <c r="D308" s="1">
        <v>300000</v>
      </c>
      <c r="E308" t="s">
        <v>1655</v>
      </c>
    </row>
    <row r="309" spans="1:5">
      <c r="A309" t="s">
        <v>1386</v>
      </c>
      <c r="B309" t="s">
        <v>190</v>
      </c>
      <c r="C309" s="1" t="s">
        <v>1656</v>
      </c>
      <c r="D309" s="1">
        <v>298005</v>
      </c>
      <c r="E309" t="s">
        <v>1655</v>
      </c>
    </row>
    <row r="310" spans="1:5">
      <c r="A310" t="s">
        <v>1386</v>
      </c>
      <c r="B310" t="s">
        <v>190</v>
      </c>
      <c r="C310" s="1" t="s">
        <v>1656</v>
      </c>
      <c r="D310" s="1">
        <v>285817</v>
      </c>
      <c r="E310" t="s">
        <v>1655</v>
      </c>
    </row>
    <row r="311" spans="1:5">
      <c r="A311" t="s">
        <v>1386</v>
      </c>
      <c r="B311" t="s">
        <v>190</v>
      </c>
      <c r="C311" s="1" t="s">
        <v>1656</v>
      </c>
      <c r="D311" s="1">
        <v>283708</v>
      </c>
      <c r="E311" t="s">
        <v>1655</v>
      </c>
    </row>
    <row r="312" spans="1:5">
      <c r="A312" t="s">
        <v>1094</v>
      </c>
      <c r="B312" t="s">
        <v>190</v>
      </c>
      <c r="C312" s="1" t="s">
        <v>1656</v>
      </c>
      <c r="D312" s="1">
        <v>283000</v>
      </c>
      <c r="E312" t="s">
        <v>1655</v>
      </c>
    </row>
    <row r="313" spans="1:5">
      <c r="A313" t="s">
        <v>1386</v>
      </c>
      <c r="B313" t="s">
        <v>190</v>
      </c>
      <c r="C313" s="1" t="s">
        <v>1656</v>
      </c>
      <c r="D313" s="1">
        <v>272360</v>
      </c>
      <c r="E313" t="s">
        <v>1655</v>
      </c>
    </row>
    <row r="314" spans="1:5">
      <c r="A314" t="s">
        <v>1386</v>
      </c>
      <c r="B314" t="s">
        <v>190</v>
      </c>
      <c r="C314" s="1" t="s">
        <v>1656</v>
      </c>
      <c r="D314" s="1">
        <v>261026</v>
      </c>
      <c r="E314" t="s">
        <v>1655</v>
      </c>
    </row>
    <row r="315" spans="1:5">
      <c r="A315" t="s">
        <v>1386</v>
      </c>
      <c r="B315" t="s">
        <v>190</v>
      </c>
      <c r="C315" s="1" t="s">
        <v>1656</v>
      </c>
      <c r="D315" s="1">
        <v>258427</v>
      </c>
      <c r="E315" t="s">
        <v>1655</v>
      </c>
    </row>
    <row r="316" spans="1:5">
      <c r="A316" t="s">
        <v>1386</v>
      </c>
      <c r="B316" t="s">
        <v>190</v>
      </c>
      <c r="C316" s="1" t="s">
        <v>1656</v>
      </c>
      <c r="D316" s="1">
        <v>252053</v>
      </c>
      <c r="E316" t="s">
        <v>1655</v>
      </c>
    </row>
    <row r="317" spans="1:5">
      <c r="A317" t="s">
        <v>1386</v>
      </c>
      <c r="B317" t="s">
        <v>190</v>
      </c>
      <c r="C317" s="1" t="s">
        <v>1656</v>
      </c>
      <c r="D317" s="1">
        <v>252053</v>
      </c>
      <c r="E317" t="s">
        <v>1655</v>
      </c>
    </row>
    <row r="318" spans="1:5">
      <c r="A318" t="s">
        <v>1386</v>
      </c>
      <c r="B318" t="s">
        <v>190</v>
      </c>
      <c r="C318" s="1" t="s">
        <v>1656</v>
      </c>
      <c r="D318" s="1">
        <v>250000</v>
      </c>
      <c r="E318" t="s">
        <v>1655</v>
      </c>
    </row>
    <row r="319" spans="1:5">
      <c r="A319" t="s">
        <v>1386</v>
      </c>
      <c r="B319" t="s">
        <v>190</v>
      </c>
      <c r="C319" s="1" t="s">
        <v>1656</v>
      </c>
      <c r="D319" s="1">
        <v>245000</v>
      </c>
      <c r="E319" t="s">
        <v>1655</v>
      </c>
    </row>
    <row r="320" spans="1:5">
      <c r="A320" t="s">
        <v>1386</v>
      </c>
      <c r="B320" t="s">
        <v>190</v>
      </c>
      <c r="C320" s="1" t="s">
        <v>1656</v>
      </c>
      <c r="D320" s="1">
        <v>241917</v>
      </c>
      <c r="E320" t="s">
        <v>1655</v>
      </c>
    </row>
    <row r="321" spans="1:5">
      <c r="A321" t="s">
        <v>1386</v>
      </c>
      <c r="B321" t="s">
        <v>190</v>
      </c>
      <c r="C321" s="1" t="s">
        <v>1656</v>
      </c>
      <c r="D321" s="1">
        <v>231466</v>
      </c>
      <c r="E321" t="s">
        <v>1655</v>
      </c>
    </row>
    <row r="322" spans="1:5">
      <c r="A322" t="s">
        <v>1386</v>
      </c>
      <c r="B322" t="s">
        <v>190</v>
      </c>
      <c r="C322" s="1" t="s">
        <v>1656</v>
      </c>
      <c r="D322" s="1">
        <v>226519</v>
      </c>
      <c r="E322" t="s">
        <v>1655</v>
      </c>
    </row>
    <row r="323" spans="1:5">
      <c r="A323" t="s">
        <v>1386</v>
      </c>
      <c r="B323" t="s">
        <v>190</v>
      </c>
      <c r="C323" s="1" t="s">
        <v>1656</v>
      </c>
      <c r="D323" s="1">
        <v>221669</v>
      </c>
      <c r="E323" t="s">
        <v>1655</v>
      </c>
    </row>
    <row r="324" spans="1:5">
      <c r="A324" t="s">
        <v>1386</v>
      </c>
      <c r="B324" t="s">
        <v>190</v>
      </c>
      <c r="C324" s="1" t="s">
        <v>1656</v>
      </c>
      <c r="D324" s="1">
        <v>220000</v>
      </c>
      <c r="E324" t="s">
        <v>1655</v>
      </c>
    </row>
    <row r="325" spans="1:5">
      <c r="A325" t="s">
        <v>1386</v>
      </c>
      <c r="B325" t="s">
        <v>190</v>
      </c>
      <c r="C325" s="1" t="s">
        <v>1656</v>
      </c>
      <c r="D325" s="1">
        <v>211091</v>
      </c>
      <c r="E325" t="s">
        <v>1655</v>
      </c>
    </row>
    <row r="326" spans="1:5">
      <c r="A326" t="s">
        <v>1386</v>
      </c>
      <c r="B326" t="s">
        <v>190</v>
      </c>
      <c r="C326" s="1" t="s">
        <v>1656</v>
      </c>
      <c r="D326" s="1">
        <v>209788</v>
      </c>
      <c r="E326" t="s">
        <v>1655</v>
      </c>
    </row>
    <row r="327" spans="1:5">
      <c r="A327" t="s">
        <v>1386</v>
      </c>
      <c r="B327" t="s">
        <v>190</v>
      </c>
      <c r="C327" s="1" t="s">
        <v>1656</v>
      </c>
      <c r="D327" s="1">
        <v>208001</v>
      </c>
      <c r="E327" t="s">
        <v>1655</v>
      </c>
    </row>
    <row r="328" spans="1:5">
      <c r="A328" t="s">
        <v>1386</v>
      </c>
      <c r="B328" t="s">
        <v>190</v>
      </c>
      <c r="C328" s="1" t="s">
        <v>1656</v>
      </c>
      <c r="D328" s="1">
        <v>204204</v>
      </c>
      <c r="E328" t="s">
        <v>1655</v>
      </c>
    </row>
    <row r="329" spans="1:5">
      <c r="A329" t="s">
        <v>1386</v>
      </c>
      <c r="B329" t="s">
        <v>190</v>
      </c>
      <c r="C329" s="1" t="s">
        <v>1656</v>
      </c>
      <c r="D329" s="1">
        <v>186000</v>
      </c>
      <c r="E329" t="s">
        <v>1655</v>
      </c>
    </row>
    <row r="330" spans="1:5">
      <c r="A330" t="s">
        <v>1386</v>
      </c>
      <c r="B330" t="s">
        <v>190</v>
      </c>
      <c r="C330" s="1" t="s">
        <v>1656</v>
      </c>
      <c r="D330" s="1">
        <v>185099</v>
      </c>
      <c r="E330" t="s">
        <v>1655</v>
      </c>
    </row>
    <row r="331" spans="1:5">
      <c r="A331" t="s">
        <v>1386</v>
      </c>
      <c r="B331" t="s">
        <v>190</v>
      </c>
      <c r="C331" s="1" t="s">
        <v>1656</v>
      </c>
      <c r="D331" s="1">
        <v>181000</v>
      </c>
      <c r="E331" t="s">
        <v>1655</v>
      </c>
    </row>
    <row r="332" spans="1:5">
      <c r="A332" t="s">
        <v>1386</v>
      </c>
      <c r="B332" t="s">
        <v>190</v>
      </c>
      <c r="C332" s="1" t="s">
        <v>1656</v>
      </c>
      <c r="D332" s="1">
        <v>172546</v>
      </c>
      <c r="E332" t="s">
        <v>1655</v>
      </c>
    </row>
    <row r="333" spans="1:5">
      <c r="A333" t="s">
        <v>1386</v>
      </c>
      <c r="B333" t="s">
        <v>190</v>
      </c>
      <c r="C333" s="1" t="s">
        <v>1656</v>
      </c>
      <c r="D333" s="1">
        <v>170000</v>
      </c>
      <c r="E333" t="s">
        <v>1655</v>
      </c>
    </row>
    <row r="334" spans="1:5">
      <c r="A334" t="s">
        <v>1386</v>
      </c>
      <c r="B334" t="s">
        <v>190</v>
      </c>
      <c r="C334" s="1" t="s">
        <v>1656</v>
      </c>
      <c r="D334" s="1">
        <v>164000</v>
      </c>
      <c r="E334" t="s">
        <v>1655</v>
      </c>
    </row>
    <row r="335" spans="1:5">
      <c r="A335" t="s">
        <v>1386</v>
      </c>
      <c r="B335" t="s">
        <v>190</v>
      </c>
      <c r="C335" s="1" t="s">
        <v>1656</v>
      </c>
      <c r="D335" s="1">
        <v>160144</v>
      </c>
      <c r="E335" t="s">
        <v>1655</v>
      </c>
    </row>
    <row r="336" spans="1:5">
      <c r="A336" t="s">
        <v>1386</v>
      </c>
      <c r="B336" t="s">
        <v>190</v>
      </c>
      <c r="C336" s="1" t="s">
        <v>1656</v>
      </c>
      <c r="D336" s="1">
        <v>156203</v>
      </c>
      <c r="E336" t="s">
        <v>1655</v>
      </c>
    </row>
    <row r="337" spans="1:5">
      <c r="A337" t="s">
        <v>1107</v>
      </c>
      <c r="B337" t="s">
        <v>190</v>
      </c>
      <c r="C337" s="1" t="s">
        <v>1656</v>
      </c>
      <c r="D337" s="1">
        <v>154105</v>
      </c>
      <c r="E337" t="s">
        <v>1655</v>
      </c>
    </row>
    <row r="338" spans="1:5">
      <c r="A338" t="s">
        <v>1386</v>
      </c>
      <c r="B338" t="s">
        <v>190</v>
      </c>
      <c r="C338" s="1" t="s">
        <v>1656</v>
      </c>
      <c r="D338" s="1">
        <v>152000</v>
      </c>
      <c r="E338" t="s">
        <v>1655</v>
      </c>
    </row>
    <row r="339" spans="1:5">
      <c r="A339" t="s">
        <v>1386</v>
      </c>
      <c r="B339" t="s">
        <v>190</v>
      </c>
      <c r="C339" s="1" t="s">
        <v>1656</v>
      </c>
      <c r="D339" s="1">
        <v>150000</v>
      </c>
      <c r="E339" t="s">
        <v>1655</v>
      </c>
    </row>
    <row r="340" spans="1:5">
      <c r="A340" t="s">
        <v>1386</v>
      </c>
      <c r="B340" t="s">
        <v>190</v>
      </c>
      <c r="C340" s="1" t="s">
        <v>1656</v>
      </c>
      <c r="D340" s="1">
        <v>145018</v>
      </c>
      <c r="E340" t="s">
        <v>1655</v>
      </c>
    </row>
    <row r="341" spans="1:5">
      <c r="A341" t="s">
        <v>1386</v>
      </c>
      <c r="B341" t="s">
        <v>190</v>
      </c>
      <c r="C341" s="1" t="s">
        <v>1656</v>
      </c>
      <c r="D341" s="1">
        <v>139000</v>
      </c>
      <c r="E341" t="s">
        <v>1655</v>
      </c>
    </row>
    <row r="342" spans="1:5">
      <c r="A342" t="s">
        <v>1386</v>
      </c>
      <c r="B342" t="s">
        <v>190</v>
      </c>
      <c r="C342" s="1" t="s">
        <v>1656</v>
      </c>
      <c r="D342" s="1">
        <v>137000</v>
      </c>
      <c r="E342" t="s">
        <v>1655</v>
      </c>
    </row>
    <row r="343" spans="1:5">
      <c r="A343" t="s">
        <v>1386</v>
      </c>
      <c r="B343" t="s">
        <v>190</v>
      </c>
      <c r="C343" s="1" t="s">
        <v>1656</v>
      </c>
      <c r="D343" s="1">
        <v>132452</v>
      </c>
      <c r="E343" t="s">
        <v>1655</v>
      </c>
    </row>
    <row r="344" spans="1:5">
      <c r="A344" t="s">
        <v>1386</v>
      </c>
      <c r="B344" t="s">
        <v>190</v>
      </c>
      <c r="C344" s="1" t="s">
        <v>1656</v>
      </c>
      <c r="D344" s="1">
        <v>130000</v>
      </c>
      <c r="E344" t="s">
        <v>1655</v>
      </c>
    </row>
    <row r="345" spans="1:5">
      <c r="A345" t="s">
        <v>1386</v>
      </c>
      <c r="B345" t="s">
        <v>190</v>
      </c>
      <c r="C345" s="1" t="s">
        <v>1656</v>
      </c>
      <c r="D345" s="1">
        <v>130000</v>
      </c>
      <c r="E345" t="s">
        <v>1655</v>
      </c>
    </row>
    <row r="346" spans="1:5">
      <c r="A346" t="s">
        <v>1386</v>
      </c>
      <c r="B346" t="s">
        <v>190</v>
      </c>
      <c r="C346" s="1" t="s">
        <v>1656</v>
      </c>
      <c r="D346" s="1">
        <v>130000</v>
      </c>
      <c r="E346" t="s">
        <v>1655</v>
      </c>
    </row>
    <row r="347" spans="1:5">
      <c r="A347" t="s">
        <v>1386</v>
      </c>
      <c r="B347" t="s">
        <v>190</v>
      </c>
      <c r="C347" s="1" t="s">
        <v>1656</v>
      </c>
      <c r="D347" s="1">
        <v>125264</v>
      </c>
      <c r="E347" t="s">
        <v>1655</v>
      </c>
    </row>
    <row r="348" spans="1:5">
      <c r="A348" t="s">
        <v>1386</v>
      </c>
      <c r="B348" t="s">
        <v>190</v>
      </c>
      <c r="C348" s="1" t="s">
        <v>1656</v>
      </c>
      <c r="D348" s="1">
        <v>123000</v>
      </c>
      <c r="E348" t="s">
        <v>1655</v>
      </c>
    </row>
    <row r="349" spans="1:5">
      <c r="A349" t="s">
        <v>1386</v>
      </c>
      <c r="B349" t="s">
        <v>190</v>
      </c>
      <c r="C349" s="1" t="s">
        <v>1656</v>
      </c>
      <c r="D349" s="1">
        <v>122000</v>
      </c>
      <c r="E349" t="s">
        <v>1655</v>
      </c>
    </row>
    <row r="350" spans="1:5">
      <c r="A350" t="s">
        <v>1386</v>
      </c>
      <c r="B350" t="s">
        <v>190</v>
      </c>
      <c r="C350" s="1" t="s">
        <v>1656</v>
      </c>
      <c r="D350" s="1">
        <v>121521</v>
      </c>
      <c r="E350" t="s">
        <v>1655</v>
      </c>
    </row>
    <row r="351" spans="1:5">
      <c r="A351" t="s">
        <v>1386</v>
      </c>
      <c r="B351" t="s">
        <v>190</v>
      </c>
      <c r="C351" s="1" t="s">
        <v>1656</v>
      </c>
      <c r="D351" s="1">
        <v>120000</v>
      </c>
      <c r="E351" t="s">
        <v>1655</v>
      </c>
    </row>
    <row r="352" spans="1:5">
      <c r="A352" t="s">
        <v>1386</v>
      </c>
      <c r="B352" t="s">
        <v>190</v>
      </c>
      <c r="C352" s="1" t="s">
        <v>1656</v>
      </c>
      <c r="D352" s="1">
        <v>114881</v>
      </c>
      <c r="E352" t="s">
        <v>1655</v>
      </c>
    </row>
    <row r="353" spans="1:5">
      <c r="A353" t="s">
        <v>1386</v>
      </c>
      <c r="B353" t="s">
        <v>190</v>
      </c>
      <c r="C353" s="1" t="s">
        <v>1656</v>
      </c>
      <c r="D353" s="1">
        <v>103802</v>
      </c>
      <c r="E353" t="s">
        <v>1655</v>
      </c>
    </row>
    <row r="354" spans="1:5">
      <c r="A354" t="s">
        <v>1386</v>
      </c>
      <c r="B354" t="s">
        <v>190</v>
      </c>
      <c r="C354" s="1" t="s">
        <v>1656</v>
      </c>
      <c r="D354" s="1">
        <v>100000</v>
      </c>
      <c r="E354" t="s">
        <v>1655</v>
      </c>
    </row>
    <row r="355" spans="1:5">
      <c r="A355" t="s">
        <v>1386</v>
      </c>
      <c r="B355" t="s">
        <v>190</v>
      </c>
      <c r="C355" s="1" t="s">
        <v>1656</v>
      </c>
      <c r="D355" s="1">
        <v>100000</v>
      </c>
      <c r="E355" t="s">
        <v>1655</v>
      </c>
    </row>
    <row r="356" spans="1:5">
      <c r="A356" t="s">
        <v>1386</v>
      </c>
      <c r="B356" t="s">
        <v>190</v>
      </c>
      <c r="C356" s="1" t="s">
        <v>1656</v>
      </c>
      <c r="D356" s="1">
        <v>94793</v>
      </c>
      <c r="E356" t="s">
        <v>1655</v>
      </c>
    </row>
    <row r="357" spans="1:5">
      <c r="A357" t="s">
        <v>1386</v>
      </c>
      <c r="B357" t="s">
        <v>190</v>
      </c>
      <c r="C357" s="1" t="s">
        <v>1656</v>
      </c>
      <c r="D357" s="1">
        <v>93000</v>
      </c>
      <c r="E357" t="s">
        <v>1655</v>
      </c>
    </row>
    <row r="358" spans="1:5">
      <c r="A358" t="s">
        <v>1386</v>
      </c>
      <c r="B358" t="s">
        <v>190</v>
      </c>
      <c r="C358" s="1" t="s">
        <v>1656</v>
      </c>
      <c r="D358" s="1">
        <v>91000</v>
      </c>
      <c r="E358" t="s">
        <v>1655</v>
      </c>
    </row>
    <row r="359" spans="1:5">
      <c r="A359" t="s">
        <v>1386</v>
      </c>
      <c r="B359" t="s">
        <v>190</v>
      </c>
      <c r="C359" s="1" t="s">
        <v>1656</v>
      </c>
      <c r="D359" s="1">
        <v>90000</v>
      </c>
      <c r="E359" t="s">
        <v>1655</v>
      </c>
    </row>
    <row r="360" spans="1:5">
      <c r="A360" t="s">
        <v>1386</v>
      </c>
      <c r="B360" t="s">
        <v>190</v>
      </c>
      <c r="C360" s="1" t="s">
        <v>1656</v>
      </c>
      <c r="D360" s="1">
        <v>87219</v>
      </c>
      <c r="E360" t="s">
        <v>1655</v>
      </c>
    </row>
    <row r="361" spans="1:5">
      <c r="A361" t="s">
        <v>1386</v>
      </c>
      <c r="B361" t="s">
        <v>190</v>
      </c>
      <c r="C361" s="1" t="s">
        <v>1656</v>
      </c>
      <c r="D361" s="1">
        <v>87219</v>
      </c>
      <c r="E361" t="s">
        <v>1655</v>
      </c>
    </row>
    <row r="362" spans="1:5">
      <c r="A362" t="s">
        <v>1386</v>
      </c>
      <c r="B362" t="s">
        <v>190</v>
      </c>
      <c r="C362" s="1" t="s">
        <v>1656</v>
      </c>
      <c r="D362" s="1">
        <v>83638</v>
      </c>
      <c r="E362" t="s">
        <v>1655</v>
      </c>
    </row>
    <row r="363" spans="1:5">
      <c r="A363" t="s">
        <v>1386</v>
      </c>
      <c r="B363" t="s">
        <v>190</v>
      </c>
      <c r="C363" s="1" t="s">
        <v>1656</v>
      </c>
      <c r="D363" s="1">
        <v>80545</v>
      </c>
      <c r="E363" t="s">
        <v>1655</v>
      </c>
    </row>
    <row r="364" spans="1:5">
      <c r="A364" t="s">
        <v>1386</v>
      </c>
      <c r="B364" t="s">
        <v>190</v>
      </c>
      <c r="C364" s="1" t="s">
        <v>1656</v>
      </c>
      <c r="D364" s="1">
        <v>75760</v>
      </c>
      <c r="E364" t="s">
        <v>1655</v>
      </c>
    </row>
    <row r="365" spans="1:5">
      <c r="A365" t="s">
        <v>1386</v>
      </c>
      <c r="B365" t="s">
        <v>190</v>
      </c>
      <c r="C365" s="1" t="s">
        <v>1656</v>
      </c>
      <c r="D365" s="1">
        <v>75000</v>
      </c>
      <c r="E365" t="s">
        <v>1655</v>
      </c>
    </row>
    <row r="366" spans="1:5">
      <c r="A366" t="s">
        <v>1386</v>
      </c>
      <c r="B366" t="s">
        <v>190</v>
      </c>
      <c r="C366" s="1" t="s">
        <v>1656</v>
      </c>
      <c r="D366" s="1">
        <v>73943</v>
      </c>
      <c r="E366" t="s">
        <v>1655</v>
      </c>
    </row>
    <row r="367" spans="1:5">
      <c r="A367" t="s">
        <v>1386</v>
      </c>
      <c r="B367" t="s">
        <v>190</v>
      </c>
      <c r="C367" s="1" t="s">
        <v>1656</v>
      </c>
      <c r="D367" s="1">
        <v>70000</v>
      </c>
      <c r="E367" t="s">
        <v>1655</v>
      </c>
    </row>
    <row r="368" spans="1:5">
      <c r="A368" t="s">
        <v>1386</v>
      </c>
      <c r="B368" t="s">
        <v>190</v>
      </c>
      <c r="C368" s="1" t="s">
        <v>1656</v>
      </c>
      <c r="D368" s="1">
        <v>68000</v>
      </c>
      <c r="E368" t="s">
        <v>1655</v>
      </c>
    </row>
    <row r="369" spans="1:5">
      <c r="A369" t="s">
        <v>1386</v>
      </c>
      <c r="B369" t="s">
        <v>190</v>
      </c>
      <c r="C369" s="1" t="s">
        <v>1656</v>
      </c>
      <c r="D369" s="1">
        <v>65000</v>
      </c>
      <c r="E369" t="s">
        <v>1655</v>
      </c>
    </row>
    <row r="370" spans="1:5">
      <c r="A370" t="s">
        <v>1386</v>
      </c>
      <c r="B370" t="s">
        <v>190</v>
      </c>
      <c r="C370" s="1" t="s">
        <v>1656</v>
      </c>
      <c r="D370" s="1">
        <v>62000</v>
      </c>
      <c r="E370" t="s">
        <v>1655</v>
      </c>
    </row>
    <row r="371" spans="1:5">
      <c r="A371" t="s">
        <v>1386</v>
      </c>
      <c r="B371" t="s">
        <v>190</v>
      </c>
      <c r="C371" s="1" t="s">
        <v>1656</v>
      </c>
      <c r="D371" s="1">
        <v>61436</v>
      </c>
      <c r="E371" t="s">
        <v>1655</v>
      </c>
    </row>
    <row r="372" spans="1:5">
      <c r="A372" t="s">
        <v>1386</v>
      </c>
      <c r="B372" t="s">
        <v>190</v>
      </c>
      <c r="C372" s="1" t="s">
        <v>1656</v>
      </c>
      <c r="D372" s="1">
        <v>60194</v>
      </c>
      <c r="E372" t="s">
        <v>1655</v>
      </c>
    </row>
    <row r="373" spans="1:5">
      <c r="A373" t="s">
        <v>1386</v>
      </c>
      <c r="B373" t="s">
        <v>190</v>
      </c>
      <c r="C373" s="1" t="s">
        <v>1656</v>
      </c>
      <c r="D373" s="1">
        <v>59940</v>
      </c>
      <c r="E373" t="s">
        <v>1655</v>
      </c>
    </row>
    <row r="374" spans="1:5">
      <c r="A374" t="s">
        <v>1386</v>
      </c>
      <c r="B374" t="s">
        <v>190</v>
      </c>
      <c r="C374" s="1" t="s">
        <v>1656</v>
      </c>
      <c r="D374" s="1">
        <v>56662</v>
      </c>
      <c r="E374" t="s">
        <v>1655</v>
      </c>
    </row>
    <row r="375" spans="1:5">
      <c r="A375" t="s">
        <v>1386</v>
      </c>
      <c r="B375" t="s">
        <v>190</v>
      </c>
      <c r="C375" s="1" t="s">
        <v>1656</v>
      </c>
      <c r="D375" s="1">
        <v>56236</v>
      </c>
      <c r="E375" t="s">
        <v>1655</v>
      </c>
    </row>
    <row r="376" spans="1:5">
      <c r="A376" t="s">
        <v>1386</v>
      </c>
      <c r="B376" t="s">
        <v>190</v>
      </c>
      <c r="C376" s="1" t="s">
        <v>1656</v>
      </c>
      <c r="D376" s="1">
        <v>53674</v>
      </c>
      <c r="E376" t="s">
        <v>1655</v>
      </c>
    </row>
    <row r="377" spans="1:5">
      <c r="A377" t="s">
        <v>1386</v>
      </c>
      <c r="B377" t="s">
        <v>190</v>
      </c>
      <c r="C377" s="1" t="s">
        <v>1656</v>
      </c>
      <c r="D377" s="1">
        <v>52500</v>
      </c>
      <c r="E377" t="s">
        <v>1655</v>
      </c>
    </row>
    <row r="378" spans="1:5">
      <c r="A378" t="s">
        <v>1386</v>
      </c>
      <c r="B378" t="s">
        <v>190</v>
      </c>
      <c r="C378" s="1" t="s">
        <v>1656</v>
      </c>
      <c r="D378" s="1">
        <v>50797</v>
      </c>
      <c r="E378" t="s">
        <v>1655</v>
      </c>
    </row>
    <row r="379" spans="1:5">
      <c r="A379" t="s">
        <v>1386</v>
      </c>
      <c r="B379" t="s">
        <v>190</v>
      </c>
      <c r="C379" s="1" t="s">
        <v>1656</v>
      </c>
      <c r="D379" s="1">
        <v>50379</v>
      </c>
      <c r="E379" t="s">
        <v>1655</v>
      </c>
    </row>
    <row r="380" spans="1:5">
      <c r="A380" t="s">
        <v>1386</v>
      </c>
      <c r="B380" t="s">
        <v>190</v>
      </c>
      <c r="C380" s="1" t="s">
        <v>1656</v>
      </c>
      <c r="D380" s="1">
        <v>50000</v>
      </c>
      <c r="E380" t="s">
        <v>1655</v>
      </c>
    </row>
    <row r="381" spans="1:5">
      <c r="A381" t="s">
        <v>1386</v>
      </c>
      <c r="B381" t="s">
        <v>190</v>
      </c>
      <c r="C381" s="1" t="s">
        <v>1656</v>
      </c>
      <c r="D381" s="1">
        <v>50000</v>
      </c>
      <c r="E381" t="s">
        <v>1655</v>
      </c>
    </row>
    <row r="382" spans="1:5">
      <c r="A382" t="s">
        <v>1386</v>
      </c>
      <c r="B382" t="s">
        <v>190</v>
      </c>
      <c r="C382" s="1" t="s">
        <v>1656</v>
      </c>
      <c r="D382" s="1">
        <v>50000</v>
      </c>
      <c r="E382" t="s">
        <v>1655</v>
      </c>
    </row>
    <row r="383" spans="1:5">
      <c r="A383" t="s">
        <v>1386</v>
      </c>
      <c r="B383" t="s">
        <v>190</v>
      </c>
      <c r="C383" s="1" t="s">
        <v>1656</v>
      </c>
      <c r="D383" s="1">
        <v>50000</v>
      </c>
      <c r="E383" t="s">
        <v>1655</v>
      </c>
    </row>
    <row r="384" spans="1:5">
      <c r="A384" t="s">
        <v>1386</v>
      </c>
      <c r="B384" t="s">
        <v>190</v>
      </c>
      <c r="C384" s="1" t="s">
        <v>1656</v>
      </c>
      <c r="D384" s="1">
        <v>50000</v>
      </c>
      <c r="E384" t="s">
        <v>1655</v>
      </c>
    </row>
    <row r="385" spans="1:5">
      <c r="A385" t="s">
        <v>1386</v>
      </c>
      <c r="B385" t="s">
        <v>190</v>
      </c>
      <c r="C385" s="1" t="s">
        <v>1656</v>
      </c>
      <c r="D385" s="1">
        <v>50000</v>
      </c>
      <c r="E385" t="s">
        <v>1655</v>
      </c>
    </row>
    <row r="386" spans="1:5">
      <c r="A386" t="s">
        <v>1386</v>
      </c>
      <c r="B386" t="s">
        <v>190</v>
      </c>
      <c r="C386" s="1" t="s">
        <v>1656</v>
      </c>
      <c r="D386" s="1">
        <v>49567</v>
      </c>
      <c r="E386" t="s">
        <v>1655</v>
      </c>
    </row>
    <row r="387" spans="1:5">
      <c r="A387" t="s">
        <v>1386</v>
      </c>
      <c r="B387" t="s">
        <v>190</v>
      </c>
      <c r="C387" s="1" t="s">
        <v>1656</v>
      </c>
      <c r="D387" s="1">
        <v>47789</v>
      </c>
      <c r="E387" t="s">
        <v>1655</v>
      </c>
    </row>
    <row r="388" spans="1:5">
      <c r="A388" t="s">
        <v>1386</v>
      </c>
      <c r="B388" t="s">
        <v>190</v>
      </c>
      <c r="C388" s="1" t="s">
        <v>1656</v>
      </c>
      <c r="D388" s="1">
        <v>46289</v>
      </c>
      <c r="E388" t="s">
        <v>1655</v>
      </c>
    </row>
    <row r="389" spans="1:5">
      <c r="A389" t="s">
        <v>1107</v>
      </c>
      <c r="B389" t="s">
        <v>190</v>
      </c>
      <c r="C389" s="1" t="s">
        <v>1656</v>
      </c>
      <c r="D389" s="1">
        <v>46220</v>
      </c>
      <c r="E389" t="s">
        <v>1655</v>
      </c>
    </row>
    <row r="390" spans="1:5">
      <c r="A390" t="s">
        <v>1386</v>
      </c>
      <c r="B390" t="s">
        <v>190</v>
      </c>
      <c r="C390" s="1" t="s">
        <v>1656</v>
      </c>
      <c r="D390" s="1">
        <v>45000</v>
      </c>
      <c r="E390" t="s">
        <v>1655</v>
      </c>
    </row>
    <row r="391" spans="1:5">
      <c r="A391" t="s">
        <v>1386</v>
      </c>
      <c r="B391" t="s">
        <v>190</v>
      </c>
      <c r="C391" s="1" t="s">
        <v>1656</v>
      </c>
      <c r="D391" s="1">
        <v>43359</v>
      </c>
      <c r="E391" t="s">
        <v>1655</v>
      </c>
    </row>
    <row r="392" spans="1:5">
      <c r="A392" t="s">
        <v>1107</v>
      </c>
      <c r="B392" t="s">
        <v>190</v>
      </c>
      <c r="C392" s="1" t="s">
        <v>1656</v>
      </c>
      <c r="D392" s="1">
        <v>42340</v>
      </c>
      <c r="E392" t="s">
        <v>1655</v>
      </c>
    </row>
    <row r="393" spans="1:5">
      <c r="A393" t="s">
        <v>1386</v>
      </c>
      <c r="B393" t="s">
        <v>190</v>
      </c>
      <c r="C393" s="1" t="s">
        <v>1656</v>
      </c>
      <c r="D393" s="1">
        <v>42000</v>
      </c>
      <c r="E393" t="s">
        <v>1655</v>
      </c>
    </row>
    <row r="394" spans="1:5">
      <c r="A394" t="s">
        <v>1386</v>
      </c>
      <c r="B394" t="s">
        <v>190</v>
      </c>
      <c r="C394" s="1" t="s">
        <v>1656</v>
      </c>
      <c r="D394" s="1">
        <v>40500</v>
      </c>
      <c r="E394" t="s">
        <v>1655</v>
      </c>
    </row>
    <row r="395" spans="1:5">
      <c r="A395" t="s">
        <v>1107</v>
      </c>
      <c r="B395" t="s">
        <v>190</v>
      </c>
      <c r="C395" s="1" t="s">
        <v>1656</v>
      </c>
      <c r="D395" s="1">
        <v>40000</v>
      </c>
      <c r="E395" t="s">
        <v>1655</v>
      </c>
    </row>
    <row r="396" spans="1:5">
      <c r="A396" t="s">
        <v>1386</v>
      </c>
      <c r="B396" t="s">
        <v>190</v>
      </c>
      <c r="C396" s="1" t="s">
        <v>1656</v>
      </c>
      <c r="D396" s="1">
        <v>39410</v>
      </c>
      <c r="E396" t="s">
        <v>1655</v>
      </c>
    </row>
    <row r="397" spans="1:5">
      <c r="A397" t="s">
        <v>1386</v>
      </c>
      <c r="B397" t="s">
        <v>190</v>
      </c>
      <c r="C397" s="1" t="s">
        <v>1656</v>
      </c>
      <c r="D397" s="1">
        <v>39410</v>
      </c>
      <c r="E397" t="s">
        <v>1655</v>
      </c>
    </row>
    <row r="398" spans="1:5">
      <c r="A398" t="s">
        <v>1386</v>
      </c>
      <c r="B398" t="s">
        <v>190</v>
      </c>
      <c r="C398" s="1" t="s">
        <v>1656</v>
      </c>
      <c r="D398" s="1">
        <v>37419</v>
      </c>
      <c r="E398" t="s">
        <v>1655</v>
      </c>
    </row>
    <row r="399" spans="1:5">
      <c r="A399" t="s">
        <v>1107</v>
      </c>
      <c r="B399" t="s">
        <v>190</v>
      </c>
      <c r="C399" s="1" t="s">
        <v>1656</v>
      </c>
      <c r="D399" s="1">
        <v>37000</v>
      </c>
      <c r="E399" t="s">
        <v>1655</v>
      </c>
    </row>
    <row r="400" spans="1:5">
      <c r="A400" t="s">
        <v>1386</v>
      </c>
      <c r="B400" t="s">
        <v>190</v>
      </c>
      <c r="C400" s="1" t="s">
        <v>1656</v>
      </c>
      <c r="D400" s="1">
        <v>37000</v>
      </c>
      <c r="E400" t="s">
        <v>1655</v>
      </c>
    </row>
    <row r="401" spans="1:5">
      <c r="A401" t="s">
        <v>1386</v>
      </c>
      <c r="B401" t="s">
        <v>190</v>
      </c>
      <c r="C401" s="1" t="s">
        <v>1656</v>
      </c>
      <c r="D401" s="1">
        <v>35000</v>
      </c>
      <c r="E401" t="s">
        <v>1655</v>
      </c>
    </row>
    <row r="402" spans="1:5">
      <c r="A402" t="s">
        <v>1386</v>
      </c>
      <c r="B402" t="s">
        <v>190</v>
      </c>
      <c r="C402" s="1" t="s">
        <v>1656</v>
      </c>
      <c r="D402" s="1">
        <v>35000</v>
      </c>
      <c r="E402" t="s">
        <v>1655</v>
      </c>
    </row>
    <row r="403" spans="1:5">
      <c r="A403" t="s">
        <v>1107</v>
      </c>
      <c r="B403" t="s">
        <v>190</v>
      </c>
      <c r="C403" s="1" t="s">
        <v>1656</v>
      </c>
      <c r="D403" s="1">
        <v>34698</v>
      </c>
      <c r="E403" t="s">
        <v>1655</v>
      </c>
    </row>
    <row r="404" spans="1:5">
      <c r="A404" t="s">
        <v>1386</v>
      </c>
      <c r="B404" t="s">
        <v>190</v>
      </c>
      <c r="C404" s="1" t="s">
        <v>1656</v>
      </c>
      <c r="D404" s="1">
        <v>34240</v>
      </c>
      <c r="E404" t="s">
        <v>1655</v>
      </c>
    </row>
    <row r="405" spans="1:5">
      <c r="A405" t="s">
        <v>1386</v>
      </c>
      <c r="B405" t="s">
        <v>190</v>
      </c>
      <c r="C405" s="1" t="s">
        <v>1656</v>
      </c>
      <c r="D405" s="1">
        <v>33500</v>
      </c>
      <c r="E405" t="s">
        <v>1655</v>
      </c>
    </row>
    <row r="406" spans="1:5">
      <c r="A406" t="s">
        <v>1386</v>
      </c>
      <c r="B406" t="s">
        <v>190</v>
      </c>
      <c r="C406" s="1" t="s">
        <v>1656</v>
      </c>
      <c r="D406" s="1">
        <v>30690</v>
      </c>
      <c r="E406" t="s">
        <v>1655</v>
      </c>
    </row>
    <row r="407" spans="1:5">
      <c r="A407" t="s">
        <v>1107</v>
      </c>
      <c r="B407" t="s">
        <v>190</v>
      </c>
      <c r="C407" s="1" t="s">
        <v>1656</v>
      </c>
      <c r="D407" s="1">
        <v>30000</v>
      </c>
      <c r="E407" t="s">
        <v>1655</v>
      </c>
    </row>
    <row r="408" spans="1:5">
      <c r="A408" t="s">
        <v>1386</v>
      </c>
      <c r="B408" t="s">
        <v>190</v>
      </c>
      <c r="C408" s="1" t="s">
        <v>1656</v>
      </c>
      <c r="D408" s="1">
        <v>28469</v>
      </c>
      <c r="E408" t="s">
        <v>1655</v>
      </c>
    </row>
    <row r="409" spans="1:5">
      <c r="A409" t="s">
        <v>1386</v>
      </c>
      <c r="B409" t="s">
        <v>190</v>
      </c>
      <c r="C409" s="1" t="s">
        <v>1656</v>
      </c>
      <c r="D409" s="1">
        <v>28000</v>
      </c>
      <c r="E409" t="s">
        <v>1655</v>
      </c>
    </row>
    <row r="410" spans="1:5">
      <c r="A410" t="s">
        <v>1386</v>
      </c>
      <c r="B410" t="s">
        <v>190</v>
      </c>
      <c r="C410" s="1" t="s">
        <v>1656</v>
      </c>
      <c r="D410" s="1">
        <v>27000</v>
      </c>
      <c r="E410" t="s">
        <v>1655</v>
      </c>
    </row>
    <row r="411" spans="1:5">
      <c r="A411" t="s">
        <v>1386</v>
      </c>
      <c r="B411" t="s">
        <v>190</v>
      </c>
      <c r="C411" s="1" t="s">
        <v>1656</v>
      </c>
      <c r="D411" s="1">
        <v>26819</v>
      </c>
      <c r="E411" t="s">
        <v>1655</v>
      </c>
    </row>
    <row r="412" spans="1:5">
      <c r="A412" t="s">
        <v>1386</v>
      </c>
      <c r="B412" t="s">
        <v>190</v>
      </c>
      <c r="C412" s="1" t="s">
        <v>1656</v>
      </c>
      <c r="D412" s="1">
        <v>26331</v>
      </c>
      <c r="E412" t="s">
        <v>1655</v>
      </c>
    </row>
    <row r="413" spans="1:5">
      <c r="A413" t="s">
        <v>1386</v>
      </c>
      <c r="B413" t="s">
        <v>190</v>
      </c>
      <c r="C413" s="1" t="s">
        <v>1656</v>
      </c>
      <c r="D413" s="1">
        <v>26000</v>
      </c>
      <c r="E413" t="s">
        <v>1655</v>
      </c>
    </row>
    <row r="414" spans="1:5">
      <c r="A414" t="s">
        <v>1386</v>
      </c>
      <c r="B414" t="s">
        <v>190</v>
      </c>
      <c r="C414" s="1" t="s">
        <v>1656</v>
      </c>
      <c r="D414" s="1">
        <v>25773</v>
      </c>
      <c r="E414" t="s">
        <v>1655</v>
      </c>
    </row>
    <row r="415" spans="1:5">
      <c r="A415" t="s">
        <v>1386</v>
      </c>
      <c r="B415" t="s">
        <v>190</v>
      </c>
      <c r="C415" s="1" t="s">
        <v>1656</v>
      </c>
      <c r="D415" s="1">
        <v>25366</v>
      </c>
      <c r="E415" t="s">
        <v>1655</v>
      </c>
    </row>
    <row r="416" spans="1:5">
      <c r="A416" t="s">
        <v>1107</v>
      </c>
      <c r="B416" t="s">
        <v>190</v>
      </c>
      <c r="C416" s="1" t="s">
        <v>1656</v>
      </c>
      <c r="D416" s="1">
        <v>25000</v>
      </c>
      <c r="E416" t="s">
        <v>1655</v>
      </c>
    </row>
    <row r="417" spans="1:5">
      <c r="A417" t="s">
        <v>1386</v>
      </c>
      <c r="B417" t="s">
        <v>190</v>
      </c>
      <c r="C417" s="1" t="s">
        <v>1656</v>
      </c>
      <c r="D417" s="1">
        <v>25000</v>
      </c>
      <c r="E417" t="s">
        <v>1655</v>
      </c>
    </row>
    <row r="418" spans="1:5">
      <c r="A418" t="s">
        <v>1386</v>
      </c>
      <c r="B418" t="s">
        <v>190</v>
      </c>
      <c r="C418" s="1" t="s">
        <v>1656</v>
      </c>
      <c r="D418" s="1">
        <v>25000</v>
      </c>
      <c r="E418" t="s">
        <v>1655</v>
      </c>
    </row>
    <row r="419" spans="1:5">
      <c r="A419" t="s">
        <v>1386</v>
      </c>
      <c r="B419" t="s">
        <v>190</v>
      </c>
      <c r="C419" s="1" t="s">
        <v>1656</v>
      </c>
      <c r="D419" s="1">
        <v>24304</v>
      </c>
      <c r="E419" t="s">
        <v>1655</v>
      </c>
    </row>
    <row r="420" spans="1:5">
      <c r="A420" t="s">
        <v>1386</v>
      </c>
      <c r="B420" t="s">
        <v>190</v>
      </c>
      <c r="C420" s="1" t="s">
        <v>1656</v>
      </c>
      <c r="D420" s="1">
        <v>24000</v>
      </c>
      <c r="E420" t="s">
        <v>1655</v>
      </c>
    </row>
    <row r="421" spans="1:5">
      <c r="A421" t="s">
        <v>1386</v>
      </c>
      <c r="B421" t="s">
        <v>190</v>
      </c>
      <c r="C421" s="1" t="s">
        <v>1656</v>
      </c>
      <c r="D421" s="1">
        <v>23520</v>
      </c>
      <c r="E421" t="s">
        <v>1655</v>
      </c>
    </row>
    <row r="422" spans="1:5">
      <c r="A422" t="s">
        <v>1386</v>
      </c>
      <c r="B422" t="s">
        <v>190</v>
      </c>
      <c r="C422" s="1" t="s">
        <v>1656</v>
      </c>
      <c r="D422" s="1">
        <v>23146</v>
      </c>
      <c r="E422" t="s">
        <v>1655</v>
      </c>
    </row>
    <row r="423" spans="1:5">
      <c r="A423" t="s">
        <v>1386</v>
      </c>
      <c r="B423" t="s">
        <v>190</v>
      </c>
      <c r="C423" s="1" t="s">
        <v>1656</v>
      </c>
      <c r="D423" s="1">
        <v>23000</v>
      </c>
      <c r="E423" t="s">
        <v>1655</v>
      </c>
    </row>
    <row r="424" spans="1:5">
      <c r="A424" t="s">
        <v>1386</v>
      </c>
      <c r="B424" t="s">
        <v>190</v>
      </c>
      <c r="C424" s="1" t="s">
        <v>1656</v>
      </c>
      <c r="D424" s="1">
        <v>22913</v>
      </c>
      <c r="E424" t="s">
        <v>1655</v>
      </c>
    </row>
    <row r="425" spans="1:5">
      <c r="A425" t="s">
        <v>1386</v>
      </c>
      <c r="B425" t="s">
        <v>190</v>
      </c>
      <c r="C425" s="1" t="s">
        <v>1656</v>
      </c>
      <c r="D425" s="1">
        <v>22625</v>
      </c>
      <c r="E425" t="s">
        <v>1655</v>
      </c>
    </row>
    <row r="426" spans="1:5">
      <c r="A426" t="s">
        <v>1386</v>
      </c>
      <c r="B426" t="s">
        <v>190</v>
      </c>
      <c r="C426" s="1" t="s">
        <v>1656</v>
      </c>
      <c r="D426" s="1">
        <v>22000</v>
      </c>
      <c r="E426" t="s">
        <v>1655</v>
      </c>
    </row>
    <row r="427" spans="1:5">
      <c r="A427" t="s">
        <v>1386</v>
      </c>
      <c r="B427" t="s">
        <v>190</v>
      </c>
      <c r="C427" s="1" t="s">
        <v>1656</v>
      </c>
      <c r="D427" s="1">
        <v>21965</v>
      </c>
      <c r="E427" t="s">
        <v>1655</v>
      </c>
    </row>
    <row r="428" spans="1:5">
      <c r="A428" t="s">
        <v>1386</v>
      </c>
      <c r="B428" t="s">
        <v>190</v>
      </c>
      <c r="C428" s="1" t="s">
        <v>1656</v>
      </c>
      <c r="D428" s="1">
        <v>21000</v>
      </c>
      <c r="E428" t="s">
        <v>1655</v>
      </c>
    </row>
    <row r="429" spans="1:5">
      <c r="A429" t="s">
        <v>1386</v>
      </c>
      <c r="B429" t="s">
        <v>190</v>
      </c>
      <c r="C429" s="1" t="s">
        <v>1656</v>
      </c>
      <c r="D429" s="1">
        <v>20892</v>
      </c>
      <c r="E429" t="s">
        <v>1655</v>
      </c>
    </row>
    <row r="430" spans="1:5">
      <c r="A430" t="s">
        <v>1386</v>
      </c>
      <c r="B430" t="s">
        <v>190</v>
      </c>
      <c r="C430" s="1" t="s">
        <v>1656</v>
      </c>
      <c r="D430" s="1">
        <v>20629</v>
      </c>
      <c r="E430" t="s">
        <v>1655</v>
      </c>
    </row>
    <row r="431" spans="1:5">
      <c r="A431" t="s">
        <v>1386</v>
      </c>
      <c r="B431" t="s">
        <v>190</v>
      </c>
      <c r="C431" s="1" t="s">
        <v>1656</v>
      </c>
      <c r="D431" s="1">
        <v>20000</v>
      </c>
      <c r="E431" t="s">
        <v>1655</v>
      </c>
    </row>
    <row r="432" spans="1:5">
      <c r="A432" t="s">
        <v>1386</v>
      </c>
      <c r="B432" t="s">
        <v>190</v>
      </c>
      <c r="C432" s="1" t="s">
        <v>1656</v>
      </c>
      <c r="D432" s="1">
        <v>20000</v>
      </c>
      <c r="E432" t="s">
        <v>1655</v>
      </c>
    </row>
    <row r="433" spans="1:5">
      <c r="A433" t="s">
        <v>1107</v>
      </c>
      <c r="B433" t="s">
        <v>190</v>
      </c>
      <c r="C433" s="1" t="s">
        <v>1656</v>
      </c>
      <c r="D433" s="1">
        <v>18490</v>
      </c>
      <c r="E433" t="s">
        <v>1655</v>
      </c>
    </row>
    <row r="434" spans="1:5">
      <c r="A434" t="s">
        <v>1386</v>
      </c>
      <c r="B434" t="s">
        <v>190</v>
      </c>
      <c r="C434" s="1" t="s">
        <v>1656</v>
      </c>
      <c r="D434" s="1">
        <v>17076</v>
      </c>
      <c r="E434" t="s">
        <v>1655</v>
      </c>
    </row>
    <row r="435" spans="1:5">
      <c r="A435" t="s">
        <v>1386</v>
      </c>
      <c r="B435" t="s">
        <v>190</v>
      </c>
      <c r="C435" s="1" t="s">
        <v>1656</v>
      </c>
      <c r="D435" s="1">
        <v>16876</v>
      </c>
      <c r="E435" t="s">
        <v>1655</v>
      </c>
    </row>
    <row r="436" spans="1:5">
      <c r="A436" t="s">
        <v>1386</v>
      </c>
      <c r="B436" t="s">
        <v>190</v>
      </c>
      <c r="C436" s="1" t="s">
        <v>1656</v>
      </c>
      <c r="D436" s="1">
        <v>16000</v>
      </c>
      <c r="E436" t="s">
        <v>1655</v>
      </c>
    </row>
    <row r="437" spans="1:5">
      <c r="A437" t="s">
        <v>1386</v>
      </c>
      <c r="B437" t="s">
        <v>190</v>
      </c>
      <c r="C437" s="1" t="s">
        <v>1656</v>
      </c>
      <c r="D437" s="1">
        <v>15000</v>
      </c>
      <c r="E437" t="s">
        <v>1655</v>
      </c>
    </row>
    <row r="438" spans="1:5">
      <c r="A438" t="s">
        <v>1107</v>
      </c>
      <c r="B438" t="s">
        <v>190</v>
      </c>
      <c r="C438" s="1" t="s">
        <v>1656</v>
      </c>
      <c r="D438" s="1">
        <v>14824</v>
      </c>
      <c r="E438" t="s">
        <v>1655</v>
      </c>
    </row>
    <row r="439" spans="1:5">
      <c r="A439" t="s">
        <v>1386</v>
      </c>
      <c r="B439" t="s">
        <v>190</v>
      </c>
      <c r="C439" s="1" t="s">
        <v>1656</v>
      </c>
      <c r="D439" s="1">
        <v>14763</v>
      </c>
      <c r="E439" t="s">
        <v>1655</v>
      </c>
    </row>
    <row r="440" spans="1:5">
      <c r="A440" t="s">
        <v>1107</v>
      </c>
      <c r="B440" t="s">
        <v>190</v>
      </c>
      <c r="C440" s="1" t="s">
        <v>1656</v>
      </c>
      <c r="D440" s="1">
        <v>14500</v>
      </c>
      <c r="E440" t="s">
        <v>1655</v>
      </c>
    </row>
    <row r="441" spans="1:5">
      <c r="A441" t="s">
        <v>1386</v>
      </c>
      <c r="B441" t="s">
        <v>190</v>
      </c>
      <c r="C441" s="1" t="s">
        <v>1656</v>
      </c>
      <c r="D441" s="1">
        <v>14257</v>
      </c>
      <c r="E441" t="s">
        <v>1655</v>
      </c>
    </row>
    <row r="442" spans="1:5">
      <c r="A442" t="s">
        <v>1386</v>
      </c>
      <c r="B442" t="s">
        <v>190</v>
      </c>
      <c r="C442" s="1" t="s">
        <v>1656</v>
      </c>
      <c r="D442" s="1">
        <v>13148</v>
      </c>
      <c r="E442" t="s">
        <v>1655</v>
      </c>
    </row>
    <row r="443" spans="1:5">
      <c r="A443" t="s">
        <v>1107</v>
      </c>
      <c r="B443" t="s">
        <v>190</v>
      </c>
      <c r="C443" s="1" t="s">
        <v>1656</v>
      </c>
      <c r="D443" s="1">
        <v>13000</v>
      </c>
      <c r="E443" t="s">
        <v>1655</v>
      </c>
    </row>
    <row r="444" spans="1:5">
      <c r="A444" t="s">
        <v>1386</v>
      </c>
      <c r="B444" t="s">
        <v>190</v>
      </c>
      <c r="C444" s="1" t="s">
        <v>1656</v>
      </c>
      <c r="D444" s="1">
        <v>13000</v>
      </c>
      <c r="E444" t="s">
        <v>1655</v>
      </c>
    </row>
    <row r="445" spans="1:5">
      <c r="A445" t="s">
        <v>1386</v>
      </c>
      <c r="B445" t="s">
        <v>190</v>
      </c>
      <c r="C445" s="1" t="s">
        <v>1656</v>
      </c>
      <c r="D445" s="1">
        <v>12803</v>
      </c>
      <c r="E445" t="s">
        <v>1655</v>
      </c>
    </row>
    <row r="446" spans="1:5">
      <c r="A446" t="s">
        <v>1386</v>
      </c>
      <c r="B446" t="s">
        <v>190</v>
      </c>
      <c r="C446" s="1" t="s">
        <v>1656</v>
      </c>
      <c r="D446" s="1">
        <v>12063</v>
      </c>
      <c r="E446" t="s">
        <v>1655</v>
      </c>
    </row>
    <row r="447" spans="1:5">
      <c r="A447" t="s">
        <v>1386</v>
      </c>
      <c r="B447" t="s">
        <v>190</v>
      </c>
      <c r="C447" s="1" t="s">
        <v>1656</v>
      </c>
      <c r="D447" s="1">
        <v>11645</v>
      </c>
      <c r="E447" t="s">
        <v>1655</v>
      </c>
    </row>
    <row r="448" spans="1:5">
      <c r="A448" t="s">
        <v>1386</v>
      </c>
      <c r="B448" t="s">
        <v>190</v>
      </c>
      <c r="C448" s="1" t="s">
        <v>1656</v>
      </c>
      <c r="D448" s="1">
        <v>11500</v>
      </c>
      <c r="E448" t="s">
        <v>1655</v>
      </c>
    </row>
    <row r="449" spans="1:5">
      <c r="A449" t="s">
        <v>1107</v>
      </c>
      <c r="B449" t="s">
        <v>190</v>
      </c>
      <c r="C449" s="1" t="s">
        <v>1656</v>
      </c>
      <c r="D449" s="1">
        <v>11399</v>
      </c>
      <c r="E449" t="s">
        <v>1655</v>
      </c>
    </row>
    <row r="450" spans="1:5">
      <c r="A450" t="s">
        <v>1386</v>
      </c>
      <c r="B450" t="s">
        <v>190</v>
      </c>
      <c r="C450" s="1" t="s">
        <v>1656</v>
      </c>
      <c r="D450" s="1">
        <v>10534</v>
      </c>
      <c r="E450" t="s">
        <v>1655</v>
      </c>
    </row>
    <row r="451" spans="1:5">
      <c r="A451" t="s">
        <v>1386</v>
      </c>
      <c r="B451" t="s">
        <v>190</v>
      </c>
      <c r="C451" s="1" t="s">
        <v>1656</v>
      </c>
      <c r="D451" s="1">
        <v>10500</v>
      </c>
      <c r="E451" t="s">
        <v>1655</v>
      </c>
    </row>
    <row r="452" spans="1:5">
      <c r="A452" t="s">
        <v>1386</v>
      </c>
      <c r="B452" t="s">
        <v>190</v>
      </c>
      <c r="C452" s="1" t="s">
        <v>1656</v>
      </c>
      <c r="D452" s="1">
        <v>10163</v>
      </c>
      <c r="E452" t="s">
        <v>1655</v>
      </c>
    </row>
    <row r="453" spans="1:5">
      <c r="A453" t="s">
        <v>1386</v>
      </c>
      <c r="B453" t="s">
        <v>190</v>
      </c>
      <c r="C453" s="1" t="s">
        <v>1656</v>
      </c>
      <c r="D453" s="1">
        <v>10116</v>
      </c>
      <c r="E453" t="s">
        <v>1655</v>
      </c>
    </row>
    <row r="454" spans="1:5">
      <c r="A454" t="s">
        <v>1386</v>
      </c>
      <c r="B454" t="s">
        <v>190</v>
      </c>
      <c r="C454" s="1" t="s">
        <v>1656</v>
      </c>
      <c r="D454" s="1">
        <v>10009</v>
      </c>
      <c r="E454" t="s">
        <v>1655</v>
      </c>
    </row>
    <row r="455" spans="1:5">
      <c r="A455" t="s">
        <v>1386</v>
      </c>
      <c r="B455" t="s">
        <v>190</v>
      </c>
      <c r="C455" s="1" t="s">
        <v>1656</v>
      </c>
      <c r="D455" s="1">
        <v>10000</v>
      </c>
      <c r="E455" t="s">
        <v>1655</v>
      </c>
    </row>
    <row r="456" spans="1:5">
      <c r="A456" t="s">
        <v>1386</v>
      </c>
      <c r="B456" t="s">
        <v>190</v>
      </c>
      <c r="C456" s="1" t="s">
        <v>1656</v>
      </c>
      <c r="D456" s="1">
        <v>10000</v>
      </c>
      <c r="E456" t="s">
        <v>1655</v>
      </c>
    </row>
    <row r="457" spans="1:5">
      <c r="A457" t="s">
        <v>1386</v>
      </c>
      <c r="B457" t="s">
        <v>190</v>
      </c>
      <c r="C457" s="1" t="s">
        <v>1656</v>
      </c>
      <c r="D457" s="1">
        <v>10000</v>
      </c>
      <c r="E457" t="s">
        <v>1655</v>
      </c>
    </row>
    <row r="458" spans="1:5">
      <c r="A458" t="s">
        <v>1386</v>
      </c>
      <c r="B458" t="s">
        <v>190</v>
      </c>
      <c r="C458" s="1" t="s">
        <v>1656</v>
      </c>
      <c r="D458" s="1">
        <v>10000</v>
      </c>
      <c r="E458" t="s">
        <v>1655</v>
      </c>
    </row>
    <row r="459" spans="1:5">
      <c r="A459" t="s">
        <v>1386</v>
      </c>
      <c r="B459" t="s">
        <v>190</v>
      </c>
      <c r="C459" s="1" t="s">
        <v>1656</v>
      </c>
      <c r="D459" s="1">
        <v>10000</v>
      </c>
      <c r="E459" t="s">
        <v>1655</v>
      </c>
    </row>
    <row r="460" spans="1:5">
      <c r="A460" t="s">
        <v>1386</v>
      </c>
      <c r="B460" t="s">
        <v>190</v>
      </c>
      <c r="C460" s="1" t="s">
        <v>1656</v>
      </c>
      <c r="D460" s="1">
        <v>10000</v>
      </c>
      <c r="E460" t="s">
        <v>1655</v>
      </c>
    </row>
    <row r="461" spans="1:5">
      <c r="A461" t="s">
        <v>1386</v>
      </c>
      <c r="B461" t="s">
        <v>190</v>
      </c>
      <c r="C461" s="1" t="s">
        <v>1656</v>
      </c>
      <c r="D461" s="1">
        <v>9872</v>
      </c>
      <c r="E461" t="s">
        <v>1655</v>
      </c>
    </row>
    <row r="462" spans="1:5">
      <c r="A462" t="s">
        <v>1386</v>
      </c>
      <c r="B462" t="s">
        <v>190</v>
      </c>
      <c r="C462" s="1" t="s">
        <v>1656</v>
      </c>
      <c r="D462" s="1">
        <v>9563</v>
      </c>
      <c r="E462" t="s">
        <v>1655</v>
      </c>
    </row>
    <row r="463" spans="1:5">
      <c r="A463" t="s">
        <v>1386</v>
      </c>
      <c r="B463" t="s">
        <v>190</v>
      </c>
      <c r="C463" s="1" t="s">
        <v>1656</v>
      </c>
      <c r="D463" s="1">
        <v>9399</v>
      </c>
      <c r="E463" t="s">
        <v>1655</v>
      </c>
    </row>
    <row r="464" spans="1:5">
      <c r="A464" t="s">
        <v>1386</v>
      </c>
      <c r="B464" t="s">
        <v>190</v>
      </c>
      <c r="C464" s="1" t="s">
        <v>1656</v>
      </c>
      <c r="D464" s="1">
        <v>9194</v>
      </c>
      <c r="E464" t="s">
        <v>1655</v>
      </c>
    </row>
    <row r="465" spans="1:5">
      <c r="A465" t="s">
        <v>1386</v>
      </c>
      <c r="B465" t="s">
        <v>190</v>
      </c>
      <c r="C465" s="1" t="s">
        <v>1656</v>
      </c>
      <c r="D465" s="1">
        <v>9087</v>
      </c>
      <c r="E465" t="s">
        <v>1655</v>
      </c>
    </row>
    <row r="466" spans="1:5">
      <c r="A466" t="s">
        <v>1386</v>
      </c>
      <c r="B466" t="s">
        <v>190</v>
      </c>
      <c r="C466" s="1" t="s">
        <v>1656</v>
      </c>
      <c r="D466" s="1">
        <v>9000</v>
      </c>
      <c r="E466" t="s">
        <v>1655</v>
      </c>
    </row>
    <row r="467" spans="1:5">
      <c r="A467" t="s">
        <v>1107</v>
      </c>
      <c r="B467" t="s">
        <v>190</v>
      </c>
      <c r="C467" s="1" t="s">
        <v>1656</v>
      </c>
      <c r="D467" s="1">
        <v>8200</v>
      </c>
      <c r="E467" t="s">
        <v>1655</v>
      </c>
    </row>
    <row r="468" spans="1:5">
      <c r="A468" t="s">
        <v>1386</v>
      </c>
      <c r="B468" t="s">
        <v>190</v>
      </c>
      <c r="C468" s="1" t="s">
        <v>1656</v>
      </c>
      <c r="D468" s="1">
        <v>8195</v>
      </c>
      <c r="E468" t="s">
        <v>1655</v>
      </c>
    </row>
    <row r="469" spans="1:5">
      <c r="A469" t="s">
        <v>1386</v>
      </c>
      <c r="B469" t="s">
        <v>190</v>
      </c>
      <c r="C469" s="1" t="s">
        <v>1656</v>
      </c>
      <c r="D469" s="1">
        <v>8195</v>
      </c>
      <c r="E469" t="s">
        <v>1655</v>
      </c>
    </row>
    <row r="470" spans="1:5">
      <c r="A470" t="s">
        <v>1386</v>
      </c>
      <c r="B470" t="s">
        <v>190</v>
      </c>
      <c r="C470" s="1" t="s">
        <v>1656</v>
      </c>
      <c r="D470" s="1">
        <v>8150</v>
      </c>
      <c r="E470" t="s">
        <v>1655</v>
      </c>
    </row>
    <row r="471" spans="1:5">
      <c r="A471" t="s">
        <v>1386</v>
      </c>
      <c r="B471" t="s">
        <v>190</v>
      </c>
      <c r="C471" s="1" t="s">
        <v>1656</v>
      </c>
      <c r="D471" s="1">
        <v>8000</v>
      </c>
      <c r="E471" t="s">
        <v>1655</v>
      </c>
    </row>
    <row r="472" spans="1:5">
      <c r="A472" t="s">
        <v>1386</v>
      </c>
      <c r="B472" t="s">
        <v>190</v>
      </c>
      <c r="C472" s="1" t="s">
        <v>1656</v>
      </c>
      <c r="D472" s="1">
        <v>8000</v>
      </c>
      <c r="E472" t="s">
        <v>1655</v>
      </c>
    </row>
    <row r="473" spans="1:5">
      <c r="A473" t="s">
        <v>1386</v>
      </c>
      <c r="B473" t="s">
        <v>190</v>
      </c>
      <c r="C473" s="1" t="s">
        <v>1656</v>
      </c>
      <c r="D473" s="1">
        <v>7500</v>
      </c>
      <c r="E473" t="s">
        <v>1655</v>
      </c>
    </row>
    <row r="474" spans="1:5">
      <c r="A474" t="s">
        <v>1386</v>
      </c>
      <c r="B474" t="s">
        <v>190</v>
      </c>
      <c r="C474" s="1" t="s">
        <v>1656</v>
      </c>
      <c r="D474" s="1">
        <v>7165</v>
      </c>
      <c r="E474" t="s">
        <v>1655</v>
      </c>
    </row>
    <row r="475" spans="1:5">
      <c r="A475" t="s">
        <v>1386</v>
      </c>
      <c r="B475" t="s">
        <v>190</v>
      </c>
      <c r="C475" s="1" t="s">
        <v>1656</v>
      </c>
      <c r="D475" s="1">
        <v>7124</v>
      </c>
      <c r="E475" t="s">
        <v>1655</v>
      </c>
    </row>
    <row r="476" spans="1:5">
      <c r="A476" t="s">
        <v>1386</v>
      </c>
      <c r="B476" t="s">
        <v>190</v>
      </c>
      <c r="C476" s="1" t="s">
        <v>1656</v>
      </c>
      <c r="D476" s="1">
        <v>7000</v>
      </c>
      <c r="E476" t="s">
        <v>1655</v>
      </c>
    </row>
    <row r="477" spans="1:5">
      <c r="A477" t="s">
        <v>1386</v>
      </c>
      <c r="B477" t="s">
        <v>190</v>
      </c>
      <c r="C477" s="1" t="s">
        <v>1656</v>
      </c>
      <c r="D477" s="1">
        <v>6778</v>
      </c>
      <c r="E477" t="s">
        <v>1655</v>
      </c>
    </row>
    <row r="478" spans="1:5">
      <c r="A478" t="s">
        <v>1386</v>
      </c>
      <c r="B478" t="s">
        <v>190</v>
      </c>
      <c r="C478" s="1" t="s">
        <v>1656</v>
      </c>
      <c r="D478" s="1">
        <v>5795</v>
      </c>
      <c r="E478" t="s">
        <v>1655</v>
      </c>
    </row>
    <row r="479" spans="1:5">
      <c r="A479" t="s">
        <v>1386</v>
      </c>
      <c r="B479" t="s">
        <v>190</v>
      </c>
      <c r="C479" s="1" t="s">
        <v>1656</v>
      </c>
      <c r="D479" s="1">
        <v>5093</v>
      </c>
      <c r="E479" t="s">
        <v>1655</v>
      </c>
    </row>
    <row r="480" spans="1:5">
      <c r="A480" t="s">
        <v>1386</v>
      </c>
      <c r="B480" t="s">
        <v>190</v>
      </c>
      <c r="C480" s="1" t="s">
        <v>1656</v>
      </c>
      <c r="D480" s="1">
        <v>5026</v>
      </c>
      <c r="E480" t="s">
        <v>1655</v>
      </c>
    </row>
    <row r="481" spans="1:5">
      <c r="A481" t="s">
        <v>1107</v>
      </c>
      <c r="B481" t="s">
        <v>190</v>
      </c>
      <c r="C481" s="1" t="s">
        <v>1656</v>
      </c>
      <c r="D481" s="1">
        <v>5000</v>
      </c>
      <c r="E481" t="s">
        <v>1655</v>
      </c>
    </row>
    <row r="482" spans="1:5">
      <c r="A482" t="s">
        <v>1386</v>
      </c>
      <c r="B482" t="s">
        <v>190</v>
      </c>
      <c r="C482" s="1" t="s">
        <v>1656</v>
      </c>
      <c r="D482" s="1">
        <v>5000</v>
      </c>
      <c r="E482" t="s">
        <v>1655</v>
      </c>
    </row>
    <row r="483" spans="1:5">
      <c r="A483" t="s">
        <v>1386</v>
      </c>
      <c r="B483" t="s">
        <v>190</v>
      </c>
      <c r="C483" s="1" t="s">
        <v>1656</v>
      </c>
      <c r="D483" s="1">
        <v>5000</v>
      </c>
      <c r="E483" t="s">
        <v>1655</v>
      </c>
    </row>
    <row r="484" spans="1:5">
      <c r="A484" t="s">
        <v>1386</v>
      </c>
      <c r="B484" t="s">
        <v>190</v>
      </c>
      <c r="C484" s="1" t="s">
        <v>1656</v>
      </c>
      <c r="D484" s="1">
        <v>5000</v>
      </c>
      <c r="E484" t="s">
        <v>1655</v>
      </c>
    </row>
    <row r="485" spans="1:5">
      <c r="A485" t="s">
        <v>1386</v>
      </c>
      <c r="B485" t="s">
        <v>190</v>
      </c>
      <c r="C485" s="1" t="s">
        <v>1656</v>
      </c>
      <c r="D485" s="1">
        <v>5000</v>
      </c>
      <c r="E485" t="s">
        <v>1655</v>
      </c>
    </row>
    <row r="486" spans="1:5">
      <c r="A486" t="s">
        <v>1386</v>
      </c>
      <c r="B486" t="s">
        <v>190</v>
      </c>
      <c r="C486" s="1" t="s">
        <v>1656</v>
      </c>
      <c r="D486" s="1">
        <v>5000</v>
      </c>
      <c r="E486" t="s">
        <v>1655</v>
      </c>
    </row>
    <row r="487" spans="1:5">
      <c r="A487" t="s">
        <v>1386</v>
      </c>
      <c r="B487" t="s">
        <v>190</v>
      </c>
      <c r="C487" s="1" t="s">
        <v>1656</v>
      </c>
      <c r="D487" s="1">
        <v>5000</v>
      </c>
      <c r="E487" t="s">
        <v>1655</v>
      </c>
    </row>
    <row r="488" spans="1:5">
      <c r="A488" t="s">
        <v>1386</v>
      </c>
      <c r="B488" t="s">
        <v>190</v>
      </c>
      <c r="C488" s="1" t="s">
        <v>1656</v>
      </c>
      <c r="D488" s="1">
        <v>5000</v>
      </c>
      <c r="E488" t="s">
        <v>1655</v>
      </c>
    </row>
    <row r="489" spans="1:5">
      <c r="A489" t="s">
        <v>1386</v>
      </c>
      <c r="B489" t="s">
        <v>190</v>
      </c>
      <c r="C489" s="1" t="s">
        <v>1656</v>
      </c>
      <c r="D489" s="1">
        <v>5000</v>
      </c>
      <c r="E489" t="s">
        <v>1655</v>
      </c>
    </row>
    <row r="490" spans="1:5">
      <c r="A490" t="s">
        <v>1386</v>
      </c>
      <c r="B490" t="s">
        <v>190</v>
      </c>
      <c r="C490" s="1" t="s">
        <v>1656</v>
      </c>
      <c r="D490" s="1">
        <v>5000</v>
      </c>
      <c r="E490" t="s">
        <v>1655</v>
      </c>
    </row>
    <row r="491" spans="1:5">
      <c r="A491" t="s">
        <v>1386</v>
      </c>
      <c r="B491" t="s">
        <v>190</v>
      </c>
      <c r="C491" s="1" t="s">
        <v>1656</v>
      </c>
      <c r="D491" s="1">
        <v>4988</v>
      </c>
      <c r="E491" t="s">
        <v>1655</v>
      </c>
    </row>
    <row r="492" spans="1:5">
      <c r="A492" t="s">
        <v>1386</v>
      </c>
      <c r="B492" t="s">
        <v>190</v>
      </c>
      <c r="C492" s="1" t="s">
        <v>1656</v>
      </c>
      <c r="D492" s="1">
        <v>4800</v>
      </c>
      <c r="E492" t="s">
        <v>1655</v>
      </c>
    </row>
    <row r="493" spans="1:5">
      <c r="A493" t="s">
        <v>1386</v>
      </c>
      <c r="B493" t="s">
        <v>190</v>
      </c>
      <c r="C493" s="1" t="s">
        <v>1656</v>
      </c>
      <c r="D493" s="1">
        <v>4800</v>
      </c>
      <c r="E493" t="s">
        <v>1655</v>
      </c>
    </row>
    <row r="494" spans="1:5">
      <c r="A494" t="s">
        <v>1386</v>
      </c>
      <c r="B494" t="s">
        <v>190</v>
      </c>
      <c r="C494" s="1" t="s">
        <v>1656</v>
      </c>
      <c r="D494" s="1">
        <v>4563</v>
      </c>
      <c r="E494" t="s">
        <v>1655</v>
      </c>
    </row>
    <row r="495" spans="1:5">
      <c r="A495" t="s">
        <v>1386</v>
      </c>
      <c r="B495" t="s">
        <v>190</v>
      </c>
      <c r="C495" s="1" t="s">
        <v>1656</v>
      </c>
      <c r="D495" s="1">
        <v>4500</v>
      </c>
      <c r="E495" t="s">
        <v>1655</v>
      </c>
    </row>
    <row r="496" spans="1:5">
      <c r="A496" t="s">
        <v>1386</v>
      </c>
      <c r="B496" t="s">
        <v>190</v>
      </c>
      <c r="C496" s="1" t="s">
        <v>1656</v>
      </c>
      <c r="D496" s="1">
        <v>4500</v>
      </c>
      <c r="E496" t="s">
        <v>1655</v>
      </c>
    </row>
    <row r="497" spans="1:5">
      <c r="A497" t="s">
        <v>1386</v>
      </c>
      <c r="B497" t="s">
        <v>190</v>
      </c>
      <c r="C497" s="1" t="s">
        <v>1656</v>
      </c>
      <c r="D497" s="1">
        <v>4494</v>
      </c>
      <c r="E497" t="s">
        <v>1655</v>
      </c>
    </row>
    <row r="498" spans="1:5">
      <c r="A498" t="s">
        <v>1107</v>
      </c>
      <c r="B498" t="s">
        <v>190</v>
      </c>
      <c r="C498" s="1" t="s">
        <v>1656</v>
      </c>
      <c r="D498" s="1">
        <v>4300</v>
      </c>
      <c r="E498" t="s">
        <v>1655</v>
      </c>
    </row>
    <row r="499" spans="1:5">
      <c r="A499" t="s">
        <v>1386</v>
      </c>
      <c r="B499" t="s">
        <v>190</v>
      </c>
      <c r="C499" s="1" t="s">
        <v>1656</v>
      </c>
      <c r="D499" s="1">
        <v>4241</v>
      </c>
      <c r="E499" t="s">
        <v>1655</v>
      </c>
    </row>
    <row r="500" spans="1:5">
      <c r="A500" t="s">
        <v>1386</v>
      </c>
      <c r="B500" t="s">
        <v>190</v>
      </c>
      <c r="C500" s="1" t="s">
        <v>1656</v>
      </c>
      <c r="D500" s="1">
        <v>4000</v>
      </c>
      <c r="E500" t="s">
        <v>1655</v>
      </c>
    </row>
    <row r="501" spans="1:5">
      <c r="A501" t="s">
        <v>1386</v>
      </c>
      <c r="B501" t="s">
        <v>190</v>
      </c>
      <c r="C501" s="1" t="s">
        <v>1656</v>
      </c>
      <c r="D501" s="1">
        <v>4000</v>
      </c>
      <c r="E501" t="s">
        <v>1655</v>
      </c>
    </row>
    <row r="502" spans="1:5">
      <c r="A502" t="s">
        <v>1386</v>
      </c>
      <c r="B502" t="s">
        <v>190</v>
      </c>
      <c r="C502" s="1" t="s">
        <v>1656</v>
      </c>
      <c r="D502" s="1">
        <v>3775</v>
      </c>
      <c r="E502" t="s">
        <v>1655</v>
      </c>
    </row>
    <row r="503" spans="1:5">
      <c r="A503" t="s">
        <v>1386</v>
      </c>
      <c r="B503" t="s">
        <v>190</v>
      </c>
      <c r="C503" s="1" t="s">
        <v>1656</v>
      </c>
      <c r="D503" s="1">
        <v>3534</v>
      </c>
      <c r="E503" t="s">
        <v>1655</v>
      </c>
    </row>
    <row r="504" spans="1:5">
      <c r="A504" t="s">
        <v>1386</v>
      </c>
      <c r="B504" t="s">
        <v>190</v>
      </c>
      <c r="C504" s="1" t="s">
        <v>1656</v>
      </c>
      <c r="D504" s="1">
        <v>3439</v>
      </c>
      <c r="E504" t="s">
        <v>1655</v>
      </c>
    </row>
    <row r="505" spans="1:5">
      <c r="A505" t="s">
        <v>1386</v>
      </c>
      <c r="B505" t="s">
        <v>190</v>
      </c>
      <c r="C505" s="1" t="s">
        <v>1656</v>
      </c>
      <c r="D505" s="1">
        <v>3285</v>
      </c>
      <c r="E505" t="s">
        <v>1655</v>
      </c>
    </row>
    <row r="506" spans="1:5">
      <c r="A506" t="s">
        <v>1386</v>
      </c>
      <c r="B506" t="s">
        <v>190</v>
      </c>
      <c r="C506" s="1" t="s">
        <v>1656</v>
      </c>
      <c r="D506" s="1">
        <v>3284</v>
      </c>
      <c r="E506" t="s">
        <v>1655</v>
      </c>
    </row>
    <row r="507" spans="1:5">
      <c r="A507" t="s">
        <v>1386</v>
      </c>
      <c r="B507" t="s">
        <v>190</v>
      </c>
      <c r="C507" s="1" t="s">
        <v>1656</v>
      </c>
      <c r="D507" s="1">
        <v>3101</v>
      </c>
      <c r="E507" t="s">
        <v>1655</v>
      </c>
    </row>
    <row r="508" spans="1:5">
      <c r="A508" t="s">
        <v>1386</v>
      </c>
      <c r="B508" t="s">
        <v>190</v>
      </c>
      <c r="C508" s="1" t="s">
        <v>1656</v>
      </c>
      <c r="D508" s="1">
        <v>3077</v>
      </c>
      <c r="E508" t="s">
        <v>1655</v>
      </c>
    </row>
    <row r="509" spans="1:5">
      <c r="A509" t="s">
        <v>1386</v>
      </c>
      <c r="B509" t="s">
        <v>190</v>
      </c>
      <c r="C509" s="1" t="s">
        <v>1656</v>
      </c>
      <c r="D509" s="1">
        <v>3000</v>
      </c>
      <c r="E509" t="s">
        <v>1655</v>
      </c>
    </row>
    <row r="510" spans="1:5">
      <c r="A510" t="s">
        <v>1386</v>
      </c>
      <c r="B510" t="s">
        <v>190</v>
      </c>
      <c r="C510" s="1" t="s">
        <v>1656</v>
      </c>
      <c r="D510" s="1">
        <v>3000</v>
      </c>
      <c r="E510" t="s">
        <v>1655</v>
      </c>
    </row>
    <row r="511" spans="1:5">
      <c r="A511" t="s">
        <v>1386</v>
      </c>
      <c r="B511" t="s">
        <v>190</v>
      </c>
      <c r="C511" s="1" t="s">
        <v>1656</v>
      </c>
      <c r="D511" s="1">
        <v>3000</v>
      </c>
      <c r="E511" t="s">
        <v>1655</v>
      </c>
    </row>
    <row r="512" spans="1:5">
      <c r="A512" t="s">
        <v>1386</v>
      </c>
      <c r="B512" t="s">
        <v>190</v>
      </c>
      <c r="C512" s="1" t="s">
        <v>1656</v>
      </c>
      <c r="D512" s="1">
        <v>2907</v>
      </c>
      <c r="E512" t="s">
        <v>1655</v>
      </c>
    </row>
    <row r="513" spans="1:5">
      <c r="A513" t="s">
        <v>1386</v>
      </c>
      <c r="B513" t="s">
        <v>190</v>
      </c>
      <c r="C513" s="1" t="s">
        <v>1656</v>
      </c>
      <c r="D513" s="1">
        <v>2800</v>
      </c>
      <c r="E513" t="s">
        <v>1655</v>
      </c>
    </row>
    <row r="514" spans="1:5">
      <c r="A514" t="s">
        <v>1386</v>
      </c>
      <c r="B514" t="s">
        <v>190</v>
      </c>
      <c r="C514" s="1" t="s">
        <v>1656</v>
      </c>
      <c r="D514" s="1">
        <v>2736</v>
      </c>
      <c r="E514" t="s">
        <v>1655</v>
      </c>
    </row>
    <row r="515" spans="1:5">
      <c r="A515" t="s">
        <v>1386</v>
      </c>
      <c r="B515" t="s">
        <v>190</v>
      </c>
      <c r="C515" s="1" t="s">
        <v>1656</v>
      </c>
      <c r="D515" s="1">
        <v>2635</v>
      </c>
      <c r="E515" t="s">
        <v>1655</v>
      </c>
    </row>
    <row r="516" spans="1:5">
      <c r="A516" t="s">
        <v>1386</v>
      </c>
      <c r="B516" t="s">
        <v>190</v>
      </c>
      <c r="C516" s="1" t="s">
        <v>1656</v>
      </c>
      <c r="D516" s="1">
        <v>2500</v>
      </c>
      <c r="E516" t="s">
        <v>1655</v>
      </c>
    </row>
    <row r="517" spans="1:5">
      <c r="A517" t="s">
        <v>1386</v>
      </c>
      <c r="B517" t="s">
        <v>190</v>
      </c>
      <c r="C517" s="1" t="s">
        <v>1656</v>
      </c>
      <c r="D517" s="1">
        <v>2435</v>
      </c>
      <c r="E517" t="s">
        <v>1655</v>
      </c>
    </row>
    <row r="518" spans="1:5">
      <c r="A518" t="s">
        <v>1386</v>
      </c>
      <c r="B518" t="s">
        <v>190</v>
      </c>
      <c r="C518" s="1" t="s">
        <v>1656</v>
      </c>
      <c r="D518" s="1">
        <v>2400</v>
      </c>
      <c r="E518" t="s">
        <v>1655</v>
      </c>
    </row>
    <row r="519" spans="1:5">
      <c r="A519" t="s">
        <v>1386</v>
      </c>
      <c r="B519" t="s">
        <v>190</v>
      </c>
      <c r="C519" s="1" t="s">
        <v>1656</v>
      </c>
      <c r="D519" s="1">
        <v>2196</v>
      </c>
      <c r="E519" t="s">
        <v>1655</v>
      </c>
    </row>
    <row r="520" spans="1:5">
      <c r="A520" t="s">
        <v>1107</v>
      </c>
      <c r="B520" t="s">
        <v>190</v>
      </c>
      <c r="C520" s="1" t="s">
        <v>1656</v>
      </c>
      <c r="D520" s="1">
        <v>2180</v>
      </c>
      <c r="E520" t="s">
        <v>1655</v>
      </c>
    </row>
    <row r="521" spans="1:5">
      <c r="A521" t="s">
        <v>1386</v>
      </c>
      <c r="B521" t="s">
        <v>190</v>
      </c>
      <c r="C521" s="1" t="s">
        <v>1656</v>
      </c>
      <c r="D521" s="1">
        <v>2100</v>
      </c>
      <c r="E521" t="s">
        <v>1655</v>
      </c>
    </row>
    <row r="522" spans="1:5">
      <c r="A522" t="s">
        <v>1386</v>
      </c>
      <c r="B522" t="s">
        <v>190</v>
      </c>
      <c r="C522" s="1" t="s">
        <v>1656</v>
      </c>
      <c r="D522" s="1">
        <v>2100</v>
      </c>
      <c r="E522" t="s">
        <v>1655</v>
      </c>
    </row>
    <row r="523" spans="1:5">
      <c r="A523" t="s">
        <v>1386</v>
      </c>
      <c r="B523" t="s">
        <v>190</v>
      </c>
      <c r="C523" s="1" t="s">
        <v>1656</v>
      </c>
      <c r="D523" s="1">
        <v>2000</v>
      </c>
      <c r="E523" t="s">
        <v>1655</v>
      </c>
    </row>
    <row r="524" spans="1:5">
      <c r="A524" t="s">
        <v>1386</v>
      </c>
      <c r="B524" t="s">
        <v>190</v>
      </c>
      <c r="C524" s="1" t="s">
        <v>1656</v>
      </c>
      <c r="D524" s="1">
        <v>2000</v>
      </c>
      <c r="E524" t="s">
        <v>1655</v>
      </c>
    </row>
    <row r="525" spans="1:5">
      <c r="A525" t="s">
        <v>1386</v>
      </c>
      <c r="B525" t="s">
        <v>190</v>
      </c>
      <c r="C525" s="1" t="s">
        <v>1656</v>
      </c>
      <c r="D525" s="1">
        <v>2000</v>
      </c>
      <c r="E525" t="s">
        <v>1655</v>
      </c>
    </row>
    <row r="526" spans="1:5">
      <c r="A526" t="s">
        <v>1386</v>
      </c>
      <c r="B526" t="s">
        <v>190</v>
      </c>
      <c r="C526" s="1" t="s">
        <v>1656</v>
      </c>
      <c r="D526" s="1">
        <v>1730</v>
      </c>
      <c r="E526" t="s">
        <v>1655</v>
      </c>
    </row>
    <row r="527" spans="1:5">
      <c r="A527" t="s">
        <v>1386</v>
      </c>
      <c r="B527" t="s">
        <v>190</v>
      </c>
      <c r="C527" s="1" t="s">
        <v>1656</v>
      </c>
      <c r="D527" s="1">
        <v>1730</v>
      </c>
      <c r="E527" t="s">
        <v>1655</v>
      </c>
    </row>
    <row r="528" spans="1:5">
      <c r="A528" t="s">
        <v>1386</v>
      </c>
      <c r="B528" t="s">
        <v>190</v>
      </c>
      <c r="C528" s="1" t="s">
        <v>1656</v>
      </c>
      <c r="D528" s="1">
        <v>1500</v>
      </c>
      <c r="E528" t="s">
        <v>1655</v>
      </c>
    </row>
    <row r="529" spans="1:5">
      <c r="A529" t="s">
        <v>1386</v>
      </c>
      <c r="B529" t="s">
        <v>190</v>
      </c>
      <c r="C529" s="1" t="s">
        <v>1656</v>
      </c>
      <c r="D529" s="1">
        <v>1500</v>
      </c>
      <c r="E529" t="s">
        <v>1655</v>
      </c>
    </row>
    <row r="530" spans="1:5">
      <c r="A530" t="s">
        <v>1386</v>
      </c>
      <c r="B530" t="s">
        <v>190</v>
      </c>
      <c r="C530" s="1" t="s">
        <v>1656</v>
      </c>
      <c r="D530" s="1">
        <v>1500</v>
      </c>
      <c r="E530" t="s">
        <v>1655</v>
      </c>
    </row>
    <row r="531" spans="1:5">
      <c r="A531" t="s">
        <v>1386</v>
      </c>
      <c r="B531" t="s">
        <v>190</v>
      </c>
      <c r="C531" s="1" t="s">
        <v>1656</v>
      </c>
      <c r="D531" s="1">
        <v>1500</v>
      </c>
      <c r="E531" t="s">
        <v>1655</v>
      </c>
    </row>
    <row r="532" spans="1:5">
      <c r="A532" t="s">
        <v>1386</v>
      </c>
      <c r="B532" t="s">
        <v>190</v>
      </c>
      <c r="C532" s="1" t="s">
        <v>1656</v>
      </c>
      <c r="D532" s="1">
        <v>1480</v>
      </c>
      <c r="E532" t="s">
        <v>1655</v>
      </c>
    </row>
    <row r="533" spans="1:5">
      <c r="A533" t="s">
        <v>1386</v>
      </c>
      <c r="B533" t="s">
        <v>190</v>
      </c>
      <c r="C533" s="1" t="s">
        <v>1656</v>
      </c>
      <c r="D533" s="1">
        <v>1400</v>
      </c>
      <c r="E533" t="s">
        <v>1655</v>
      </c>
    </row>
    <row r="534" spans="1:5">
      <c r="A534" t="s">
        <v>1386</v>
      </c>
      <c r="B534" t="s">
        <v>190</v>
      </c>
      <c r="C534" s="1" t="s">
        <v>1656</v>
      </c>
      <c r="D534" s="1">
        <v>1400</v>
      </c>
      <c r="E534" t="s">
        <v>1655</v>
      </c>
    </row>
    <row r="535" spans="1:5">
      <c r="A535" t="s">
        <v>1386</v>
      </c>
      <c r="B535" t="s">
        <v>190</v>
      </c>
      <c r="C535" s="1" t="s">
        <v>1656</v>
      </c>
      <c r="D535" s="1">
        <v>1000</v>
      </c>
      <c r="E535" t="s">
        <v>1655</v>
      </c>
    </row>
    <row r="536" spans="1:5">
      <c r="A536" t="s">
        <v>1386</v>
      </c>
      <c r="B536" t="s">
        <v>190</v>
      </c>
      <c r="C536" s="1" t="s">
        <v>1656</v>
      </c>
      <c r="D536" s="1">
        <v>1000</v>
      </c>
      <c r="E536" t="s">
        <v>1655</v>
      </c>
    </row>
    <row r="537" spans="1:5">
      <c r="A537" t="s">
        <v>1386</v>
      </c>
      <c r="B537" t="s">
        <v>190</v>
      </c>
      <c r="C537" s="1" t="s">
        <v>1656</v>
      </c>
      <c r="D537">
        <v>876</v>
      </c>
      <c r="E537" t="s">
        <v>1655</v>
      </c>
    </row>
    <row r="538" spans="1:5">
      <c r="A538" t="s">
        <v>1386</v>
      </c>
      <c r="B538" t="s">
        <v>190</v>
      </c>
      <c r="C538" s="1" t="s">
        <v>1656</v>
      </c>
      <c r="D538">
        <v>623</v>
      </c>
      <c r="E538" t="s">
        <v>1655</v>
      </c>
    </row>
    <row r="539" spans="1:5">
      <c r="A539" t="s">
        <v>1107</v>
      </c>
      <c r="B539" t="s">
        <v>190</v>
      </c>
      <c r="C539" s="1" t="s">
        <v>1656</v>
      </c>
      <c r="D539">
        <v>500</v>
      </c>
      <c r="E539" t="s">
        <v>1655</v>
      </c>
    </row>
    <row r="540" spans="1:5">
      <c r="A540" t="s">
        <v>1386</v>
      </c>
      <c r="B540" t="s">
        <v>190</v>
      </c>
      <c r="C540" s="1" t="s">
        <v>1656</v>
      </c>
      <c r="D540">
        <v>500</v>
      </c>
      <c r="E540" t="s">
        <v>1655</v>
      </c>
    </row>
    <row r="541" spans="1:5">
      <c r="A541" t="s">
        <v>1386</v>
      </c>
      <c r="B541" t="s">
        <v>190</v>
      </c>
      <c r="C541" s="1" t="s">
        <v>1656</v>
      </c>
      <c r="D541">
        <v>500</v>
      </c>
      <c r="E541" t="s">
        <v>1655</v>
      </c>
    </row>
    <row r="542" spans="1:5">
      <c r="A542" t="s">
        <v>1386</v>
      </c>
      <c r="B542" t="s">
        <v>190</v>
      </c>
      <c r="C542" s="1" t="s">
        <v>1656</v>
      </c>
      <c r="D542">
        <v>500</v>
      </c>
      <c r="E542" t="s">
        <v>1655</v>
      </c>
    </row>
    <row r="543" spans="1:5">
      <c r="A543" t="s">
        <v>1386</v>
      </c>
      <c r="B543" t="s">
        <v>190</v>
      </c>
      <c r="C543" s="1" t="s">
        <v>1656</v>
      </c>
      <c r="D543">
        <v>500</v>
      </c>
      <c r="E543" t="s">
        <v>1655</v>
      </c>
    </row>
    <row r="544" spans="1:5">
      <c r="A544" t="s">
        <v>1386</v>
      </c>
      <c r="B544" t="s">
        <v>190</v>
      </c>
      <c r="C544" s="1" t="s">
        <v>1656</v>
      </c>
      <c r="D544">
        <v>450</v>
      </c>
      <c r="E544" t="s">
        <v>1655</v>
      </c>
    </row>
    <row r="545" spans="1:5">
      <c r="A545" t="s">
        <v>1386</v>
      </c>
      <c r="B545" t="s">
        <v>190</v>
      </c>
      <c r="C545" s="1" t="s">
        <v>1656</v>
      </c>
      <c r="D545">
        <v>425</v>
      </c>
      <c r="E545" t="s">
        <v>1655</v>
      </c>
    </row>
    <row r="546" spans="1:5">
      <c r="A546" t="s">
        <v>1107</v>
      </c>
      <c r="B546" t="s">
        <v>190</v>
      </c>
      <c r="C546" s="1" t="s">
        <v>1656</v>
      </c>
      <c r="D546">
        <v>300</v>
      </c>
      <c r="E546" t="s">
        <v>1655</v>
      </c>
    </row>
    <row r="547" spans="1:5">
      <c r="A547" t="s">
        <v>1386</v>
      </c>
      <c r="B547" t="s">
        <v>190</v>
      </c>
      <c r="C547" s="1" t="s">
        <v>1656</v>
      </c>
      <c r="D547">
        <v>200</v>
      </c>
      <c r="E547" t="s">
        <v>1655</v>
      </c>
    </row>
    <row r="548" spans="1:5">
      <c r="A548" t="s">
        <v>1386</v>
      </c>
      <c r="B548" t="s">
        <v>183</v>
      </c>
      <c r="C548" s="1" t="s">
        <v>1656</v>
      </c>
      <c r="D548" s="1">
        <v>24183602</v>
      </c>
      <c r="E548" t="s">
        <v>1655</v>
      </c>
    </row>
    <row r="549" spans="1:5">
      <c r="A549" t="s">
        <v>1107</v>
      </c>
      <c r="B549" t="s">
        <v>183</v>
      </c>
      <c r="C549" s="1" t="s">
        <v>1656</v>
      </c>
      <c r="D549" s="1">
        <v>21133882</v>
      </c>
      <c r="E549" t="s">
        <v>1655</v>
      </c>
    </row>
    <row r="550" spans="1:5">
      <c r="A550" t="s">
        <v>1107</v>
      </c>
      <c r="B550" t="s">
        <v>183</v>
      </c>
      <c r="C550" s="1" t="s">
        <v>1656</v>
      </c>
      <c r="D550" s="1">
        <v>18759969</v>
      </c>
      <c r="E550" t="s">
        <v>1655</v>
      </c>
    </row>
    <row r="551" spans="1:5">
      <c r="A551" t="s">
        <v>1386</v>
      </c>
      <c r="B551" t="s">
        <v>183</v>
      </c>
      <c r="C551" s="1" t="s">
        <v>1656</v>
      </c>
      <c r="D551" s="1">
        <v>12915325</v>
      </c>
      <c r="E551" t="s">
        <v>1655</v>
      </c>
    </row>
    <row r="552" spans="1:5">
      <c r="A552" t="s">
        <v>1386</v>
      </c>
      <c r="B552" t="s">
        <v>183</v>
      </c>
      <c r="C552" s="1" t="s">
        <v>1656</v>
      </c>
      <c r="D552" s="1">
        <v>9376716</v>
      </c>
      <c r="E552" t="s">
        <v>1655</v>
      </c>
    </row>
    <row r="553" spans="1:5">
      <c r="A553" t="s">
        <v>1107</v>
      </c>
      <c r="B553" t="s">
        <v>183</v>
      </c>
      <c r="C553" s="1" t="s">
        <v>1656</v>
      </c>
      <c r="D553" s="1">
        <v>8000000</v>
      </c>
      <c r="E553" t="s">
        <v>1655</v>
      </c>
    </row>
    <row r="554" spans="1:5">
      <c r="A554" t="s">
        <v>1386</v>
      </c>
      <c r="B554" t="s">
        <v>183</v>
      </c>
      <c r="C554" s="1" t="s">
        <v>1656</v>
      </c>
      <c r="D554" s="1">
        <v>8000000</v>
      </c>
      <c r="E554" t="s">
        <v>1655</v>
      </c>
    </row>
    <row r="555" spans="1:5">
      <c r="A555" t="s">
        <v>1386</v>
      </c>
      <c r="B555" t="s">
        <v>183</v>
      </c>
      <c r="C555" s="1" t="s">
        <v>1656</v>
      </c>
      <c r="D555" s="1">
        <v>5263966</v>
      </c>
      <c r="E555" t="s">
        <v>1655</v>
      </c>
    </row>
    <row r="556" spans="1:5">
      <c r="A556" t="s">
        <v>1107</v>
      </c>
      <c r="B556" t="s">
        <v>183</v>
      </c>
      <c r="C556" s="1" t="s">
        <v>1656</v>
      </c>
      <c r="D556" s="1">
        <v>4883799</v>
      </c>
      <c r="E556" t="s">
        <v>1655</v>
      </c>
    </row>
    <row r="557" spans="1:5">
      <c r="A557" t="s">
        <v>1386</v>
      </c>
      <c r="B557" t="s">
        <v>183</v>
      </c>
      <c r="C557" s="1" t="s">
        <v>1656</v>
      </c>
      <c r="D557" s="1">
        <v>4038610</v>
      </c>
      <c r="E557" t="s">
        <v>1655</v>
      </c>
    </row>
    <row r="558" spans="1:5">
      <c r="A558" t="s">
        <v>1386</v>
      </c>
      <c r="B558" t="s">
        <v>183</v>
      </c>
      <c r="C558" s="1" t="s">
        <v>1656</v>
      </c>
      <c r="D558" s="1">
        <v>4035455</v>
      </c>
      <c r="E558" t="s">
        <v>1655</v>
      </c>
    </row>
    <row r="559" spans="1:5">
      <c r="A559" t="s">
        <v>1386</v>
      </c>
      <c r="B559" t="s">
        <v>183</v>
      </c>
      <c r="C559" s="1" t="s">
        <v>1656</v>
      </c>
      <c r="D559" s="1">
        <v>3897789</v>
      </c>
      <c r="E559" t="s">
        <v>1655</v>
      </c>
    </row>
    <row r="560" spans="1:5">
      <c r="A560" t="s">
        <v>1386</v>
      </c>
      <c r="B560" t="s">
        <v>183</v>
      </c>
      <c r="C560" s="1" t="s">
        <v>1656</v>
      </c>
      <c r="D560" s="1">
        <v>3684207</v>
      </c>
      <c r="E560" t="s">
        <v>1655</v>
      </c>
    </row>
    <row r="561" spans="1:5">
      <c r="A561" t="s">
        <v>1386</v>
      </c>
      <c r="B561" t="s">
        <v>183</v>
      </c>
      <c r="C561" s="1" t="s">
        <v>1656</v>
      </c>
      <c r="D561" s="1">
        <v>3543088</v>
      </c>
      <c r="E561" t="s">
        <v>1655</v>
      </c>
    </row>
    <row r="562" spans="1:5">
      <c r="A562" t="s">
        <v>1386</v>
      </c>
      <c r="B562" t="s">
        <v>183</v>
      </c>
      <c r="C562" s="1" t="s">
        <v>1656</v>
      </c>
      <c r="D562" s="1">
        <v>3204000</v>
      </c>
      <c r="E562" t="s">
        <v>1655</v>
      </c>
    </row>
    <row r="563" spans="1:5">
      <c r="A563" t="s">
        <v>1386</v>
      </c>
      <c r="B563" t="s">
        <v>183</v>
      </c>
      <c r="C563" s="1" t="s">
        <v>1656</v>
      </c>
      <c r="D563" s="1">
        <v>2898106</v>
      </c>
      <c r="E563" t="s">
        <v>1655</v>
      </c>
    </row>
    <row r="564" spans="1:5">
      <c r="A564" t="s">
        <v>1386</v>
      </c>
      <c r="B564" t="s">
        <v>183</v>
      </c>
      <c r="C564" s="1" t="s">
        <v>1656</v>
      </c>
      <c r="D564" s="1">
        <v>2763914</v>
      </c>
      <c r="E564" t="s">
        <v>1655</v>
      </c>
    </row>
    <row r="565" spans="1:5">
      <c r="A565" t="s">
        <v>1386</v>
      </c>
      <c r="B565" t="s">
        <v>183</v>
      </c>
      <c r="C565" s="1" t="s">
        <v>1656</v>
      </c>
      <c r="D565" s="1">
        <v>2669292</v>
      </c>
      <c r="E565" t="s">
        <v>1655</v>
      </c>
    </row>
    <row r="566" spans="1:5">
      <c r="A566" t="s">
        <v>1386</v>
      </c>
      <c r="B566" t="s">
        <v>183</v>
      </c>
      <c r="C566" s="1" t="s">
        <v>1656</v>
      </c>
      <c r="D566" s="1">
        <v>2493160</v>
      </c>
      <c r="E566" t="s">
        <v>1655</v>
      </c>
    </row>
    <row r="567" spans="1:5">
      <c r="A567" t="s">
        <v>1386</v>
      </c>
      <c r="B567" t="s">
        <v>183</v>
      </c>
      <c r="C567" s="1" t="s">
        <v>1656</v>
      </c>
      <c r="D567" s="1">
        <v>2443719</v>
      </c>
      <c r="E567" t="s">
        <v>1655</v>
      </c>
    </row>
    <row r="568" spans="1:5">
      <c r="A568" t="s">
        <v>1386</v>
      </c>
      <c r="B568" t="s">
        <v>183</v>
      </c>
      <c r="C568" s="1" t="s">
        <v>1656</v>
      </c>
      <c r="D568" s="1">
        <v>2361138</v>
      </c>
      <c r="E568" t="s">
        <v>1655</v>
      </c>
    </row>
    <row r="569" spans="1:5">
      <c r="A569" t="s">
        <v>1386</v>
      </c>
      <c r="B569" t="s">
        <v>183</v>
      </c>
      <c r="C569" s="1" t="s">
        <v>1656</v>
      </c>
      <c r="D569" s="1">
        <v>2220258</v>
      </c>
      <c r="E569" t="s">
        <v>1655</v>
      </c>
    </row>
    <row r="570" spans="1:5">
      <c r="A570" t="s">
        <v>1386</v>
      </c>
      <c r="B570" t="s">
        <v>183</v>
      </c>
      <c r="C570" s="1" t="s">
        <v>1656</v>
      </c>
      <c r="D570" s="1">
        <v>2028935</v>
      </c>
      <c r="E570" t="s">
        <v>1655</v>
      </c>
    </row>
    <row r="571" spans="1:5">
      <c r="A571" t="s">
        <v>1386</v>
      </c>
      <c r="B571" t="s">
        <v>183</v>
      </c>
      <c r="C571" s="1" t="s">
        <v>1656</v>
      </c>
      <c r="D571" s="1">
        <v>1956164</v>
      </c>
      <c r="E571" t="s">
        <v>1655</v>
      </c>
    </row>
    <row r="572" spans="1:5">
      <c r="A572" t="s">
        <v>1386</v>
      </c>
      <c r="B572" t="s">
        <v>183</v>
      </c>
      <c r="C572" s="1" t="s">
        <v>1656</v>
      </c>
      <c r="D572" s="1">
        <v>1937937</v>
      </c>
      <c r="E572" t="s">
        <v>1655</v>
      </c>
    </row>
    <row r="573" spans="1:5">
      <c r="A573" t="s">
        <v>1386</v>
      </c>
      <c r="B573" t="s">
        <v>183</v>
      </c>
      <c r="C573" s="1" t="s">
        <v>1656</v>
      </c>
      <c r="D573" s="1">
        <v>1914883</v>
      </c>
      <c r="E573" t="s">
        <v>1655</v>
      </c>
    </row>
    <row r="574" spans="1:5">
      <c r="A574" t="s">
        <v>1386</v>
      </c>
      <c r="B574" t="s">
        <v>183</v>
      </c>
      <c r="C574" s="1" t="s">
        <v>1656</v>
      </c>
      <c r="D574" s="1">
        <v>1875998</v>
      </c>
      <c r="E574" t="s">
        <v>1655</v>
      </c>
    </row>
    <row r="575" spans="1:5">
      <c r="A575" t="s">
        <v>1386</v>
      </c>
      <c r="B575" t="s">
        <v>183</v>
      </c>
      <c r="C575" s="1" t="s">
        <v>1656</v>
      </c>
      <c r="D575" s="1">
        <v>1837317</v>
      </c>
      <c r="E575" t="s">
        <v>1655</v>
      </c>
    </row>
    <row r="576" spans="1:5">
      <c r="A576" t="s">
        <v>1386</v>
      </c>
      <c r="B576" t="s">
        <v>183</v>
      </c>
      <c r="C576" s="1" t="s">
        <v>1656</v>
      </c>
      <c r="D576" s="1">
        <v>1820260</v>
      </c>
      <c r="E576" t="s">
        <v>1655</v>
      </c>
    </row>
    <row r="577" spans="1:5">
      <c r="A577" t="s">
        <v>1386</v>
      </c>
      <c r="B577" t="s">
        <v>183</v>
      </c>
      <c r="C577" s="1" t="s">
        <v>1656</v>
      </c>
      <c r="D577" s="1">
        <v>1673966</v>
      </c>
      <c r="E577" t="s">
        <v>1655</v>
      </c>
    </row>
    <row r="578" spans="1:5">
      <c r="A578" t="s">
        <v>1386</v>
      </c>
      <c r="B578" t="s">
        <v>183</v>
      </c>
      <c r="C578" s="1" t="s">
        <v>1656</v>
      </c>
      <c r="D578" s="1">
        <v>1620668</v>
      </c>
      <c r="E578" t="s">
        <v>1655</v>
      </c>
    </row>
    <row r="579" spans="1:5">
      <c r="A579" t="s">
        <v>1386</v>
      </c>
      <c r="B579" t="s">
        <v>183</v>
      </c>
      <c r="C579" s="1" t="s">
        <v>1656</v>
      </c>
      <c r="D579" s="1">
        <v>1400000</v>
      </c>
      <c r="E579" t="s">
        <v>1655</v>
      </c>
    </row>
    <row r="580" spans="1:5">
      <c r="A580" t="s">
        <v>1386</v>
      </c>
      <c r="B580" t="s">
        <v>183</v>
      </c>
      <c r="C580" s="1" t="s">
        <v>1656</v>
      </c>
      <c r="D580" s="1">
        <v>1385000</v>
      </c>
      <c r="E580" t="s">
        <v>1655</v>
      </c>
    </row>
    <row r="581" spans="1:5">
      <c r="A581" t="s">
        <v>1386</v>
      </c>
      <c r="B581" t="s">
        <v>183</v>
      </c>
      <c r="C581" s="1" t="s">
        <v>1656</v>
      </c>
      <c r="D581" s="1">
        <v>1352453</v>
      </c>
      <c r="E581" t="s">
        <v>1655</v>
      </c>
    </row>
    <row r="582" spans="1:5">
      <c r="A582" t="s">
        <v>1386</v>
      </c>
      <c r="B582" t="s">
        <v>183</v>
      </c>
      <c r="C582" s="1" t="s">
        <v>1656</v>
      </c>
      <c r="D582" s="1">
        <v>1321212</v>
      </c>
      <c r="E582" t="s">
        <v>1655</v>
      </c>
    </row>
    <row r="583" spans="1:5">
      <c r="A583" t="s">
        <v>1386</v>
      </c>
      <c r="B583" t="s">
        <v>183</v>
      </c>
      <c r="C583" s="1" t="s">
        <v>1656</v>
      </c>
      <c r="D583" s="1">
        <v>1300271</v>
      </c>
      <c r="E583" t="s">
        <v>1655</v>
      </c>
    </row>
    <row r="584" spans="1:5">
      <c r="A584" t="s">
        <v>1386</v>
      </c>
      <c r="B584" t="s">
        <v>183</v>
      </c>
      <c r="C584" s="1" t="s">
        <v>1656</v>
      </c>
      <c r="D584" s="1">
        <v>1235007</v>
      </c>
      <c r="E584" t="s">
        <v>1655</v>
      </c>
    </row>
    <row r="585" spans="1:5">
      <c r="A585" t="s">
        <v>1386</v>
      </c>
      <c r="B585" t="s">
        <v>183</v>
      </c>
      <c r="C585" s="1" t="s">
        <v>1656</v>
      </c>
      <c r="D585" s="1">
        <v>1223580</v>
      </c>
      <c r="E585" t="s">
        <v>1655</v>
      </c>
    </row>
    <row r="586" spans="1:5">
      <c r="A586" t="s">
        <v>1386</v>
      </c>
      <c r="B586" t="s">
        <v>183</v>
      </c>
      <c r="C586" s="1" t="s">
        <v>1656</v>
      </c>
      <c r="D586" s="1">
        <v>1223333</v>
      </c>
      <c r="E586" t="s">
        <v>1655</v>
      </c>
    </row>
    <row r="587" spans="1:5">
      <c r="A587" t="s">
        <v>1386</v>
      </c>
      <c r="B587" t="s">
        <v>183</v>
      </c>
      <c r="C587" s="1" t="s">
        <v>1656</v>
      </c>
      <c r="D587" s="1">
        <v>1222327</v>
      </c>
      <c r="E587" t="s">
        <v>1655</v>
      </c>
    </row>
    <row r="588" spans="1:5">
      <c r="A588" t="s">
        <v>1386</v>
      </c>
      <c r="B588" t="s">
        <v>183</v>
      </c>
      <c r="C588" s="1" t="s">
        <v>1656</v>
      </c>
      <c r="D588" s="1">
        <v>1166048</v>
      </c>
      <c r="E588" t="s">
        <v>1655</v>
      </c>
    </row>
    <row r="589" spans="1:5">
      <c r="A589" t="s">
        <v>1386</v>
      </c>
      <c r="B589" t="s">
        <v>183</v>
      </c>
      <c r="C589" s="1" t="s">
        <v>1656</v>
      </c>
      <c r="D589" s="1">
        <v>1100000</v>
      </c>
      <c r="E589" t="s">
        <v>1655</v>
      </c>
    </row>
    <row r="590" spans="1:5">
      <c r="A590" t="s">
        <v>1386</v>
      </c>
      <c r="B590" t="s">
        <v>183</v>
      </c>
      <c r="C590" s="1" t="s">
        <v>1656</v>
      </c>
      <c r="D590" s="1">
        <v>1098765</v>
      </c>
      <c r="E590" t="s">
        <v>1655</v>
      </c>
    </row>
    <row r="591" spans="1:5">
      <c r="A591" t="s">
        <v>1386</v>
      </c>
      <c r="B591" t="s">
        <v>183</v>
      </c>
      <c r="C591" s="1" t="s">
        <v>1656</v>
      </c>
      <c r="D591" s="1">
        <v>1066893</v>
      </c>
      <c r="E591" t="s">
        <v>1655</v>
      </c>
    </row>
    <row r="592" spans="1:5">
      <c r="A592" t="s">
        <v>1386</v>
      </c>
      <c r="B592" t="s">
        <v>183</v>
      </c>
      <c r="C592" s="1" t="s">
        <v>1656</v>
      </c>
      <c r="D592" s="1">
        <v>1028310</v>
      </c>
      <c r="E592" t="s">
        <v>1655</v>
      </c>
    </row>
    <row r="593" spans="1:5">
      <c r="A593" t="s">
        <v>1386</v>
      </c>
      <c r="B593" t="s">
        <v>183</v>
      </c>
      <c r="C593" s="1" t="s">
        <v>1656</v>
      </c>
      <c r="D593" s="1">
        <v>1019990</v>
      </c>
      <c r="E593" t="s">
        <v>1655</v>
      </c>
    </row>
    <row r="594" spans="1:5">
      <c r="A594" t="s">
        <v>1386</v>
      </c>
      <c r="B594" t="s">
        <v>183</v>
      </c>
      <c r="C594" s="1" t="s">
        <v>1656</v>
      </c>
      <c r="D594" s="1">
        <v>1010000</v>
      </c>
      <c r="E594" t="s">
        <v>1655</v>
      </c>
    </row>
    <row r="595" spans="1:5">
      <c r="A595" t="s">
        <v>1386</v>
      </c>
      <c r="B595" t="s">
        <v>183</v>
      </c>
      <c r="C595" s="1" t="s">
        <v>1656</v>
      </c>
      <c r="D595" s="1">
        <v>1000000</v>
      </c>
      <c r="E595" t="s">
        <v>1655</v>
      </c>
    </row>
    <row r="596" spans="1:5">
      <c r="A596" t="s">
        <v>1386</v>
      </c>
      <c r="B596" t="s">
        <v>183</v>
      </c>
      <c r="C596" s="1" t="s">
        <v>1656</v>
      </c>
      <c r="D596" s="1">
        <v>1000000</v>
      </c>
      <c r="E596" t="s">
        <v>1655</v>
      </c>
    </row>
    <row r="597" spans="1:5">
      <c r="A597" t="s">
        <v>1386</v>
      </c>
      <c r="B597" t="s">
        <v>183</v>
      </c>
      <c r="C597" s="1" t="s">
        <v>1656</v>
      </c>
      <c r="D597" s="1">
        <v>989000</v>
      </c>
      <c r="E597" t="s">
        <v>1655</v>
      </c>
    </row>
    <row r="598" spans="1:5">
      <c r="A598" t="s">
        <v>1386</v>
      </c>
      <c r="B598" t="s">
        <v>183</v>
      </c>
      <c r="C598" s="1" t="s">
        <v>1656</v>
      </c>
      <c r="D598" s="1">
        <v>981457</v>
      </c>
      <c r="E598" t="s">
        <v>1655</v>
      </c>
    </row>
    <row r="599" spans="1:5">
      <c r="A599" t="s">
        <v>1386</v>
      </c>
      <c r="B599" t="s">
        <v>183</v>
      </c>
      <c r="C599" s="1" t="s">
        <v>1656</v>
      </c>
      <c r="D599" s="1">
        <v>969080</v>
      </c>
      <c r="E599" t="s">
        <v>1655</v>
      </c>
    </row>
    <row r="600" spans="1:5">
      <c r="A600" t="s">
        <v>1386</v>
      </c>
      <c r="B600" t="s">
        <v>183</v>
      </c>
      <c r="C600" s="1" t="s">
        <v>1656</v>
      </c>
      <c r="D600" s="1">
        <v>919526</v>
      </c>
      <c r="E600" t="s">
        <v>1655</v>
      </c>
    </row>
    <row r="601" spans="1:5">
      <c r="A601" t="s">
        <v>1107</v>
      </c>
      <c r="B601" t="s">
        <v>183</v>
      </c>
      <c r="C601" s="1" t="s">
        <v>1656</v>
      </c>
      <c r="D601" s="1">
        <v>857692</v>
      </c>
      <c r="E601" t="s">
        <v>1655</v>
      </c>
    </row>
    <row r="602" spans="1:5">
      <c r="A602" t="s">
        <v>1386</v>
      </c>
      <c r="B602" t="s">
        <v>183</v>
      </c>
      <c r="C602" s="1" t="s">
        <v>1656</v>
      </c>
      <c r="D602" s="1">
        <v>844706</v>
      </c>
      <c r="E602" t="s">
        <v>1655</v>
      </c>
    </row>
    <row r="603" spans="1:5">
      <c r="A603" t="s">
        <v>1386</v>
      </c>
      <c r="B603" t="s">
        <v>183</v>
      </c>
      <c r="C603" s="1" t="s">
        <v>1656</v>
      </c>
      <c r="D603" s="1">
        <v>758274</v>
      </c>
      <c r="E603" t="s">
        <v>1655</v>
      </c>
    </row>
    <row r="604" spans="1:5">
      <c r="A604" t="s">
        <v>1386</v>
      </c>
      <c r="B604" t="s">
        <v>183</v>
      </c>
      <c r="C604" s="1" t="s">
        <v>1656</v>
      </c>
      <c r="D604" s="1">
        <v>709000</v>
      </c>
      <c r="E604" t="s">
        <v>1655</v>
      </c>
    </row>
    <row r="605" spans="1:5">
      <c r="A605" t="s">
        <v>1386</v>
      </c>
      <c r="B605" t="s">
        <v>183</v>
      </c>
      <c r="C605" s="1" t="s">
        <v>1656</v>
      </c>
      <c r="D605" s="1">
        <v>668571</v>
      </c>
      <c r="E605" t="s">
        <v>1655</v>
      </c>
    </row>
    <row r="606" spans="1:5">
      <c r="A606" t="s">
        <v>1386</v>
      </c>
      <c r="B606" t="s">
        <v>183</v>
      </c>
      <c r="C606" s="1" t="s">
        <v>1656</v>
      </c>
      <c r="D606" s="1">
        <v>632000</v>
      </c>
      <c r="E606" t="s">
        <v>1655</v>
      </c>
    </row>
    <row r="607" spans="1:5">
      <c r="A607" t="s">
        <v>1386</v>
      </c>
      <c r="B607" t="s">
        <v>183</v>
      </c>
      <c r="C607" s="1" t="s">
        <v>1656</v>
      </c>
      <c r="D607" s="1">
        <v>606286</v>
      </c>
      <c r="E607" t="s">
        <v>1655</v>
      </c>
    </row>
    <row r="608" spans="1:5">
      <c r="A608" t="s">
        <v>1386</v>
      </c>
      <c r="B608" t="s">
        <v>183</v>
      </c>
      <c r="C608" s="1" t="s">
        <v>1656</v>
      </c>
      <c r="D608" s="1">
        <v>550248</v>
      </c>
      <c r="E608" t="s">
        <v>1655</v>
      </c>
    </row>
    <row r="609" spans="1:5">
      <c r="A609" t="s">
        <v>1386</v>
      </c>
      <c r="B609" t="s">
        <v>183</v>
      </c>
      <c r="C609" s="1" t="s">
        <v>1656</v>
      </c>
      <c r="D609" s="1">
        <v>550000</v>
      </c>
      <c r="E609" t="s">
        <v>1655</v>
      </c>
    </row>
    <row r="610" spans="1:5">
      <c r="A610" t="s">
        <v>1386</v>
      </c>
      <c r="B610" t="s">
        <v>183</v>
      </c>
      <c r="C610" s="1" t="s">
        <v>1656</v>
      </c>
      <c r="D610" s="1">
        <v>538609</v>
      </c>
      <c r="E610" t="s">
        <v>1655</v>
      </c>
    </row>
    <row r="611" spans="1:5">
      <c r="A611" t="s">
        <v>1386</v>
      </c>
      <c r="B611" t="s">
        <v>183</v>
      </c>
      <c r="C611" s="1" t="s">
        <v>1656</v>
      </c>
      <c r="D611" s="1">
        <v>500000</v>
      </c>
      <c r="E611" t="s">
        <v>1655</v>
      </c>
    </row>
    <row r="612" spans="1:5">
      <c r="A612" t="s">
        <v>1386</v>
      </c>
      <c r="B612" t="s">
        <v>183</v>
      </c>
      <c r="C612" s="1" t="s">
        <v>1656</v>
      </c>
      <c r="D612" s="1">
        <v>492155</v>
      </c>
      <c r="E612" t="s">
        <v>1655</v>
      </c>
    </row>
    <row r="613" spans="1:5">
      <c r="A613" t="s">
        <v>1386</v>
      </c>
      <c r="B613" t="s">
        <v>183</v>
      </c>
      <c r="C613" s="1" t="s">
        <v>1656</v>
      </c>
      <c r="D613" s="1">
        <v>485000</v>
      </c>
      <c r="E613" t="s">
        <v>1655</v>
      </c>
    </row>
    <row r="614" spans="1:5">
      <c r="A614" t="s">
        <v>1386</v>
      </c>
      <c r="B614" t="s">
        <v>183</v>
      </c>
      <c r="C614" s="1" t="s">
        <v>1656</v>
      </c>
      <c r="D614" s="1">
        <v>473131</v>
      </c>
      <c r="E614" t="s">
        <v>1655</v>
      </c>
    </row>
    <row r="615" spans="1:5">
      <c r="A615" t="s">
        <v>1386</v>
      </c>
      <c r="B615" t="s">
        <v>183</v>
      </c>
      <c r="C615" s="1" t="s">
        <v>1656</v>
      </c>
      <c r="D615" s="1">
        <v>469000</v>
      </c>
      <c r="E615" t="s">
        <v>1655</v>
      </c>
    </row>
    <row r="616" spans="1:5">
      <c r="A616" t="s">
        <v>1386</v>
      </c>
      <c r="B616" t="s">
        <v>183</v>
      </c>
      <c r="C616" s="1" t="s">
        <v>1656</v>
      </c>
      <c r="D616" s="1">
        <v>451564</v>
      </c>
      <c r="E616" t="s">
        <v>1655</v>
      </c>
    </row>
    <row r="617" spans="1:5">
      <c r="A617" t="s">
        <v>1386</v>
      </c>
      <c r="B617" t="s">
        <v>183</v>
      </c>
      <c r="C617" s="1" t="s">
        <v>1656</v>
      </c>
      <c r="D617" s="1">
        <v>441482</v>
      </c>
      <c r="E617" t="s">
        <v>1655</v>
      </c>
    </row>
    <row r="618" spans="1:5">
      <c r="A618" t="s">
        <v>1386</v>
      </c>
      <c r="B618" t="s">
        <v>183</v>
      </c>
      <c r="C618" s="1" t="s">
        <v>1656</v>
      </c>
      <c r="D618" s="1">
        <v>428199</v>
      </c>
      <c r="E618" t="s">
        <v>1655</v>
      </c>
    </row>
    <row r="619" spans="1:5">
      <c r="A619" t="s">
        <v>1386</v>
      </c>
      <c r="B619" t="s">
        <v>183</v>
      </c>
      <c r="C619" s="1" t="s">
        <v>1656</v>
      </c>
      <c r="D619" s="1">
        <v>388952</v>
      </c>
      <c r="E619" t="s">
        <v>1655</v>
      </c>
    </row>
    <row r="620" spans="1:5">
      <c r="A620" t="s">
        <v>1386</v>
      </c>
      <c r="B620" t="s">
        <v>183</v>
      </c>
      <c r="C620" s="1" t="s">
        <v>1656</v>
      </c>
      <c r="D620" s="1">
        <v>378007</v>
      </c>
      <c r="E620" t="s">
        <v>1655</v>
      </c>
    </row>
    <row r="621" spans="1:5">
      <c r="A621" t="s">
        <v>1386</v>
      </c>
      <c r="B621" t="s">
        <v>183</v>
      </c>
      <c r="C621" s="1" t="s">
        <v>1656</v>
      </c>
      <c r="D621" s="1">
        <v>375000</v>
      </c>
      <c r="E621" t="s">
        <v>1655</v>
      </c>
    </row>
    <row r="622" spans="1:5">
      <c r="A622" t="s">
        <v>1386</v>
      </c>
      <c r="B622" t="s">
        <v>183</v>
      </c>
      <c r="C622" s="1" t="s">
        <v>1656</v>
      </c>
      <c r="D622" s="1">
        <v>368122</v>
      </c>
      <c r="E622" t="s">
        <v>1655</v>
      </c>
    </row>
    <row r="623" spans="1:5">
      <c r="A623" t="s">
        <v>1386</v>
      </c>
      <c r="B623" t="s">
        <v>183</v>
      </c>
      <c r="C623" s="1" t="s">
        <v>1656</v>
      </c>
      <c r="D623" s="1">
        <v>367643</v>
      </c>
      <c r="E623" t="s">
        <v>1655</v>
      </c>
    </row>
    <row r="624" spans="1:5">
      <c r="A624" t="s">
        <v>1386</v>
      </c>
      <c r="B624" t="s">
        <v>183</v>
      </c>
      <c r="C624" s="1" t="s">
        <v>1656</v>
      </c>
      <c r="D624" s="1">
        <v>362088</v>
      </c>
      <c r="E624" t="s">
        <v>1655</v>
      </c>
    </row>
    <row r="625" spans="1:5">
      <c r="A625" t="s">
        <v>1386</v>
      </c>
      <c r="B625" t="s">
        <v>183</v>
      </c>
      <c r="C625" s="1" t="s">
        <v>1656</v>
      </c>
      <c r="D625" s="1">
        <v>355837</v>
      </c>
      <c r="E625" t="s">
        <v>1655</v>
      </c>
    </row>
    <row r="626" spans="1:5">
      <c r="A626" t="s">
        <v>1386</v>
      </c>
      <c r="B626" t="s">
        <v>183</v>
      </c>
      <c r="C626" s="1" t="s">
        <v>1656</v>
      </c>
      <c r="D626" s="1">
        <v>350000</v>
      </c>
      <c r="E626" t="s">
        <v>1655</v>
      </c>
    </row>
    <row r="627" spans="1:5">
      <c r="A627" t="s">
        <v>1386</v>
      </c>
      <c r="B627" t="s">
        <v>183</v>
      </c>
      <c r="C627" s="1" t="s">
        <v>1656</v>
      </c>
      <c r="D627" s="1">
        <v>342856</v>
      </c>
      <c r="E627" t="s">
        <v>1655</v>
      </c>
    </row>
    <row r="628" spans="1:5">
      <c r="A628" t="s">
        <v>1386</v>
      </c>
      <c r="B628" t="s">
        <v>183</v>
      </c>
      <c r="C628" s="1" t="s">
        <v>1656</v>
      </c>
      <c r="D628" s="1">
        <v>335000</v>
      </c>
      <c r="E628" t="s">
        <v>1655</v>
      </c>
    </row>
    <row r="629" spans="1:5">
      <c r="A629" t="s">
        <v>1386</v>
      </c>
      <c r="B629" t="s">
        <v>183</v>
      </c>
      <c r="C629" s="1" t="s">
        <v>1656</v>
      </c>
      <c r="D629" s="1">
        <v>315546</v>
      </c>
      <c r="E629" t="s">
        <v>1655</v>
      </c>
    </row>
    <row r="630" spans="1:5">
      <c r="A630" t="s">
        <v>1386</v>
      </c>
      <c r="B630" t="s">
        <v>183</v>
      </c>
      <c r="C630" s="1" t="s">
        <v>1656</v>
      </c>
      <c r="D630" s="1">
        <v>313000</v>
      </c>
      <c r="E630" t="s">
        <v>1655</v>
      </c>
    </row>
    <row r="631" spans="1:5">
      <c r="A631" t="s">
        <v>1386</v>
      </c>
      <c r="B631" t="s">
        <v>183</v>
      </c>
      <c r="C631" s="1" t="s">
        <v>1656</v>
      </c>
      <c r="D631" s="1">
        <v>309546</v>
      </c>
      <c r="E631" t="s">
        <v>1655</v>
      </c>
    </row>
    <row r="632" spans="1:5">
      <c r="A632" t="s">
        <v>1386</v>
      </c>
      <c r="B632" t="s">
        <v>183</v>
      </c>
      <c r="C632" s="1" t="s">
        <v>1656</v>
      </c>
      <c r="D632" s="1">
        <v>308000</v>
      </c>
      <c r="E632" t="s">
        <v>1655</v>
      </c>
    </row>
    <row r="633" spans="1:5">
      <c r="A633" t="s">
        <v>1386</v>
      </c>
      <c r="B633" t="s">
        <v>183</v>
      </c>
      <c r="C633" s="1" t="s">
        <v>1656</v>
      </c>
      <c r="D633" s="1">
        <v>305804</v>
      </c>
      <c r="E633" t="s">
        <v>1655</v>
      </c>
    </row>
    <row r="634" spans="1:5">
      <c r="A634" t="s">
        <v>1386</v>
      </c>
      <c r="B634" t="s">
        <v>183</v>
      </c>
      <c r="C634" s="1" t="s">
        <v>1656</v>
      </c>
      <c r="D634" s="1">
        <v>292382</v>
      </c>
      <c r="E634" t="s">
        <v>1655</v>
      </c>
    </row>
    <row r="635" spans="1:5">
      <c r="A635" t="s">
        <v>1386</v>
      </c>
      <c r="B635" t="s">
        <v>183</v>
      </c>
      <c r="C635" s="1" t="s">
        <v>1656</v>
      </c>
      <c r="D635" s="1">
        <v>287369</v>
      </c>
      <c r="E635" t="s">
        <v>1655</v>
      </c>
    </row>
    <row r="636" spans="1:5">
      <c r="A636" t="s">
        <v>1386</v>
      </c>
      <c r="B636" t="s">
        <v>183</v>
      </c>
      <c r="C636" s="1" t="s">
        <v>1656</v>
      </c>
      <c r="D636" s="1">
        <v>285308</v>
      </c>
      <c r="E636" t="s">
        <v>1655</v>
      </c>
    </row>
    <row r="637" spans="1:5">
      <c r="A637" t="s">
        <v>1386</v>
      </c>
      <c r="B637" t="s">
        <v>183</v>
      </c>
      <c r="C637" s="1" t="s">
        <v>1656</v>
      </c>
      <c r="D637" s="1">
        <v>269606</v>
      </c>
      <c r="E637" t="s">
        <v>1655</v>
      </c>
    </row>
    <row r="638" spans="1:5">
      <c r="A638" t="s">
        <v>1386</v>
      </c>
      <c r="B638" t="s">
        <v>183</v>
      </c>
      <c r="C638" s="1" t="s">
        <v>1656</v>
      </c>
      <c r="D638" s="1">
        <v>255247</v>
      </c>
      <c r="E638" t="s">
        <v>1655</v>
      </c>
    </row>
    <row r="639" spans="1:5">
      <c r="A639" t="s">
        <v>1386</v>
      </c>
      <c r="B639" t="s">
        <v>183</v>
      </c>
      <c r="C639" s="1" t="s">
        <v>1656</v>
      </c>
      <c r="D639" s="1">
        <v>250000</v>
      </c>
      <c r="E639" t="s">
        <v>1655</v>
      </c>
    </row>
    <row r="640" spans="1:5">
      <c r="A640" t="s">
        <v>1386</v>
      </c>
      <c r="B640" t="s">
        <v>183</v>
      </c>
      <c r="C640" s="1" t="s">
        <v>1656</v>
      </c>
      <c r="D640" s="1">
        <v>222845</v>
      </c>
      <c r="E640" t="s">
        <v>1655</v>
      </c>
    </row>
    <row r="641" spans="1:5">
      <c r="A641" t="s">
        <v>1386</v>
      </c>
      <c r="B641" t="s">
        <v>183</v>
      </c>
      <c r="C641" s="1" t="s">
        <v>1656</v>
      </c>
      <c r="D641" s="1">
        <v>221000</v>
      </c>
      <c r="E641" t="s">
        <v>1655</v>
      </c>
    </row>
    <row r="642" spans="1:5">
      <c r="A642" t="s">
        <v>1386</v>
      </c>
      <c r="B642" t="s">
        <v>183</v>
      </c>
      <c r="C642" s="1" t="s">
        <v>1656</v>
      </c>
      <c r="D642" s="1">
        <v>213443</v>
      </c>
      <c r="E642" t="s">
        <v>1655</v>
      </c>
    </row>
    <row r="643" spans="1:5">
      <c r="A643" t="s">
        <v>1107</v>
      </c>
      <c r="B643" t="s">
        <v>183</v>
      </c>
      <c r="C643" s="1" t="s">
        <v>1656</v>
      </c>
      <c r="D643" s="1">
        <v>210840</v>
      </c>
      <c r="E643" t="s">
        <v>1655</v>
      </c>
    </row>
    <row r="644" spans="1:5">
      <c r="A644" t="s">
        <v>1386</v>
      </c>
      <c r="B644" t="s">
        <v>183</v>
      </c>
      <c r="C644" s="1" t="s">
        <v>1656</v>
      </c>
      <c r="D644" s="1">
        <v>201594</v>
      </c>
      <c r="E644" t="s">
        <v>1655</v>
      </c>
    </row>
    <row r="645" spans="1:5">
      <c r="A645" t="s">
        <v>1386</v>
      </c>
      <c r="B645" t="s">
        <v>183</v>
      </c>
      <c r="C645" s="1" t="s">
        <v>1656</v>
      </c>
      <c r="D645" s="1">
        <v>195826</v>
      </c>
      <c r="E645" t="s">
        <v>1655</v>
      </c>
    </row>
    <row r="646" spans="1:5">
      <c r="A646" t="s">
        <v>1386</v>
      </c>
      <c r="B646" t="s">
        <v>183</v>
      </c>
      <c r="C646" s="1" t="s">
        <v>1656</v>
      </c>
      <c r="D646" s="1">
        <v>183697</v>
      </c>
      <c r="E646" t="s">
        <v>1655</v>
      </c>
    </row>
    <row r="647" spans="1:5">
      <c r="A647" t="s">
        <v>1386</v>
      </c>
      <c r="B647" t="s">
        <v>183</v>
      </c>
      <c r="C647" s="1" t="s">
        <v>1656</v>
      </c>
      <c r="D647" s="1">
        <v>178470</v>
      </c>
      <c r="E647" t="s">
        <v>1655</v>
      </c>
    </row>
    <row r="648" spans="1:5">
      <c r="A648" t="s">
        <v>1386</v>
      </c>
      <c r="B648" t="s">
        <v>183</v>
      </c>
      <c r="C648" s="1" t="s">
        <v>1656</v>
      </c>
      <c r="D648" s="1">
        <v>175302</v>
      </c>
      <c r="E648" t="s">
        <v>1655</v>
      </c>
    </row>
    <row r="649" spans="1:5">
      <c r="A649" t="s">
        <v>1386</v>
      </c>
      <c r="B649" t="s">
        <v>183</v>
      </c>
      <c r="C649" s="1" t="s">
        <v>1656</v>
      </c>
      <c r="D649" s="1">
        <v>174551</v>
      </c>
      <c r="E649" t="s">
        <v>1655</v>
      </c>
    </row>
    <row r="650" spans="1:5">
      <c r="A650" t="s">
        <v>1386</v>
      </c>
      <c r="B650" t="s">
        <v>183</v>
      </c>
      <c r="C650" s="1" t="s">
        <v>1656</v>
      </c>
      <c r="D650" s="1">
        <v>173471</v>
      </c>
      <c r="E650" t="s">
        <v>1655</v>
      </c>
    </row>
    <row r="651" spans="1:5">
      <c r="A651" t="s">
        <v>1386</v>
      </c>
      <c r="B651" t="s">
        <v>183</v>
      </c>
      <c r="C651" s="1" t="s">
        <v>1656</v>
      </c>
      <c r="D651" s="1">
        <v>173000</v>
      </c>
      <c r="E651" t="s">
        <v>1655</v>
      </c>
    </row>
    <row r="652" spans="1:5">
      <c r="A652" t="s">
        <v>1386</v>
      </c>
      <c r="B652" t="s">
        <v>183</v>
      </c>
      <c r="C652" s="1" t="s">
        <v>1656</v>
      </c>
      <c r="D652" s="1">
        <v>172782</v>
      </c>
      <c r="E652" t="s">
        <v>1655</v>
      </c>
    </row>
    <row r="653" spans="1:5">
      <c r="A653" t="s">
        <v>1386</v>
      </c>
      <c r="B653" t="s">
        <v>183</v>
      </c>
      <c r="C653" s="1" t="s">
        <v>1656</v>
      </c>
      <c r="D653" s="1">
        <v>172178</v>
      </c>
      <c r="E653" t="s">
        <v>1655</v>
      </c>
    </row>
    <row r="654" spans="1:5">
      <c r="A654" t="s">
        <v>1386</v>
      </c>
      <c r="B654" t="s">
        <v>183</v>
      </c>
      <c r="C654" s="1" t="s">
        <v>1656</v>
      </c>
      <c r="D654" s="1">
        <v>168557</v>
      </c>
      <c r="E654" t="s">
        <v>1655</v>
      </c>
    </row>
    <row r="655" spans="1:5">
      <c r="A655" t="s">
        <v>1386</v>
      </c>
      <c r="B655" t="s">
        <v>183</v>
      </c>
      <c r="C655" s="1" t="s">
        <v>1656</v>
      </c>
      <c r="D655" s="1">
        <v>167581</v>
      </c>
      <c r="E655" t="s">
        <v>1655</v>
      </c>
    </row>
    <row r="656" spans="1:5">
      <c r="A656" t="s">
        <v>1386</v>
      </c>
      <c r="B656" t="s">
        <v>183</v>
      </c>
      <c r="C656" s="1" t="s">
        <v>1656</v>
      </c>
      <c r="D656" s="1">
        <v>165455</v>
      </c>
      <c r="E656" t="s">
        <v>1655</v>
      </c>
    </row>
    <row r="657" spans="1:5">
      <c r="A657" t="s">
        <v>1386</v>
      </c>
      <c r="B657" t="s">
        <v>183</v>
      </c>
      <c r="C657" s="1" t="s">
        <v>1656</v>
      </c>
      <c r="D657" s="1">
        <v>155733</v>
      </c>
      <c r="E657" t="s">
        <v>1655</v>
      </c>
    </row>
    <row r="658" spans="1:5">
      <c r="A658" t="s">
        <v>1107</v>
      </c>
      <c r="B658" t="s">
        <v>183</v>
      </c>
      <c r="C658" s="1" t="s">
        <v>1656</v>
      </c>
      <c r="D658" s="1">
        <v>153000</v>
      </c>
      <c r="E658" t="s">
        <v>1655</v>
      </c>
    </row>
    <row r="659" spans="1:5">
      <c r="A659" t="s">
        <v>1386</v>
      </c>
      <c r="B659" t="s">
        <v>183</v>
      </c>
      <c r="C659" s="1" t="s">
        <v>1656</v>
      </c>
      <c r="D659" s="1">
        <v>147390</v>
      </c>
      <c r="E659" t="s">
        <v>1655</v>
      </c>
    </row>
    <row r="660" spans="1:5">
      <c r="A660" t="s">
        <v>1386</v>
      </c>
      <c r="B660" t="s">
        <v>183</v>
      </c>
      <c r="C660" s="1" t="s">
        <v>1656</v>
      </c>
      <c r="D660" s="1">
        <v>143913</v>
      </c>
      <c r="E660" t="s">
        <v>1655</v>
      </c>
    </row>
    <row r="661" spans="1:5">
      <c r="A661" t="s">
        <v>1386</v>
      </c>
      <c r="B661" t="s">
        <v>183</v>
      </c>
      <c r="C661" s="1" t="s">
        <v>1656</v>
      </c>
      <c r="D661" s="1">
        <v>143000</v>
      </c>
      <c r="E661" t="s">
        <v>1655</v>
      </c>
    </row>
    <row r="662" spans="1:5">
      <c r="A662" t="s">
        <v>1386</v>
      </c>
      <c r="B662" t="s">
        <v>183</v>
      </c>
      <c r="C662" s="1" t="s">
        <v>1656</v>
      </c>
      <c r="D662" s="1">
        <v>143000</v>
      </c>
      <c r="E662" t="s">
        <v>1655</v>
      </c>
    </row>
    <row r="663" spans="1:5">
      <c r="A663" t="s">
        <v>1107</v>
      </c>
      <c r="B663" t="s">
        <v>183</v>
      </c>
      <c r="C663" s="1" t="s">
        <v>1656</v>
      </c>
      <c r="D663" s="1">
        <v>142090</v>
      </c>
      <c r="E663" t="s">
        <v>1655</v>
      </c>
    </row>
    <row r="664" spans="1:5">
      <c r="A664" t="s">
        <v>1386</v>
      </c>
      <c r="B664" t="s">
        <v>183</v>
      </c>
      <c r="C664" s="1" t="s">
        <v>1656</v>
      </c>
      <c r="D664" s="1">
        <v>140949</v>
      </c>
      <c r="E664" t="s">
        <v>1655</v>
      </c>
    </row>
    <row r="665" spans="1:5">
      <c r="A665" t="s">
        <v>1386</v>
      </c>
      <c r="B665" t="s">
        <v>183</v>
      </c>
      <c r="C665" s="1" t="s">
        <v>1656</v>
      </c>
      <c r="D665" s="1">
        <v>139864</v>
      </c>
      <c r="E665" t="s">
        <v>1655</v>
      </c>
    </row>
    <row r="666" spans="1:5">
      <c r="A666" t="s">
        <v>1386</v>
      </c>
      <c r="B666" t="s">
        <v>183</v>
      </c>
      <c r="C666" s="1" t="s">
        <v>1656</v>
      </c>
      <c r="D666" s="1">
        <v>138495</v>
      </c>
      <c r="E666" t="s">
        <v>1655</v>
      </c>
    </row>
    <row r="667" spans="1:5">
      <c r="A667" t="s">
        <v>1386</v>
      </c>
      <c r="B667" t="s">
        <v>183</v>
      </c>
      <c r="C667" s="1" t="s">
        <v>1656</v>
      </c>
      <c r="D667" s="1">
        <v>129849</v>
      </c>
      <c r="E667" t="s">
        <v>1655</v>
      </c>
    </row>
    <row r="668" spans="1:5">
      <c r="A668" t="s">
        <v>1107</v>
      </c>
      <c r="B668" t="s">
        <v>183</v>
      </c>
      <c r="C668" s="1" t="s">
        <v>1656</v>
      </c>
      <c r="D668" s="1">
        <v>129000</v>
      </c>
      <c r="E668" t="s">
        <v>1655</v>
      </c>
    </row>
    <row r="669" spans="1:5">
      <c r="A669" t="s">
        <v>1386</v>
      </c>
      <c r="B669" t="s">
        <v>183</v>
      </c>
      <c r="C669" s="1" t="s">
        <v>1656</v>
      </c>
      <c r="D669" s="1">
        <v>128918</v>
      </c>
      <c r="E669" t="s">
        <v>1655</v>
      </c>
    </row>
    <row r="670" spans="1:5">
      <c r="A670" t="s">
        <v>1386</v>
      </c>
      <c r="B670" t="s">
        <v>183</v>
      </c>
      <c r="C670" s="1" t="s">
        <v>1656</v>
      </c>
      <c r="D670" s="1">
        <v>125000</v>
      </c>
      <c r="E670" t="s">
        <v>1655</v>
      </c>
    </row>
    <row r="671" spans="1:5">
      <c r="A671" t="s">
        <v>1386</v>
      </c>
      <c r="B671" t="s">
        <v>183</v>
      </c>
      <c r="C671" s="1" t="s">
        <v>1656</v>
      </c>
      <c r="D671" s="1">
        <v>125000</v>
      </c>
      <c r="E671" t="s">
        <v>1655</v>
      </c>
    </row>
    <row r="672" spans="1:5">
      <c r="A672" t="s">
        <v>1386</v>
      </c>
      <c r="B672" t="s">
        <v>183</v>
      </c>
      <c r="C672" s="1" t="s">
        <v>1656</v>
      </c>
      <c r="D672" s="1">
        <v>115821</v>
      </c>
      <c r="E672" t="s">
        <v>1655</v>
      </c>
    </row>
    <row r="673" spans="1:5">
      <c r="A673" t="s">
        <v>1386</v>
      </c>
      <c r="B673" t="s">
        <v>183</v>
      </c>
      <c r="C673" s="1" t="s">
        <v>1656</v>
      </c>
      <c r="D673" s="1">
        <v>110487</v>
      </c>
      <c r="E673" t="s">
        <v>1655</v>
      </c>
    </row>
    <row r="674" spans="1:5">
      <c r="A674" t="s">
        <v>1386</v>
      </c>
      <c r="B674" t="s">
        <v>183</v>
      </c>
      <c r="C674" s="1" t="s">
        <v>1656</v>
      </c>
      <c r="D674" s="1">
        <v>107083</v>
      </c>
      <c r="E674" t="s">
        <v>1655</v>
      </c>
    </row>
    <row r="675" spans="1:5">
      <c r="A675" t="s">
        <v>1386</v>
      </c>
      <c r="B675" t="s">
        <v>183</v>
      </c>
      <c r="C675" s="1" t="s">
        <v>1656</v>
      </c>
      <c r="D675" s="1">
        <v>104830</v>
      </c>
      <c r="E675" t="s">
        <v>1655</v>
      </c>
    </row>
    <row r="676" spans="1:5">
      <c r="A676" t="s">
        <v>1386</v>
      </c>
      <c r="B676" t="s">
        <v>183</v>
      </c>
      <c r="C676" s="1" t="s">
        <v>1656</v>
      </c>
      <c r="D676" s="1">
        <v>102583</v>
      </c>
      <c r="E676" t="s">
        <v>1655</v>
      </c>
    </row>
    <row r="677" spans="1:5">
      <c r="A677" t="s">
        <v>1386</v>
      </c>
      <c r="B677" t="s">
        <v>183</v>
      </c>
      <c r="C677" s="1" t="s">
        <v>1656</v>
      </c>
      <c r="D677" s="1">
        <v>99425</v>
      </c>
      <c r="E677" t="s">
        <v>1655</v>
      </c>
    </row>
    <row r="678" spans="1:5">
      <c r="A678" t="s">
        <v>1386</v>
      </c>
      <c r="B678" t="s">
        <v>183</v>
      </c>
      <c r="C678" s="1" t="s">
        <v>1656</v>
      </c>
      <c r="D678" s="1">
        <v>98000</v>
      </c>
      <c r="E678" t="s">
        <v>1655</v>
      </c>
    </row>
    <row r="679" spans="1:5">
      <c r="A679" t="s">
        <v>1386</v>
      </c>
      <c r="B679" t="s">
        <v>183</v>
      </c>
      <c r="C679" s="1" t="s">
        <v>1656</v>
      </c>
      <c r="D679" s="1">
        <v>96927</v>
      </c>
      <c r="E679" t="s">
        <v>1655</v>
      </c>
    </row>
    <row r="680" spans="1:5">
      <c r="A680" t="s">
        <v>1386</v>
      </c>
      <c r="B680" t="s">
        <v>183</v>
      </c>
      <c r="C680" s="1" t="s">
        <v>1656</v>
      </c>
      <c r="D680" s="1">
        <v>95500</v>
      </c>
      <c r="E680" t="s">
        <v>1655</v>
      </c>
    </row>
    <row r="681" spans="1:5">
      <c r="A681" t="s">
        <v>1386</v>
      </c>
      <c r="B681" t="s">
        <v>183</v>
      </c>
      <c r="C681" s="1" t="s">
        <v>1656</v>
      </c>
      <c r="D681" s="1">
        <v>91164</v>
      </c>
      <c r="E681" t="s">
        <v>1655</v>
      </c>
    </row>
    <row r="682" spans="1:5">
      <c r="A682" t="s">
        <v>1107</v>
      </c>
      <c r="B682" t="s">
        <v>183</v>
      </c>
      <c r="C682" s="1" t="s">
        <v>1656</v>
      </c>
      <c r="D682" s="1">
        <v>90938</v>
      </c>
      <c r="E682" t="s">
        <v>1655</v>
      </c>
    </row>
    <row r="683" spans="1:5">
      <c r="A683" t="s">
        <v>1386</v>
      </c>
      <c r="B683" t="s">
        <v>183</v>
      </c>
      <c r="C683" s="1" t="s">
        <v>1656</v>
      </c>
      <c r="D683" s="1">
        <v>90200</v>
      </c>
      <c r="E683" t="s">
        <v>1655</v>
      </c>
    </row>
    <row r="684" spans="1:5">
      <c r="A684" t="s">
        <v>1386</v>
      </c>
      <c r="B684" t="s">
        <v>183</v>
      </c>
      <c r="C684" s="1" t="s">
        <v>1656</v>
      </c>
      <c r="D684" s="1">
        <v>87114</v>
      </c>
      <c r="E684" t="s">
        <v>1655</v>
      </c>
    </row>
    <row r="685" spans="1:5">
      <c r="A685" t="s">
        <v>1386</v>
      </c>
      <c r="B685" t="s">
        <v>183</v>
      </c>
      <c r="C685" s="1" t="s">
        <v>1656</v>
      </c>
      <c r="D685" s="1">
        <v>85000</v>
      </c>
      <c r="E685" t="s">
        <v>1655</v>
      </c>
    </row>
    <row r="686" spans="1:5">
      <c r="A686" t="s">
        <v>1107</v>
      </c>
      <c r="B686" t="s">
        <v>183</v>
      </c>
      <c r="C686" s="1" t="s">
        <v>1656</v>
      </c>
      <c r="D686" s="1">
        <v>84174</v>
      </c>
      <c r="E686" t="s">
        <v>1655</v>
      </c>
    </row>
    <row r="687" spans="1:5">
      <c r="A687" t="s">
        <v>1386</v>
      </c>
      <c r="B687" t="s">
        <v>183</v>
      </c>
      <c r="C687" s="1" t="s">
        <v>1656</v>
      </c>
      <c r="D687" s="1">
        <v>81119</v>
      </c>
      <c r="E687" t="s">
        <v>1655</v>
      </c>
    </row>
    <row r="688" spans="1:5">
      <c r="A688" t="s">
        <v>1107</v>
      </c>
      <c r="B688" t="s">
        <v>183</v>
      </c>
      <c r="C688" s="1" t="s">
        <v>1656</v>
      </c>
      <c r="D688" s="1">
        <v>80810</v>
      </c>
      <c r="E688" t="s">
        <v>1655</v>
      </c>
    </row>
    <row r="689" spans="1:5">
      <c r="A689" t="s">
        <v>1386</v>
      </c>
      <c r="B689" t="s">
        <v>183</v>
      </c>
      <c r="C689" s="1" t="s">
        <v>1656</v>
      </c>
      <c r="D689" s="1">
        <v>77000</v>
      </c>
      <c r="E689" t="s">
        <v>1655</v>
      </c>
    </row>
    <row r="690" spans="1:5">
      <c r="A690" t="s">
        <v>1386</v>
      </c>
      <c r="B690" t="s">
        <v>183</v>
      </c>
      <c r="C690" s="1" t="s">
        <v>1656</v>
      </c>
      <c r="D690" s="1">
        <v>76232</v>
      </c>
      <c r="E690" t="s">
        <v>1655</v>
      </c>
    </row>
    <row r="691" spans="1:5">
      <c r="A691" t="s">
        <v>1386</v>
      </c>
      <c r="B691" t="s">
        <v>183</v>
      </c>
      <c r="C691" s="1" t="s">
        <v>1656</v>
      </c>
      <c r="D691" s="1">
        <v>75723</v>
      </c>
      <c r="E691" t="s">
        <v>1655</v>
      </c>
    </row>
    <row r="692" spans="1:5">
      <c r="A692" t="s">
        <v>1386</v>
      </c>
      <c r="B692" t="s">
        <v>183</v>
      </c>
      <c r="C692" s="1" t="s">
        <v>1656</v>
      </c>
      <c r="D692" s="1">
        <v>72450</v>
      </c>
      <c r="E692" t="s">
        <v>1655</v>
      </c>
    </row>
    <row r="693" spans="1:5">
      <c r="A693" t="s">
        <v>1386</v>
      </c>
      <c r="B693" t="s">
        <v>183</v>
      </c>
      <c r="C693" s="1" t="s">
        <v>1656</v>
      </c>
      <c r="D693" s="1">
        <v>71010</v>
      </c>
      <c r="E693" t="s">
        <v>1655</v>
      </c>
    </row>
    <row r="694" spans="1:5">
      <c r="A694" t="s">
        <v>1107</v>
      </c>
      <c r="B694" t="s">
        <v>183</v>
      </c>
      <c r="C694" s="1" t="s">
        <v>1656</v>
      </c>
      <c r="D694" s="1">
        <v>70000</v>
      </c>
      <c r="E694" t="s">
        <v>1655</v>
      </c>
    </row>
    <row r="695" spans="1:5">
      <c r="A695" t="s">
        <v>1386</v>
      </c>
      <c r="B695" t="s">
        <v>183</v>
      </c>
      <c r="C695" s="1" t="s">
        <v>1656</v>
      </c>
      <c r="D695" s="1">
        <v>70000</v>
      </c>
      <c r="E695" t="s">
        <v>1655</v>
      </c>
    </row>
    <row r="696" spans="1:5">
      <c r="A696" t="s">
        <v>1386</v>
      </c>
      <c r="B696" t="s">
        <v>183</v>
      </c>
      <c r="C696" s="1" t="s">
        <v>1656</v>
      </c>
      <c r="D696" s="1">
        <v>68164</v>
      </c>
      <c r="E696" t="s">
        <v>1655</v>
      </c>
    </row>
    <row r="697" spans="1:5">
      <c r="A697" t="s">
        <v>1386</v>
      </c>
      <c r="B697" t="s">
        <v>183</v>
      </c>
      <c r="C697" s="1" t="s">
        <v>1656</v>
      </c>
      <c r="D697" s="1">
        <v>65766</v>
      </c>
      <c r="E697" t="s">
        <v>1655</v>
      </c>
    </row>
    <row r="698" spans="1:5">
      <c r="A698" t="s">
        <v>1386</v>
      </c>
      <c r="B698" t="s">
        <v>183</v>
      </c>
      <c r="C698" s="1" t="s">
        <v>1656</v>
      </c>
      <c r="D698" s="1">
        <v>64539</v>
      </c>
      <c r="E698" t="s">
        <v>1655</v>
      </c>
    </row>
    <row r="699" spans="1:5">
      <c r="A699" t="s">
        <v>1386</v>
      </c>
      <c r="B699" t="s">
        <v>183</v>
      </c>
      <c r="C699" s="1" t="s">
        <v>1656</v>
      </c>
      <c r="D699" s="1">
        <v>61890</v>
      </c>
      <c r="E699" t="s">
        <v>1655</v>
      </c>
    </row>
    <row r="700" spans="1:5">
      <c r="A700" t="s">
        <v>1386</v>
      </c>
      <c r="B700" t="s">
        <v>183</v>
      </c>
      <c r="C700" s="1" t="s">
        <v>1656</v>
      </c>
      <c r="D700" s="1">
        <v>60000</v>
      </c>
      <c r="E700" t="s">
        <v>1655</v>
      </c>
    </row>
    <row r="701" spans="1:5">
      <c r="A701" t="s">
        <v>1386</v>
      </c>
      <c r="B701" t="s">
        <v>183</v>
      </c>
      <c r="C701" s="1" t="s">
        <v>1656</v>
      </c>
      <c r="D701" s="1">
        <v>60000</v>
      </c>
      <c r="E701" t="s">
        <v>1655</v>
      </c>
    </row>
    <row r="702" spans="1:5">
      <c r="A702" t="s">
        <v>1386</v>
      </c>
      <c r="B702" t="s">
        <v>183</v>
      </c>
      <c r="C702" s="1" t="s">
        <v>1656</v>
      </c>
      <c r="D702" s="1">
        <v>60000</v>
      </c>
      <c r="E702" t="s">
        <v>1655</v>
      </c>
    </row>
    <row r="703" spans="1:5">
      <c r="A703" t="s">
        <v>1386</v>
      </c>
      <c r="B703" t="s">
        <v>183</v>
      </c>
      <c r="C703" s="1" t="s">
        <v>1656</v>
      </c>
      <c r="D703" s="1">
        <v>59723</v>
      </c>
      <c r="E703" t="s">
        <v>1655</v>
      </c>
    </row>
    <row r="704" spans="1:5">
      <c r="A704" t="s">
        <v>1386</v>
      </c>
      <c r="B704" t="s">
        <v>183</v>
      </c>
      <c r="C704" s="1" t="s">
        <v>1656</v>
      </c>
      <c r="D704" s="1">
        <v>56700</v>
      </c>
      <c r="E704" t="s">
        <v>1655</v>
      </c>
    </row>
    <row r="705" spans="1:5">
      <c r="A705" t="s">
        <v>1386</v>
      </c>
      <c r="B705" t="s">
        <v>183</v>
      </c>
      <c r="C705" s="1" t="s">
        <v>1656</v>
      </c>
      <c r="D705" s="1">
        <v>52150</v>
      </c>
      <c r="E705" t="s">
        <v>1655</v>
      </c>
    </row>
    <row r="706" spans="1:5">
      <c r="A706" t="s">
        <v>1386</v>
      </c>
      <c r="B706" t="s">
        <v>183</v>
      </c>
      <c r="C706" s="1" t="s">
        <v>1656</v>
      </c>
      <c r="D706" s="1">
        <v>52000</v>
      </c>
      <c r="E706" t="s">
        <v>1655</v>
      </c>
    </row>
    <row r="707" spans="1:5">
      <c r="A707" t="s">
        <v>1386</v>
      </c>
      <c r="B707" t="s">
        <v>183</v>
      </c>
      <c r="C707" s="1" t="s">
        <v>1656</v>
      </c>
      <c r="D707" s="1">
        <v>50600</v>
      </c>
      <c r="E707" t="s">
        <v>1655</v>
      </c>
    </row>
    <row r="708" spans="1:5">
      <c r="A708" t="s">
        <v>1107</v>
      </c>
      <c r="B708" t="s">
        <v>183</v>
      </c>
      <c r="C708" s="1" t="s">
        <v>1656</v>
      </c>
      <c r="D708" s="1">
        <v>50000</v>
      </c>
      <c r="E708" t="s">
        <v>1655</v>
      </c>
    </row>
    <row r="709" spans="1:5">
      <c r="A709" t="s">
        <v>1386</v>
      </c>
      <c r="B709" t="s">
        <v>183</v>
      </c>
      <c r="C709" s="1" t="s">
        <v>1656</v>
      </c>
      <c r="D709" s="1">
        <v>49924</v>
      </c>
      <c r="E709" t="s">
        <v>1655</v>
      </c>
    </row>
    <row r="710" spans="1:5">
      <c r="A710" t="s">
        <v>1386</v>
      </c>
      <c r="B710" t="s">
        <v>183</v>
      </c>
      <c r="C710" s="1" t="s">
        <v>1656</v>
      </c>
      <c r="D710" s="1">
        <v>47993</v>
      </c>
      <c r="E710" t="s">
        <v>1655</v>
      </c>
    </row>
    <row r="711" spans="1:5">
      <c r="A711" t="s">
        <v>1386</v>
      </c>
      <c r="B711" t="s">
        <v>183</v>
      </c>
      <c r="C711" s="1" t="s">
        <v>1656</v>
      </c>
      <c r="D711" s="1">
        <v>47368</v>
      </c>
      <c r="E711" t="s">
        <v>1655</v>
      </c>
    </row>
    <row r="712" spans="1:5">
      <c r="A712" t="s">
        <v>1386</v>
      </c>
      <c r="B712" t="s">
        <v>183</v>
      </c>
      <c r="C712" s="1" t="s">
        <v>1656</v>
      </c>
      <c r="D712" s="1">
        <v>46353</v>
      </c>
      <c r="E712" t="s">
        <v>1655</v>
      </c>
    </row>
    <row r="713" spans="1:5">
      <c r="A713" t="s">
        <v>1386</v>
      </c>
      <c r="B713" t="s">
        <v>183</v>
      </c>
      <c r="C713" s="1" t="s">
        <v>1656</v>
      </c>
      <c r="D713" s="1">
        <v>46000</v>
      </c>
      <c r="E713" t="s">
        <v>1655</v>
      </c>
    </row>
    <row r="714" spans="1:5">
      <c r="A714" t="s">
        <v>1107</v>
      </c>
      <c r="B714" t="s">
        <v>183</v>
      </c>
      <c r="C714" s="1" t="s">
        <v>1656</v>
      </c>
      <c r="D714" s="1">
        <v>43700</v>
      </c>
      <c r="E714" t="s">
        <v>1655</v>
      </c>
    </row>
    <row r="715" spans="1:5">
      <c r="A715" t="s">
        <v>1386</v>
      </c>
      <c r="B715" t="s">
        <v>183</v>
      </c>
      <c r="C715" s="1" t="s">
        <v>1656</v>
      </c>
      <c r="D715" s="1">
        <v>41193</v>
      </c>
      <c r="E715" t="s">
        <v>1655</v>
      </c>
    </row>
    <row r="716" spans="1:5">
      <c r="A716" t="s">
        <v>1386</v>
      </c>
      <c r="B716" t="s">
        <v>183</v>
      </c>
      <c r="C716" s="1" t="s">
        <v>1656</v>
      </c>
      <c r="D716" s="1">
        <v>41073</v>
      </c>
      <c r="E716" t="s">
        <v>1655</v>
      </c>
    </row>
    <row r="717" spans="1:5">
      <c r="A717" t="s">
        <v>1386</v>
      </c>
      <c r="B717" t="s">
        <v>183</v>
      </c>
      <c r="C717" s="1" t="s">
        <v>1656</v>
      </c>
      <c r="D717" s="1">
        <v>40195</v>
      </c>
      <c r="E717" t="s">
        <v>1655</v>
      </c>
    </row>
    <row r="718" spans="1:5">
      <c r="A718" t="s">
        <v>1386</v>
      </c>
      <c r="B718" t="s">
        <v>183</v>
      </c>
      <c r="C718" s="1" t="s">
        <v>1656</v>
      </c>
      <c r="D718" s="1">
        <v>39363</v>
      </c>
      <c r="E718" t="s">
        <v>1655</v>
      </c>
    </row>
    <row r="719" spans="1:5">
      <c r="A719" t="s">
        <v>1386</v>
      </c>
      <c r="B719" t="s">
        <v>183</v>
      </c>
      <c r="C719" s="1" t="s">
        <v>1656</v>
      </c>
      <c r="D719" s="1">
        <v>36654</v>
      </c>
      <c r="E719" t="s">
        <v>1655</v>
      </c>
    </row>
    <row r="720" spans="1:5">
      <c r="A720" t="s">
        <v>1107</v>
      </c>
      <c r="B720" t="s">
        <v>183</v>
      </c>
      <c r="C720" s="1" t="s">
        <v>1656</v>
      </c>
      <c r="D720" s="1">
        <v>36588</v>
      </c>
      <c r="E720" t="s">
        <v>1655</v>
      </c>
    </row>
    <row r="721" spans="1:5">
      <c r="A721" t="s">
        <v>1386</v>
      </c>
      <c r="B721" t="s">
        <v>183</v>
      </c>
      <c r="C721" s="1" t="s">
        <v>1656</v>
      </c>
      <c r="D721" s="1">
        <v>35476</v>
      </c>
      <c r="E721" t="s">
        <v>1655</v>
      </c>
    </row>
    <row r="722" spans="1:5">
      <c r="A722" t="s">
        <v>1107</v>
      </c>
      <c r="B722" t="s">
        <v>183</v>
      </c>
      <c r="C722" s="1" t="s">
        <v>1656</v>
      </c>
      <c r="D722" s="1">
        <v>33000</v>
      </c>
      <c r="E722" t="s">
        <v>1655</v>
      </c>
    </row>
    <row r="723" spans="1:5">
      <c r="A723" t="s">
        <v>1386</v>
      </c>
      <c r="B723" t="s">
        <v>183</v>
      </c>
      <c r="C723" s="1" t="s">
        <v>1656</v>
      </c>
      <c r="D723" s="1">
        <v>30800</v>
      </c>
      <c r="E723" t="s">
        <v>1655</v>
      </c>
    </row>
    <row r="724" spans="1:5">
      <c r="A724" t="s">
        <v>1386</v>
      </c>
      <c r="B724" t="s">
        <v>183</v>
      </c>
      <c r="C724" s="1" t="s">
        <v>1656</v>
      </c>
      <c r="D724" s="1">
        <v>30690</v>
      </c>
      <c r="E724" t="s">
        <v>1655</v>
      </c>
    </row>
    <row r="725" spans="1:5">
      <c r="A725" t="s">
        <v>1386</v>
      </c>
      <c r="B725" t="s">
        <v>183</v>
      </c>
      <c r="C725" s="1" t="s">
        <v>1656</v>
      </c>
      <c r="D725" s="1">
        <v>29717</v>
      </c>
      <c r="E725" t="s">
        <v>1655</v>
      </c>
    </row>
    <row r="726" spans="1:5">
      <c r="A726" t="s">
        <v>1107</v>
      </c>
      <c r="B726" t="s">
        <v>183</v>
      </c>
      <c r="C726" s="1" t="s">
        <v>1656</v>
      </c>
      <c r="D726" s="1">
        <v>28497</v>
      </c>
      <c r="E726" t="s">
        <v>1655</v>
      </c>
    </row>
    <row r="727" spans="1:5">
      <c r="A727" t="s">
        <v>1386</v>
      </c>
      <c r="B727" t="s">
        <v>183</v>
      </c>
      <c r="C727" s="1" t="s">
        <v>1656</v>
      </c>
      <c r="D727" s="1">
        <v>26420</v>
      </c>
      <c r="E727" t="s">
        <v>1655</v>
      </c>
    </row>
    <row r="728" spans="1:5">
      <c r="A728" t="s">
        <v>1386</v>
      </c>
      <c r="B728" t="s">
        <v>183</v>
      </c>
      <c r="C728" s="1" t="s">
        <v>1656</v>
      </c>
      <c r="D728" s="1">
        <v>25227</v>
      </c>
      <c r="E728" t="s">
        <v>1655</v>
      </c>
    </row>
    <row r="729" spans="1:5">
      <c r="A729" t="s">
        <v>1386</v>
      </c>
      <c r="B729" t="s">
        <v>183</v>
      </c>
      <c r="C729" s="1" t="s">
        <v>1656</v>
      </c>
      <c r="D729" s="1">
        <v>25000</v>
      </c>
      <c r="E729" t="s">
        <v>1655</v>
      </c>
    </row>
    <row r="730" spans="1:5">
      <c r="A730" t="s">
        <v>1386</v>
      </c>
      <c r="B730" t="s">
        <v>183</v>
      </c>
      <c r="C730" s="1" t="s">
        <v>1656</v>
      </c>
      <c r="D730" s="1">
        <v>24142</v>
      </c>
      <c r="E730" t="s">
        <v>1655</v>
      </c>
    </row>
    <row r="731" spans="1:5">
      <c r="A731" t="s">
        <v>1386</v>
      </c>
      <c r="B731" t="s">
        <v>183</v>
      </c>
      <c r="C731" s="1" t="s">
        <v>1656</v>
      </c>
      <c r="D731" s="1">
        <v>24002</v>
      </c>
      <c r="E731" t="s">
        <v>1655</v>
      </c>
    </row>
    <row r="732" spans="1:5">
      <c r="A732" t="s">
        <v>1386</v>
      </c>
      <c r="B732" t="s">
        <v>183</v>
      </c>
      <c r="C732" s="1" t="s">
        <v>1656</v>
      </c>
      <c r="D732" s="1">
        <v>23944</v>
      </c>
      <c r="E732" t="s">
        <v>1655</v>
      </c>
    </row>
    <row r="733" spans="1:5">
      <c r="A733" t="s">
        <v>1107</v>
      </c>
      <c r="B733" t="s">
        <v>183</v>
      </c>
      <c r="C733" s="1" t="s">
        <v>1656</v>
      </c>
      <c r="D733" s="1">
        <v>23475</v>
      </c>
      <c r="E733" t="s">
        <v>1655</v>
      </c>
    </row>
    <row r="734" spans="1:5">
      <c r="A734" t="s">
        <v>1107</v>
      </c>
      <c r="B734" t="s">
        <v>183</v>
      </c>
      <c r="C734" s="1" t="s">
        <v>1656</v>
      </c>
      <c r="D734" s="1">
        <v>22629</v>
      </c>
      <c r="E734" t="s">
        <v>1655</v>
      </c>
    </row>
    <row r="735" spans="1:5">
      <c r="A735" t="s">
        <v>1386</v>
      </c>
      <c r="B735" t="s">
        <v>183</v>
      </c>
      <c r="C735" s="1" t="s">
        <v>1656</v>
      </c>
      <c r="D735" s="1">
        <v>22608</v>
      </c>
      <c r="E735" t="s">
        <v>1655</v>
      </c>
    </row>
    <row r="736" spans="1:5">
      <c r="A736" t="s">
        <v>1386</v>
      </c>
      <c r="B736" t="s">
        <v>183</v>
      </c>
      <c r="C736" s="1" t="s">
        <v>1656</v>
      </c>
      <c r="D736" s="1">
        <v>22411</v>
      </c>
      <c r="E736" t="s">
        <v>1655</v>
      </c>
    </row>
    <row r="737" spans="1:5">
      <c r="A737" t="s">
        <v>1107</v>
      </c>
      <c r="B737" t="s">
        <v>183</v>
      </c>
      <c r="C737" s="1" t="s">
        <v>1656</v>
      </c>
      <c r="D737" s="1">
        <v>21000</v>
      </c>
      <c r="E737" t="s">
        <v>1655</v>
      </c>
    </row>
    <row r="738" spans="1:5">
      <c r="A738" t="s">
        <v>1386</v>
      </c>
      <c r="B738" t="s">
        <v>183</v>
      </c>
      <c r="C738" s="1" t="s">
        <v>1656</v>
      </c>
      <c r="D738" s="1">
        <v>20000</v>
      </c>
      <c r="E738" t="s">
        <v>1655</v>
      </c>
    </row>
    <row r="739" spans="1:5">
      <c r="A739" t="s">
        <v>1386</v>
      </c>
      <c r="B739" t="s">
        <v>183</v>
      </c>
      <c r="C739" s="1" t="s">
        <v>1656</v>
      </c>
      <c r="D739" s="1">
        <v>20000</v>
      </c>
      <c r="E739" t="s">
        <v>1655</v>
      </c>
    </row>
    <row r="740" spans="1:5">
      <c r="A740" t="s">
        <v>1386</v>
      </c>
      <c r="B740" t="s">
        <v>183</v>
      </c>
      <c r="C740" s="1" t="s">
        <v>1656</v>
      </c>
      <c r="D740" s="1">
        <v>20000</v>
      </c>
      <c r="E740" t="s">
        <v>1655</v>
      </c>
    </row>
    <row r="741" spans="1:5">
      <c r="A741" t="s">
        <v>1386</v>
      </c>
      <c r="B741" t="s">
        <v>183</v>
      </c>
      <c r="C741" s="1" t="s">
        <v>1656</v>
      </c>
      <c r="D741" s="1">
        <v>20000</v>
      </c>
      <c r="E741" t="s">
        <v>1655</v>
      </c>
    </row>
    <row r="742" spans="1:5">
      <c r="A742" t="s">
        <v>1386</v>
      </c>
      <c r="B742" t="s">
        <v>183</v>
      </c>
      <c r="C742" s="1" t="s">
        <v>1656</v>
      </c>
      <c r="D742" s="1">
        <v>19500</v>
      </c>
      <c r="E742" t="s">
        <v>1655</v>
      </c>
    </row>
    <row r="743" spans="1:5">
      <c r="A743" t="s">
        <v>1386</v>
      </c>
      <c r="B743" t="s">
        <v>183</v>
      </c>
      <c r="C743" s="1" t="s">
        <v>1656</v>
      </c>
      <c r="D743" s="1">
        <v>19027</v>
      </c>
      <c r="E743" t="s">
        <v>1655</v>
      </c>
    </row>
    <row r="744" spans="1:5">
      <c r="A744" t="s">
        <v>1386</v>
      </c>
      <c r="B744" t="s">
        <v>183</v>
      </c>
      <c r="C744" s="1" t="s">
        <v>1656</v>
      </c>
      <c r="D744" s="1">
        <v>18000</v>
      </c>
      <c r="E744" t="s">
        <v>1655</v>
      </c>
    </row>
    <row r="745" spans="1:5">
      <c r="A745" t="s">
        <v>1386</v>
      </c>
      <c r="B745" t="s">
        <v>183</v>
      </c>
      <c r="C745" s="1" t="s">
        <v>1656</v>
      </c>
      <c r="D745" s="1">
        <v>17485</v>
      </c>
      <c r="E745" t="s">
        <v>1655</v>
      </c>
    </row>
    <row r="746" spans="1:5">
      <c r="A746" t="s">
        <v>1386</v>
      </c>
      <c r="B746" t="s">
        <v>183</v>
      </c>
      <c r="C746" s="1" t="s">
        <v>1656</v>
      </c>
      <c r="D746" s="1">
        <v>17379</v>
      </c>
      <c r="E746" t="s">
        <v>1655</v>
      </c>
    </row>
    <row r="747" spans="1:5">
      <c r="A747" t="s">
        <v>1107</v>
      </c>
      <c r="B747" t="s">
        <v>183</v>
      </c>
      <c r="C747" s="1" t="s">
        <v>1656</v>
      </c>
      <c r="D747" s="1">
        <v>17300</v>
      </c>
      <c r="E747" t="s">
        <v>1655</v>
      </c>
    </row>
    <row r="748" spans="1:5">
      <c r="A748" t="s">
        <v>1386</v>
      </c>
      <c r="B748" t="s">
        <v>183</v>
      </c>
      <c r="C748" s="1" t="s">
        <v>1656</v>
      </c>
      <c r="D748" s="1">
        <v>16744</v>
      </c>
      <c r="E748" t="s">
        <v>1655</v>
      </c>
    </row>
    <row r="749" spans="1:5">
      <c r="A749" t="s">
        <v>1386</v>
      </c>
      <c r="B749" t="s">
        <v>183</v>
      </c>
      <c r="C749" s="1" t="s">
        <v>1656</v>
      </c>
      <c r="D749" s="1">
        <v>15939</v>
      </c>
      <c r="E749" t="s">
        <v>1655</v>
      </c>
    </row>
    <row r="750" spans="1:5">
      <c r="A750" t="s">
        <v>1107</v>
      </c>
      <c r="B750" t="s">
        <v>183</v>
      </c>
      <c r="C750" s="1" t="s">
        <v>1656</v>
      </c>
      <c r="D750" s="1">
        <v>15750</v>
      </c>
      <c r="E750" t="s">
        <v>1655</v>
      </c>
    </row>
    <row r="751" spans="1:5">
      <c r="A751" t="s">
        <v>1386</v>
      </c>
      <c r="B751" t="s">
        <v>183</v>
      </c>
      <c r="C751" s="1" t="s">
        <v>1656</v>
      </c>
      <c r="D751" s="1">
        <v>15683</v>
      </c>
      <c r="E751" t="s">
        <v>1655</v>
      </c>
    </row>
    <row r="752" spans="1:5">
      <c r="A752" t="s">
        <v>1386</v>
      </c>
      <c r="B752" t="s">
        <v>183</v>
      </c>
      <c r="C752" s="1" t="s">
        <v>1656</v>
      </c>
      <c r="D752" s="1">
        <v>15074</v>
      </c>
      <c r="E752" t="s">
        <v>1655</v>
      </c>
    </row>
    <row r="753" spans="1:5">
      <c r="A753" t="s">
        <v>1386</v>
      </c>
      <c r="B753" t="s">
        <v>183</v>
      </c>
      <c r="C753" s="1" t="s">
        <v>1656</v>
      </c>
      <c r="D753" s="1">
        <v>15000</v>
      </c>
      <c r="E753" t="s">
        <v>1655</v>
      </c>
    </row>
    <row r="754" spans="1:5">
      <c r="A754" t="s">
        <v>1386</v>
      </c>
      <c r="B754" t="s">
        <v>183</v>
      </c>
      <c r="C754" s="1" t="s">
        <v>1656</v>
      </c>
      <c r="D754" s="1">
        <v>15000</v>
      </c>
      <c r="E754" t="s">
        <v>1655</v>
      </c>
    </row>
    <row r="755" spans="1:5">
      <c r="A755" t="s">
        <v>1386</v>
      </c>
      <c r="B755" t="s">
        <v>183</v>
      </c>
      <c r="C755" s="1" t="s">
        <v>1656</v>
      </c>
      <c r="D755" s="1">
        <v>14883</v>
      </c>
      <c r="E755" t="s">
        <v>1655</v>
      </c>
    </row>
    <row r="756" spans="1:5">
      <c r="A756" t="s">
        <v>1386</v>
      </c>
      <c r="B756" t="s">
        <v>183</v>
      </c>
      <c r="C756" s="1" t="s">
        <v>1656</v>
      </c>
      <c r="D756" s="1">
        <v>14850</v>
      </c>
      <c r="E756" t="s">
        <v>1655</v>
      </c>
    </row>
    <row r="757" spans="1:5">
      <c r="A757" t="s">
        <v>1107</v>
      </c>
      <c r="B757" t="s">
        <v>183</v>
      </c>
      <c r="C757" s="1" t="s">
        <v>1656</v>
      </c>
      <c r="D757" s="1">
        <v>14058</v>
      </c>
      <c r="E757" t="s">
        <v>1655</v>
      </c>
    </row>
    <row r="758" spans="1:5">
      <c r="A758" t="s">
        <v>1386</v>
      </c>
      <c r="B758" t="s">
        <v>183</v>
      </c>
      <c r="C758" s="1" t="s">
        <v>1656</v>
      </c>
      <c r="D758" s="1">
        <v>13803</v>
      </c>
      <c r="E758" t="s">
        <v>1655</v>
      </c>
    </row>
    <row r="759" spans="1:5">
      <c r="A759" t="s">
        <v>1386</v>
      </c>
      <c r="B759" t="s">
        <v>183</v>
      </c>
      <c r="C759" s="1" t="s">
        <v>1656</v>
      </c>
      <c r="D759" s="1">
        <v>13500</v>
      </c>
      <c r="E759" t="s">
        <v>1655</v>
      </c>
    </row>
    <row r="760" spans="1:5">
      <c r="A760" t="s">
        <v>1386</v>
      </c>
      <c r="B760" t="s">
        <v>183</v>
      </c>
      <c r="C760" s="1" t="s">
        <v>1656</v>
      </c>
      <c r="D760" s="1">
        <v>13344</v>
      </c>
      <c r="E760" t="s">
        <v>1655</v>
      </c>
    </row>
    <row r="761" spans="1:5">
      <c r="A761" t="s">
        <v>1386</v>
      </c>
      <c r="B761" t="s">
        <v>183</v>
      </c>
      <c r="C761" s="1" t="s">
        <v>1656</v>
      </c>
      <c r="D761" s="1">
        <v>13000</v>
      </c>
      <c r="E761" t="s">
        <v>1655</v>
      </c>
    </row>
    <row r="762" spans="1:5">
      <c r="A762" t="s">
        <v>1107</v>
      </c>
      <c r="B762" t="s">
        <v>183</v>
      </c>
      <c r="C762" s="1" t="s">
        <v>1656</v>
      </c>
      <c r="D762" s="1">
        <v>12235</v>
      </c>
      <c r="E762" t="s">
        <v>1655</v>
      </c>
    </row>
    <row r="763" spans="1:5">
      <c r="A763" t="s">
        <v>1107</v>
      </c>
      <c r="B763" t="s">
        <v>183</v>
      </c>
      <c r="C763" s="1" t="s">
        <v>1656</v>
      </c>
      <c r="D763" s="1">
        <v>12000</v>
      </c>
      <c r="E763" t="s">
        <v>1655</v>
      </c>
    </row>
    <row r="764" spans="1:5">
      <c r="A764" t="s">
        <v>1386</v>
      </c>
      <c r="B764" t="s">
        <v>183</v>
      </c>
      <c r="C764" s="1" t="s">
        <v>1656</v>
      </c>
      <c r="D764" s="1">
        <v>11928</v>
      </c>
      <c r="E764" t="s">
        <v>1655</v>
      </c>
    </row>
    <row r="765" spans="1:5">
      <c r="A765" t="s">
        <v>1107</v>
      </c>
      <c r="B765" t="s">
        <v>183</v>
      </c>
      <c r="C765" s="1" t="s">
        <v>1656</v>
      </c>
      <c r="D765" s="1">
        <v>11900</v>
      </c>
      <c r="E765" t="s">
        <v>1655</v>
      </c>
    </row>
    <row r="766" spans="1:5">
      <c r="A766" t="s">
        <v>1386</v>
      </c>
      <c r="B766" t="s">
        <v>183</v>
      </c>
      <c r="C766" s="1" t="s">
        <v>1656</v>
      </c>
      <c r="D766" s="1">
        <v>11394</v>
      </c>
      <c r="E766" t="s">
        <v>1655</v>
      </c>
    </row>
    <row r="767" spans="1:5">
      <c r="A767" t="s">
        <v>1386</v>
      </c>
      <c r="B767" t="s">
        <v>183</v>
      </c>
      <c r="C767" s="1" t="s">
        <v>1656</v>
      </c>
      <c r="D767" s="1">
        <v>10000</v>
      </c>
      <c r="E767" t="s">
        <v>1655</v>
      </c>
    </row>
    <row r="768" spans="1:5">
      <c r="A768" t="s">
        <v>1386</v>
      </c>
      <c r="B768" t="s">
        <v>183</v>
      </c>
      <c r="C768" s="1" t="s">
        <v>1656</v>
      </c>
      <c r="D768" s="1">
        <v>10000</v>
      </c>
      <c r="E768" t="s">
        <v>1655</v>
      </c>
    </row>
    <row r="769" spans="1:5">
      <c r="A769" t="s">
        <v>1386</v>
      </c>
      <c r="B769" t="s">
        <v>183</v>
      </c>
      <c r="C769" s="1" t="s">
        <v>1656</v>
      </c>
      <c r="D769" s="1">
        <v>9461</v>
      </c>
      <c r="E769" t="s">
        <v>1655</v>
      </c>
    </row>
    <row r="770" spans="1:5">
      <c r="A770" t="s">
        <v>1386</v>
      </c>
      <c r="B770" t="s">
        <v>183</v>
      </c>
      <c r="C770" s="1" t="s">
        <v>1656</v>
      </c>
      <c r="D770" s="1">
        <v>9300</v>
      </c>
      <c r="E770" t="s">
        <v>1655</v>
      </c>
    </row>
    <row r="771" spans="1:5">
      <c r="A771" t="s">
        <v>1386</v>
      </c>
      <c r="B771" t="s">
        <v>183</v>
      </c>
      <c r="C771" s="1" t="s">
        <v>1656</v>
      </c>
      <c r="D771" s="1">
        <v>9215</v>
      </c>
      <c r="E771" t="s">
        <v>1655</v>
      </c>
    </row>
    <row r="772" spans="1:5">
      <c r="A772" t="s">
        <v>1386</v>
      </c>
      <c r="B772" t="s">
        <v>183</v>
      </c>
      <c r="C772" s="1" t="s">
        <v>1656</v>
      </c>
      <c r="D772" s="1">
        <v>9000</v>
      </c>
      <c r="E772" t="s">
        <v>1655</v>
      </c>
    </row>
    <row r="773" spans="1:5">
      <c r="A773" t="s">
        <v>1386</v>
      </c>
      <c r="B773" t="s">
        <v>183</v>
      </c>
      <c r="C773" s="1" t="s">
        <v>1656</v>
      </c>
      <c r="D773" s="1">
        <v>8700</v>
      </c>
      <c r="E773" t="s">
        <v>1655</v>
      </c>
    </row>
    <row r="774" spans="1:5">
      <c r="A774" t="s">
        <v>1386</v>
      </c>
      <c r="B774" t="s">
        <v>183</v>
      </c>
      <c r="C774" s="1" t="s">
        <v>1656</v>
      </c>
      <c r="D774" s="1">
        <v>8579</v>
      </c>
      <c r="E774" t="s">
        <v>1655</v>
      </c>
    </row>
    <row r="775" spans="1:5">
      <c r="A775" t="s">
        <v>1386</v>
      </c>
      <c r="B775" t="s">
        <v>183</v>
      </c>
      <c r="C775" s="1" t="s">
        <v>1656</v>
      </c>
      <c r="D775" s="1">
        <v>8492</v>
      </c>
      <c r="E775" t="s">
        <v>1655</v>
      </c>
    </row>
    <row r="776" spans="1:5">
      <c r="A776" t="s">
        <v>1386</v>
      </c>
      <c r="B776" t="s">
        <v>183</v>
      </c>
      <c r="C776" s="1" t="s">
        <v>1656</v>
      </c>
      <c r="D776" s="1">
        <v>8450</v>
      </c>
      <c r="E776" t="s">
        <v>1655</v>
      </c>
    </row>
    <row r="777" spans="1:5">
      <c r="A777" t="s">
        <v>1386</v>
      </c>
      <c r="B777" t="s">
        <v>183</v>
      </c>
      <c r="C777" s="1" t="s">
        <v>1656</v>
      </c>
      <c r="D777" s="1">
        <v>7900</v>
      </c>
      <c r="E777" t="s">
        <v>1655</v>
      </c>
    </row>
    <row r="778" spans="1:5">
      <c r="A778" t="s">
        <v>1386</v>
      </c>
      <c r="B778" t="s">
        <v>183</v>
      </c>
      <c r="C778" s="1" t="s">
        <v>1656</v>
      </c>
      <c r="D778" s="1">
        <v>7628</v>
      </c>
      <c r="E778" t="s">
        <v>1655</v>
      </c>
    </row>
    <row r="779" spans="1:5">
      <c r="A779" t="s">
        <v>1386</v>
      </c>
      <c r="B779" t="s">
        <v>183</v>
      </c>
      <c r="C779" s="1" t="s">
        <v>1656</v>
      </c>
      <c r="D779" s="1">
        <v>7618</v>
      </c>
      <c r="E779" t="s">
        <v>1655</v>
      </c>
    </row>
    <row r="780" spans="1:5">
      <c r="A780" t="s">
        <v>1386</v>
      </c>
      <c r="B780" t="s">
        <v>183</v>
      </c>
      <c r="C780" s="1" t="s">
        <v>1656</v>
      </c>
      <c r="D780" s="1">
        <v>7500</v>
      </c>
      <c r="E780" t="s">
        <v>1655</v>
      </c>
    </row>
    <row r="781" spans="1:5">
      <c r="A781" t="s">
        <v>1386</v>
      </c>
      <c r="B781" t="s">
        <v>183</v>
      </c>
      <c r="C781" s="1" t="s">
        <v>1656</v>
      </c>
      <c r="D781" s="1">
        <v>7330</v>
      </c>
      <c r="E781" t="s">
        <v>1655</v>
      </c>
    </row>
    <row r="782" spans="1:5">
      <c r="A782" t="s">
        <v>1386</v>
      </c>
      <c r="B782" t="s">
        <v>183</v>
      </c>
      <c r="C782" s="1" t="s">
        <v>1656</v>
      </c>
      <c r="D782" s="1">
        <v>7000</v>
      </c>
      <c r="E782" t="s">
        <v>1655</v>
      </c>
    </row>
    <row r="783" spans="1:5">
      <c r="A783" t="s">
        <v>1386</v>
      </c>
      <c r="B783" t="s">
        <v>183</v>
      </c>
      <c r="C783" s="1" t="s">
        <v>1656</v>
      </c>
      <c r="D783" s="1">
        <v>7000</v>
      </c>
      <c r="E783" t="s">
        <v>1655</v>
      </c>
    </row>
    <row r="784" spans="1:5">
      <c r="A784" t="s">
        <v>1386</v>
      </c>
      <c r="B784" t="s">
        <v>183</v>
      </c>
      <c r="C784" s="1" t="s">
        <v>1656</v>
      </c>
      <c r="D784" s="1">
        <v>6858</v>
      </c>
      <c r="E784" t="s">
        <v>1655</v>
      </c>
    </row>
    <row r="785" spans="1:5">
      <c r="A785" t="s">
        <v>1386</v>
      </c>
      <c r="B785" t="s">
        <v>183</v>
      </c>
      <c r="C785" s="1" t="s">
        <v>1656</v>
      </c>
      <c r="D785" s="1">
        <v>6723</v>
      </c>
      <c r="E785" t="s">
        <v>1655</v>
      </c>
    </row>
    <row r="786" spans="1:5">
      <c r="A786" t="s">
        <v>1386</v>
      </c>
      <c r="B786" t="s">
        <v>183</v>
      </c>
      <c r="C786" s="1" t="s">
        <v>1656</v>
      </c>
      <c r="D786" s="1">
        <v>6200</v>
      </c>
      <c r="E786" t="s">
        <v>1655</v>
      </c>
    </row>
    <row r="787" spans="1:5">
      <c r="A787" t="s">
        <v>1386</v>
      </c>
      <c r="B787" t="s">
        <v>183</v>
      </c>
      <c r="C787" s="1" t="s">
        <v>1656</v>
      </c>
      <c r="D787" s="1">
        <v>6000</v>
      </c>
      <c r="E787" t="s">
        <v>1655</v>
      </c>
    </row>
    <row r="788" spans="1:5">
      <c r="A788" t="s">
        <v>1386</v>
      </c>
      <c r="B788" t="s">
        <v>183</v>
      </c>
      <c r="C788" s="1" t="s">
        <v>1656</v>
      </c>
      <c r="D788" s="1">
        <v>5964</v>
      </c>
      <c r="E788" t="s">
        <v>1655</v>
      </c>
    </row>
    <row r="789" spans="1:5">
      <c r="A789" t="s">
        <v>1386</v>
      </c>
      <c r="B789" t="s">
        <v>183</v>
      </c>
      <c r="C789" s="1" t="s">
        <v>1656</v>
      </c>
      <c r="D789" s="1">
        <v>5870</v>
      </c>
      <c r="E789" t="s">
        <v>1655</v>
      </c>
    </row>
    <row r="790" spans="1:5">
      <c r="A790" t="s">
        <v>1107</v>
      </c>
      <c r="B790" t="s">
        <v>183</v>
      </c>
      <c r="C790" s="1" t="s">
        <v>1656</v>
      </c>
      <c r="D790" s="1">
        <v>5720</v>
      </c>
      <c r="E790" t="s">
        <v>1655</v>
      </c>
    </row>
    <row r="791" spans="1:5">
      <c r="A791" t="s">
        <v>1386</v>
      </c>
      <c r="B791" t="s">
        <v>183</v>
      </c>
      <c r="C791" s="1" t="s">
        <v>1656</v>
      </c>
      <c r="D791" s="1">
        <v>5660</v>
      </c>
      <c r="E791" t="s">
        <v>1655</v>
      </c>
    </row>
    <row r="792" spans="1:5">
      <c r="A792" t="s">
        <v>1386</v>
      </c>
      <c r="B792" t="s">
        <v>183</v>
      </c>
      <c r="C792" s="1" t="s">
        <v>1656</v>
      </c>
      <c r="D792" s="1">
        <v>5500</v>
      </c>
      <c r="E792" t="s">
        <v>1655</v>
      </c>
    </row>
    <row r="793" spans="1:5">
      <c r="A793" t="s">
        <v>1386</v>
      </c>
      <c r="B793" t="s">
        <v>183</v>
      </c>
      <c r="C793" s="1" t="s">
        <v>1656</v>
      </c>
      <c r="D793" s="1">
        <v>5350</v>
      </c>
      <c r="E793" t="s">
        <v>1655</v>
      </c>
    </row>
    <row r="794" spans="1:5">
      <c r="A794" t="s">
        <v>1107</v>
      </c>
      <c r="B794" t="s">
        <v>183</v>
      </c>
      <c r="C794" s="1" t="s">
        <v>1656</v>
      </c>
      <c r="D794" s="1">
        <v>5000</v>
      </c>
      <c r="E794" t="s">
        <v>1655</v>
      </c>
    </row>
    <row r="795" spans="1:5">
      <c r="A795" t="s">
        <v>1386</v>
      </c>
      <c r="B795" t="s">
        <v>183</v>
      </c>
      <c r="C795" s="1" t="s">
        <v>1656</v>
      </c>
      <c r="D795" s="1">
        <v>5000</v>
      </c>
      <c r="E795" t="s">
        <v>1655</v>
      </c>
    </row>
    <row r="796" spans="1:5">
      <c r="A796" t="s">
        <v>1386</v>
      </c>
      <c r="B796" t="s">
        <v>183</v>
      </c>
      <c r="C796" s="1" t="s">
        <v>1656</v>
      </c>
      <c r="D796" s="1">
        <v>5000</v>
      </c>
      <c r="E796" t="s">
        <v>1655</v>
      </c>
    </row>
    <row r="797" spans="1:5">
      <c r="A797" t="s">
        <v>1386</v>
      </c>
      <c r="B797" t="s">
        <v>183</v>
      </c>
      <c r="C797" s="1" t="s">
        <v>1656</v>
      </c>
      <c r="D797" s="1">
        <v>5000</v>
      </c>
      <c r="E797" t="s">
        <v>1655</v>
      </c>
    </row>
    <row r="798" spans="1:5">
      <c r="A798" t="s">
        <v>1386</v>
      </c>
      <c r="B798" t="s">
        <v>183</v>
      </c>
      <c r="C798" s="1" t="s">
        <v>1656</v>
      </c>
      <c r="D798" s="1">
        <v>5000</v>
      </c>
      <c r="E798" t="s">
        <v>1655</v>
      </c>
    </row>
    <row r="799" spans="1:5">
      <c r="A799" t="s">
        <v>1386</v>
      </c>
      <c r="B799" t="s">
        <v>183</v>
      </c>
      <c r="C799" s="1" t="s">
        <v>1656</v>
      </c>
      <c r="D799" s="1">
        <v>4600</v>
      </c>
      <c r="E799" t="s">
        <v>1655</v>
      </c>
    </row>
    <row r="800" spans="1:5">
      <c r="A800" t="s">
        <v>1386</v>
      </c>
      <c r="B800" t="s">
        <v>183</v>
      </c>
      <c r="C800" s="1" t="s">
        <v>1656</v>
      </c>
      <c r="D800" s="1">
        <v>4140</v>
      </c>
      <c r="E800" t="s">
        <v>1655</v>
      </c>
    </row>
    <row r="801" spans="1:5">
      <c r="A801" t="s">
        <v>1386</v>
      </c>
      <c r="B801" t="s">
        <v>183</v>
      </c>
      <c r="C801" s="1" t="s">
        <v>1656</v>
      </c>
      <c r="D801" s="1">
        <v>4100</v>
      </c>
      <c r="E801" t="s">
        <v>1655</v>
      </c>
    </row>
    <row r="802" spans="1:5">
      <c r="A802" t="s">
        <v>1386</v>
      </c>
      <c r="B802" t="s">
        <v>183</v>
      </c>
      <c r="C802" s="1" t="s">
        <v>1656</v>
      </c>
      <c r="D802" s="1">
        <v>4042</v>
      </c>
      <c r="E802" t="s">
        <v>1655</v>
      </c>
    </row>
    <row r="803" spans="1:5">
      <c r="A803" t="s">
        <v>1386</v>
      </c>
      <c r="B803" t="s">
        <v>183</v>
      </c>
      <c r="C803" s="1" t="s">
        <v>1656</v>
      </c>
      <c r="D803" s="1">
        <v>4000</v>
      </c>
      <c r="E803" t="s">
        <v>1655</v>
      </c>
    </row>
    <row r="804" spans="1:5">
      <c r="A804" t="s">
        <v>1386</v>
      </c>
      <c r="B804" t="s">
        <v>183</v>
      </c>
      <c r="C804" s="1" t="s">
        <v>1656</v>
      </c>
      <c r="D804" s="1">
        <v>3966</v>
      </c>
      <c r="E804" t="s">
        <v>1655</v>
      </c>
    </row>
    <row r="805" spans="1:5">
      <c r="A805" t="s">
        <v>1386</v>
      </c>
      <c r="B805" t="s">
        <v>183</v>
      </c>
      <c r="C805" s="1" t="s">
        <v>1656</v>
      </c>
      <c r="D805" s="1">
        <v>3441</v>
      </c>
      <c r="E805" t="s">
        <v>1655</v>
      </c>
    </row>
    <row r="806" spans="1:5">
      <c r="A806" t="s">
        <v>1386</v>
      </c>
      <c r="B806" t="s">
        <v>183</v>
      </c>
      <c r="C806" s="1" t="s">
        <v>1656</v>
      </c>
      <c r="D806" s="1">
        <v>3363</v>
      </c>
      <c r="E806" t="s">
        <v>1655</v>
      </c>
    </row>
    <row r="807" spans="1:5">
      <c r="A807" t="s">
        <v>1386</v>
      </c>
      <c r="B807" t="s">
        <v>183</v>
      </c>
      <c r="C807" s="1" t="s">
        <v>1656</v>
      </c>
      <c r="D807" s="1">
        <v>3284</v>
      </c>
      <c r="E807" t="s">
        <v>1655</v>
      </c>
    </row>
    <row r="808" spans="1:5">
      <c r="A808" t="s">
        <v>1386</v>
      </c>
      <c r="B808" t="s">
        <v>183</v>
      </c>
      <c r="C808" s="1" t="s">
        <v>1656</v>
      </c>
      <c r="D808" s="1">
        <v>3204</v>
      </c>
      <c r="E808" t="s">
        <v>1655</v>
      </c>
    </row>
    <row r="809" spans="1:5">
      <c r="A809" t="s">
        <v>1386</v>
      </c>
      <c r="B809" t="s">
        <v>183</v>
      </c>
      <c r="C809" s="1" t="s">
        <v>1656</v>
      </c>
      <c r="D809" s="1">
        <v>3154</v>
      </c>
      <c r="E809" t="s">
        <v>1655</v>
      </c>
    </row>
    <row r="810" spans="1:5">
      <c r="A810" t="s">
        <v>1107</v>
      </c>
      <c r="B810" t="s">
        <v>183</v>
      </c>
      <c r="C810" s="1" t="s">
        <v>1656</v>
      </c>
      <c r="D810" s="1">
        <v>3150</v>
      </c>
      <c r="E810" t="s">
        <v>1655</v>
      </c>
    </row>
    <row r="811" spans="1:5">
      <c r="A811" t="s">
        <v>1386</v>
      </c>
      <c r="B811" t="s">
        <v>183</v>
      </c>
      <c r="C811" s="1" t="s">
        <v>1656</v>
      </c>
      <c r="D811" s="1">
        <v>3136</v>
      </c>
      <c r="E811" t="s">
        <v>1655</v>
      </c>
    </row>
    <row r="812" spans="1:5">
      <c r="A812" t="s">
        <v>1107</v>
      </c>
      <c r="B812" t="s">
        <v>183</v>
      </c>
      <c r="C812" s="1" t="s">
        <v>1656</v>
      </c>
      <c r="D812" s="1">
        <v>3010</v>
      </c>
      <c r="E812" t="s">
        <v>1655</v>
      </c>
    </row>
    <row r="813" spans="1:5">
      <c r="A813" t="s">
        <v>1386</v>
      </c>
      <c r="B813" t="s">
        <v>183</v>
      </c>
      <c r="C813" s="1" t="s">
        <v>1656</v>
      </c>
      <c r="D813" s="1">
        <v>3000</v>
      </c>
      <c r="E813" t="s">
        <v>1655</v>
      </c>
    </row>
    <row r="814" spans="1:5">
      <c r="A814" t="s">
        <v>1386</v>
      </c>
      <c r="B814" t="s">
        <v>183</v>
      </c>
      <c r="C814" s="1" t="s">
        <v>1656</v>
      </c>
      <c r="D814" s="1">
        <v>2976</v>
      </c>
      <c r="E814" t="s">
        <v>1655</v>
      </c>
    </row>
    <row r="815" spans="1:5">
      <c r="A815" t="s">
        <v>1386</v>
      </c>
      <c r="B815" t="s">
        <v>183</v>
      </c>
      <c r="C815" s="1" t="s">
        <v>1656</v>
      </c>
      <c r="D815" s="1">
        <v>2813</v>
      </c>
      <c r="E815" t="s">
        <v>1655</v>
      </c>
    </row>
    <row r="816" spans="1:5">
      <c r="A816" t="s">
        <v>1386</v>
      </c>
      <c r="B816" t="s">
        <v>183</v>
      </c>
      <c r="C816" s="1" t="s">
        <v>1656</v>
      </c>
      <c r="D816" s="1">
        <v>2708</v>
      </c>
      <c r="E816" t="s">
        <v>1655</v>
      </c>
    </row>
    <row r="817" spans="1:5">
      <c r="A817" t="s">
        <v>1386</v>
      </c>
      <c r="B817" t="s">
        <v>183</v>
      </c>
      <c r="C817" s="1" t="s">
        <v>1656</v>
      </c>
      <c r="D817" s="1">
        <v>2635</v>
      </c>
      <c r="E817" t="s">
        <v>1655</v>
      </c>
    </row>
    <row r="818" spans="1:5">
      <c r="A818" t="s">
        <v>1386</v>
      </c>
      <c r="B818" t="s">
        <v>183</v>
      </c>
      <c r="C818" s="1" t="s">
        <v>1656</v>
      </c>
      <c r="D818" s="1">
        <v>2543</v>
      </c>
      <c r="E818" t="s">
        <v>1655</v>
      </c>
    </row>
    <row r="819" spans="1:5">
      <c r="A819" t="s">
        <v>1386</v>
      </c>
      <c r="B819" t="s">
        <v>183</v>
      </c>
      <c r="C819" s="1" t="s">
        <v>1656</v>
      </c>
      <c r="D819" s="1">
        <v>2500</v>
      </c>
      <c r="E819" t="s">
        <v>1655</v>
      </c>
    </row>
    <row r="820" spans="1:5">
      <c r="A820" t="s">
        <v>1386</v>
      </c>
      <c r="B820" t="s">
        <v>183</v>
      </c>
      <c r="C820" s="1" t="s">
        <v>1656</v>
      </c>
      <c r="D820" s="1">
        <v>2500</v>
      </c>
      <c r="E820" t="s">
        <v>1655</v>
      </c>
    </row>
    <row r="821" spans="1:5">
      <c r="A821" t="s">
        <v>1386</v>
      </c>
      <c r="B821" t="s">
        <v>183</v>
      </c>
      <c r="C821" s="1" t="s">
        <v>1656</v>
      </c>
      <c r="D821" s="1">
        <v>2500</v>
      </c>
      <c r="E821" t="s">
        <v>1655</v>
      </c>
    </row>
    <row r="822" spans="1:5">
      <c r="A822" t="s">
        <v>1386</v>
      </c>
      <c r="B822" t="s">
        <v>183</v>
      </c>
      <c r="C822" s="1" t="s">
        <v>1656</v>
      </c>
      <c r="D822" s="1">
        <v>2500</v>
      </c>
      <c r="E822" t="s">
        <v>1655</v>
      </c>
    </row>
    <row r="823" spans="1:5">
      <c r="A823" t="s">
        <v>1386</v>
      </c>
      <c r="B823" t="s">
        <v>183</v>
      </c>
      <c r="C823" s="1" t="s">
        <v>1656</v>
      </c>
      <c r="D823" s="1">
        <v>2500</v>
      </c>
      <c r="E823" t="s">
        <v>1655</v>
      </c>
    </row>
    <row r="824" spans="1:5">
      <c r="A824" t="s">
        <v>1386</v>
      </c>
      <c r="B824" t="s">
        <v>183</v>
      </c>
      <c r="C824" s="1" t="s">
        <v>1656</v>
      </c>
      <c r="D824" s="1">
        <v>2482</v>
      </c>
      <c r="E824" t="s">
        <v>1655</v>
      </c>
    </row>
    <row r="825" spans="1:5">
      <c r="A825" t="s">
        <v>1386</v>
      </c>
      <c r="B825" t="s">
        <v>183</v>
      </c>
      <c r="C825" s="1" t="s">
        <v>1656</v>
      </c>
      <c r="D825" s="1">
        <v>2436</v>
      </c>
      <c r="E825" t="s">
        <v>1655</v>
      </c>
    </row>
    <row r="826" spans="1:5">
      <c r="A826" t="s">
        <v>1386</v>
      </c>
      <c r="B826" t="s">
        <v>183</v>
      </c>
      <c r="C826" s="1" t="s">
        <v>1656</v>
      </c>
      <c r="D826" s="1">
        <v>2400</v>
      </c>
      <c r="E826" t="s">
        <v>1655</v>
      </c>
    </row>
    <row r="827" spans="1:5">
      <c r="A827" t="s">
        <v>1386</v>
      </c>
      <c r="B827" t="s">
        <v>183</v>
      </c>
      <c r="C827" s="1" t="s">
        <v>1656</v>
      </c>
      <c r="D827" s="1">
        <v>2300</v>
      </c>
      <c r="E827" t="s">
        <v>1655</v>
      </c>
    </row>
    <row r="828" spans="1:5">
      <c r="A828" t="s">
        <v>1386</v>
      </c>
      <c r="B828" t="s">
        <v>183</v>
      </c>
      <c r="C828" s="1" t="s">
        <v>1656</v>
      </c>
      <c r="D828" s="1">
        <v>2289</v>
      </c>
      <c r="E828" t="s">
        <v>1655</v>
      </c>
    </row>
    <row r="829" spans="1:5">
      <c r="A829" t="s">
        <v>1386</v>
      </c>
      <c r="B829" t="s">
        <v>183</v>
      </c>
      <c r="C829" s="1" t="s">
        <v>1656</v>
      </c>
      <c r="D829" s="1">
        <v>2277</v>
      </c>
      <c r="E829" t="s">
        <v>1655</v>
      </c>
    </row>
    <row r="830" spans="1:5">
      <c r="A830" t="s">
        <v>1386</v>
      </c>
      <c r="B830" t="s">
        <v>183</v>
      </c>
      <c r="C830" s="1" t="s">
        <v>1656</v>
      </c>
      <c r="D830" s="1">
        <v>2277</v>
      </c>
      <c r="E830" t="s">
        <v>1655</v>
      </c>
    </row>
    <row r="831" spans="1:5">
      <c r="A831" t="s">
        <v>1386</v>
      </c>
      <c r="B831" t="s">
        <v>183</v>
      </c>
      <c r="C831" s="1" t="s">
        <v>1656</v>
      </c>
      <c r="D831" s="1">
        <v>2266</v>
      </c>
      <c r="E831" t="s">
        <v>1655</v>
      </c>
    </row>
    <row r="832" spans="1:5">
      <c r="A832" t="s">
        <v>1386</v>
      </c>
      <c r="B832" t="s">
        <v>183</v>
      </c>
      <c r="C832" s="1" t="s">
        <v>1656</v>
      </c>
      <c r="D832" s="1">
        <v>2248</v>
      </c>
      <c r="E832" t="s">
        <v>1655</v>
      </c>
    </row>
    <row r="833" spans="1:5">
      <c r="A833" t="s">
        <v>1386</v>
      </c>
      <c r="B833" t="s">
        <v>183</v>
      </c>
      <c r="C833" s="1" t="s">
        <v>1656</v>
      </c>
      <c r="D833" s="1">
        <v>2211</v>
      </c>
      <c r="E833" t="s">
        <v>1655</v>
      </c>
    </row>
    <row r="834" spans="1:5">
      <c r="A834" t="s">
        <v>1386</v>
      </c>
      <c r="B834" t="s">
        <v>183</v>
      </c>
      <c r="C834" s="1" t="s">
        <v>1656</v>
      </c>
      <c r="D834" s="1">
        <v>2211</v>
      </c>
      <c r="E834" t="s">
        <v>1655</v>
      </c>
    </row>
    <row r="835" spans="1:5">
      <c r="A835" t="s">
        <v>1386</v>
      </c>
      <c r="B835" t="s">
        <v>183</v>
      </c>
      <c r="C835" s="1" t="s">
        <v>1656</v>
      </c>
      <c r="D835" s="1">
        <v>2200</v>
      </c>
      <c r="E835" t="s">
        <v>1655</v>
      </c>
    </row>
    <row r="836" spans="1:5">
      <c r="A836" t="s">
        <v>1386</v>
      </c>
      <c r="B836" t="s">
        <v>183</v>
      </c>
      <c r="C836" s="1" t="s">
        <v>1656</v>
      </c>
      <c r="D836" s="1">
        <v>2100</v>
      </c>
      <c r="E836" t="s">
        <v>1655</v>
      </c>
    </row>
    <row r="837" spans="1:5">
      <c r="A837" t="s">
        <v>1107</v>
      </c>
      <c r="B837" t="s">
        <v>183</v>
      </c>
      <c r="C837" s="1" t="s">
        <v>1656</v>
      </c>
      <c r="D837" s="1">
        <v>2000</v>
      </c>
      <c r="E837" t="s">
        <v>1655</v>
      </c>
    </row>
    <row r="838" spans="1:5">
      <c r="A838" t="s">
        <v>1386</v>
      </c>
      <c r="B838" t="s">
        <v>183</v>
      </c>
      <c r="C838" s="1" t="s">
        <v>1656</v>
      </c>
      <c r="D838" s="1">
        <v>1848</v>
      </c>
      <c r="E838" t="s">
        <v>1655</v>
      </c>
    </row>
    <row r="839" spans="1:5">
      <c r="A839" t="s">
        <v>1386</v>
      </c>
      <c r="B839" t="s">
        <v>183</v>
      </c>
      <c r="C839" s="1" t="s">
        <v>1656</v>
      </c>
      <c r="D839" s="1">
        <v>1750</v>
      </c>
      <c r="E839" t="s">
        <v>1655</v>
      </c>
    </row>
    <row r="840" spans="1:5">
      <c r="A840" t="s">
        <v>1107</v>
      </c>
      <c r="B840" t="s">
        <v>183</v>
      </c>
      <c r="C840" s="1" t="s">
        <v>1656</v>
      </c>
      <c r="D840" s="1">
        <v>1640</v>
      </c>
      <c r="E840" t="s">
        <v>1655</v>
      </c>
    </row>
    <row r="841" spans="1:5">
      <c r="A841" t="s">
        <v>1107</v>
      </c>
      <c r="B841" t="s">
        <v>183</v>
      </c>
      <c r="C841" s="1" t="s">
        <v>1656</v>
      </c>
      <c r="D841" s="1">
        <v>1500</v>
      </c>
      <c r="E841" t="s">
        <v>1655</v>
      </c>
    </row>
    <row r="842" spans="1:5">
      <c r="A842" t="s">
        <v>1386</v>
      </c>
      <c r="B842" t="s">
        <v>183</v>
      </c>
      <c r="C842" s="1" t="s">
        <v>1656</v>
      </c>
      <c r="D842" s="1">
        <v>1404</v>
      </c>
      <c r="E842" t="s">
        <v>1655</v>
      </c>
    </row>
    <row r="843" spans="1:5">
      <c r="A843" t="s">
        <v>1386</v>
      </c>
      <c r="B843" t="s">
        <v>183</v>
      </c>
      <c r="C843" s="1" t="s">
        <v>1656</v>
      </c>
      <c r="D843" s="1">
        <v>1392</v>
      </c>
      <c r="E843" t="s">
        <v>1655</v>
      </c>
    </row>
    <row r="844" spans="1:5">
      <c r="A844" t="s">
        <v>1386</v>
      </c>
      <c r="B844" t="s">
        <v>183</v>
      </c>
      <c r="C844" s="1" t="s">
        <v>1656</v>
      </c>
      <c r="D844" s="1">
        <v>1244</v>
      </c>
      <c r="E844" t="s">
        <v>1655</v>
      </c>
    </row>
    <row r="845" spans="1:5">
      <c r="A845" t="s">
        <v>1386</v>
      </c>
      <c r="B845" t="s">
        <v>183</v>
      </c>
      <c r="C845" s="1" t="s">
        <v>1656</v>
      </c>
      <c r="D845" s="1">
        <v>1139</v>
      </c>
      <c r="E845" t="s">
        <v>1655</v>
      </c>
    </row>
    <row r="846" spans="1:5">
      <c r="A846" t="s">
        <v>1386</v>
      </c>
      <c r="B846" t="s">
        <v>183</v>
      </c>
      <c r="C846" s="1" t="s">
        <v>1656</v>
      </c>
      <c r="D846" s="1">
        <v>1139</v>
      </c>
      <c r="E846" t="s">
        <v>1655</v>
      </c>
    </row>
    <row r="847" spans="1:5">
      <c r="A847" t="s">
        <v>1386</v>
      </c>
      <c r="B847" t="s">
        <v>183</v>
      </c>
      <c r="C847" s="1" t="s">
        <v>1656</v>
      </c>
      <c r="D847" s="1">
        <v>1139</v>
      </c>
      <c r="E847" t="s">
        <v>1655</v>
      </c>
    </row>
    <row r="848" spans="1:5">
      <c r="A848" t="s">
        <v>1386</v>
      </c>
      <c r="B848" t="s">
        <v>183</v>
      </c>
      <c r="C848" s="1" t="s">
        <v>1656</v>
      </c>
      <c r="D848" s="1">
        <v>1139</v>
      </c>
      <c r="E848" t="s">
        <v>1655</v>
      </c>
    </row>
    <row r="849" spans="1:5">
      <c r="A849" t="s">
        <v>1386</v>
      </c>
      <c r="B849" t="s">
        <v>183</v>
      </c>
      <c r="C849" s="1" t="s">
        <v>1656</v>
      </c>
      <c r="D849" s="1">
        <v>1022</v>
      </c>
      <c r="E849" t="s">
        <v>1655</v>
      </c>
    </row>
    <row r="850" spans="1:5">
      <c r="A850" t="s">
        <v>1386</v>
      </c>
      <c r="B850" t="s">
        <v>183</v>
      </c>
      <c r="C850" s="1" t="s">
        <v>1656</v>
      </c>
      <c r="D850">
        <v>996</v>
      </c>
      <c r="E850" t="s">
        <v>1655</v>
      </c>
    </row>
    <row r="851" spans="1:5">
      <c r="A851" t="s">
        <v>1386</v>
      </c>
      <c r="B851" t="s">
        <v>183</v>
      </c>
      <c r="C851" s="1" t="s">
        <v>1656</v>
      </c>
      <c r="D851">
        <v>869</v>
      </c>
      <c r="E851" t="s">
        <v>1655</v>
      </c>
    </row>
    <row r="852" spans="1:5">
      <c r="A852" t="s">
        <v>1386</v>
      </c>
      <c r="B852" t="s">
        <v>183</v>
      </c>
      <c r="C852" s="1" t="s">
        <v>1656</v>
      </c>
      <c r="D852">
        <v>660</v>
      </c>
      <c r="E852" t="s">
        <v>1655</v>
      </c>
    </row>
    <row r="853" spans="1:5">
      <c r="A853" t="s">
        <v>1386</v>
      </c>
      <c r="B853" t="s">
        <v>183</v>
      </c>
      <c r="C853" s="1" t="s">
        <v>1656</v>
      </c>
      <c r="D853">
        <v>647</v>
      </c>
      <c r="E853" t="s">
        <v>1655</v>
      </c>
    </row>
    <row r="854" spans="1:5">
      <c r="A854" t="s">
        <v>1386</v>
      </c>
      <c r="B854" t="s">
        <v>183</v>
      </c>
      <c r="C854" s="1" t="s">
        <v>1656</v>
      </c>
      <c r="D854">
        <v>600</v>
      </c>
      <c r="E854" t="s">
        <v>1655</v>
      </c>
    </row>
    <row r="855" spans="1:5">
      <c r="A855" t="s">
        <v>1386</v>
      </c>
      <c r="B855" t="s">
        <v>183</v>
      </c>
      <c r="C855" s="1" t="s">
        <v>1656</v>
      </c>
      <c r="D855">
        <v>570</v>
      </c>
      <c r="E855" t="s">
        <v>1655</v>
      </c>
    </row>
    <row r="856" spans="1:5">
      <c r="A856" t="s">
        <v>1386</v>
      </c>
      <c r="B856" t="s">
        <v>183</v>
      </c>
      <c r="C856" s="1" t="s">
        <v>1656</v>
      </c>
      <c r="D856">
        <v>515</v>
      </c>
      <c r="E856" t="s">
        <v>1655</v>
      </c>
    </row>
    <row r="857" spans="1:5">
      <c r="A857" t="s">
        <v>1386</v>
      </c>
      <c r="B857" t="s">
        <v>183</v>
      </c>
      <c r="C857" s="1" t="s">
        <v>1656</v>
      </c>
      <c r="D857">
        <v>515</v>
      </c>
      <c r="E857" t="s">
        <v>1655</v>
      </c>
    </row>
    <row r="858" spans="1:5">
      <c r="A858" t="s">
        <v>1386</v>
      </c>
      <c r="B858" t="s">
        <v>183</v>
      </c>
      <c r="C858" s="1" t="s">
        <v>1656</v>
      </c>
      <c r="D858">
        <v>500</v>
      </c>
      <c r="E858" t="s">
        <v>1655</v>
      </c>
    </row>
    <row r="859" spans="1:5">
      <c r="A859" t="s">
        <v>1386</v>
      </c>
      <c r="B859" t="s">
        <v>183</v>
      </c>
      <c r="C859" s="1" t="s">
        <v>1656</v>
      </c>
      <c r="D859">
        <v>500</v>
      </c>
      <c r="E859" t="s">
        <v>1655</v>
      </c>
    </row>
    <row r="860" spans="1:5">
      <c r="A860" t="s">
        <v>1386</v>
      </c>
      <c r="B860" t="s">
        <v>183</v>
      </c>
      <c r="C860" s="1" t="s">
        <v>1656</v>
      </c>
      <c r="D860">
        <v>400</v>
      </c>
      <c r="E860" t="s">
        <v>1655</v>
      </c>
    </row>
    <row r="861" spans="1:5">
      <c r="A861" t="s">
        <v>1386</v>
      </c>
      <c r="B861" t="s">
        <v>183</v>
      </c>
      <c r="C861" s="1" t="s">
        <v>1656</v>
      </c>
      <c r="D861">
        <v>342</v>
      </c>
      <c r="E861" t="s">
        <v>1655</v>
      </c>
    </row>
    <row r="862" spans="1:5">
      <c r="A862" t="s">
        <v>1386</v>
      </c>
      <c r="B862" t="s">
        <v>183</v>
      </c>
      <c r="C862" s="1" t="s">
        <v>1656</v>
      </c>
      <c r="D862">
        <v>171</v>
      </c>
      <c r="E862" t="s">
        <v>1655</v>
      </c>
    </row>
    <row r="863" spans="1:5">
      <c r="A863" t="s">
        <v>1386</v>
      </c>
      <c r="B863" t="s">
        <v>183</v>
      </c>
      <c r="C863" s="1" t="s">
        <v>1656</v>
      </c>
      <c r="D863">
        <v>146</v>
      </c>
      <c r="E863" t="s">
        <v>1655</v>
      </c>
    </row>
    <row r="864" spans="1:5">
      <c r="A864" t="s">
        <v>1107</v>
      </c>
      <c r="B864" t="s">
        <v>187</v>
      </c>
      <c r="C864" s="1" t="s">
        <v>1656</v>
      </c>
      <c r="D864" s="1">
        <v>1012633</v>
      </c>
      <c r="E864" t="s">
        <v>1655</v>
      </c>
    </row>
    <row r="865" spans="1:5">
      <c r="A865" t="s">
        <v>1386</v>
      </c>
      <c r="B865" t="s">
        <v>187</v>
      </c>
      <c r="C865" s="1" t="s">
        <v>1656</v>
      </c>
      <c r="D865" s="1">
        <v>458832</v>
      </c>
      <c r="E865" t="s">
        <v>1655</v>
      </c>
    </row>
    <row r="866" spans="1:5">
      <c r="A866" t="s">
        <v>1386</v>
      </c>
      <c r="B866" t="s">
        <v>187</v>
      </c>
      <c r="C866" s="1" t="s">
        <v>1656</v>
      </c>
      <c r="D866" s="1">
        <v>383993</v>
      </c>
      <c r="E866" t="s">
        <v>1655</v>
      </c>
    </row>
    <row r="867" spans="1:5">
      <c r="A867" t="s">
        <v>1386</v>
      </c>
      <c r="B867" t="s">
        <v>187</v>
      </c>
      <c r="C867" s="1" t="s">
        <v>1656</v>
      </c>
      <c r="D867" s="1">
        <v>278112</v>
      </c>
      <c r="E867" t="s">
        <v>1655</v>
      </c>
    </row>
    <row r="868" spans="1:5">
      <c r="A868" t="s">
        <v>1386</v>
      </c>
      <c r="B868" t="s">
        <v>187</v>
      </c>
      <c r="C868" s="1" t="s">
        <v>1656</v>
      </c>
      <c r="D868" s="1">
        <v>229645</v>
      </c>
      <c r="E868" t="s">
        <v>1655</v>
      </c>
    </row>
    <row r="869" spans="1:5">
      <c r="A869" t="s">
        <v>1386</v>
      </c>
      <c r="B869" t="s">
        <v>187</v>
      </c>
      <c r="C869" s="1" t="s">
        <v>1656</v>
      </c>
      <c r="D869" s="1">
        <v>201106</v>
      </c>
      <c r="E869" t="s">
        <v>1655</v>
      </c>
    </row>
    <row r="870" spans="1:5">
      <c r="A870" t="s">
        <v>1386</v>
      </c>
      <c r="B870" t="s">
        <v>187</v>
      </c>
      <c r="C870" s="1" t="s">
        <v>1656</v>
      </c>
      <c r="D870" s="1">
        <v>121897</v>
      </c>
      <c r="E870" t="s">
        <v>1655</v>
      </c>
    </row>
    <row r="871" spans="1:5">
      <c r="A871" t="s">
        <v>1386</v>
      </c>
      <c r="B871" t="s">
        <v>187</v>
      </c>
      <c r="C871" s="1" t="s">
        <v>1656</v>
      </c>
      <c r="D871" s="1">
        <v>119991</v>
      </c>
      <c r="E871" t="s">
        <v>1655</v>
      </c>
    </row>
    <row r="872" spans="1:5">
      <c r="A872" t="s">
        <v>1107</v>
      </c>
      <c r="B872" t="s">
        <v>187</v>
      </c>
      <c r="C872" s="1" t="s">
        <v>1656</v>
      </c>
      <c r="D872" s="1">
        <v>35767</v>
      </c>
      <c r="E872" t="s">
        <v>1655</v>
      </c>
    </row>
    <row r="873" spans="1:5">
      <c r="A873" t="s">
        <v>1386</v>
      </c>
      <c r="B873" t="s">
        <v>187</v>
      </c>
      <c r="C873" s="1" t="s">
        <v>1656</v>
      </c>
      <c r="D873" s="1">
        <v>27360</v>
      </c>
      <c r="E873" t="s">
        <v>1655</v>
      </c>
    </row>
    <row r="874" spans="1:5">
      <c r="A874" t="s">
        <v>1107</v>
      </c>
      <c r="B874" t="s">
        <v>187</v>
      </c>
      <c r="C874" s="1" t="s">
        <v>1656</v>
      </c>
      <c r="D874" s="1">
        <v>14194</v>
      </c>
      <c r="E874" t="s">
        <v>1655</v>
      </c>
    </row>
    <row r="875" spans="1:5">
      <c r="A875" t="s">
        <v>1386</v>
      </c>
      <c r="B875" t="s">
        <v>187</v>
      </c>
      <c r="C875" s="1" t="s">
        <v>1656</v>
      </c>
      <c r="D875" s="1">
        <v>12000</v>
      </c>
      <c r="E875" t="s">
        <v>1655</v>
      </c>
    </row>
    <row r="876" spans="1:5">
      <c r="A876" t="s">
        <v>1386</v>
      </c>
      <c r="B876" t="s">
        <v>187</v>
      </c>
      <c r="C876" s="1" t="s">
        <v>1656</v>
      </c>
      <c r="D876" s="1">
        <v>12000</v>
      </c>
      <c r="E876" t="s">
        <v>1655</v>
      </c>
    </row>
    <row r="877" spans="1:5">
      <c r="A877" t="s">
        <v>1107</v>
      </c>
      <c r="B877" t="s">
        <v>187</v>
      </c>
      <c r="C877" s="1" t="s">
        <v>1656</v>
      </c>
      <c r="D877" s="1">
        <v>5000</v>
      </c>
      <c r="E877" t="s">
        <v>1655</v>
      </c>
    </row>
    <row r="878" spans="1:5">
      <c r="A878" t="s">
        <v>1107</v>
      </c>
      <c r="B878" t="s">
        <v>187</v>
      </c>
      <c r="C878" s="1" t="s">
        <v>1656</v>
      </c>
      <c r="D878" s="1">
        <v>4994</v>
      </c>
      <c r="E878" t="s">
        <v>1655</v>
      </c>
    </row>
    <row r="879" spans="1:5">
      <c r="A879" t="s">
        <v>1107</v>
      </c>
      <c r="B879" t="s">
        <v>187</v>
      </c>
      <c r="C879" s="1" t="s">
        <v>1656</v>
      </c>
      <c r="D879" s="1">
        <v>4418</v>
      </c>
      <c r="E879" t="s">
        <v>1655</v>
      </c>
    </row>
    <row r="880" spans="1:5">
      <c r="A880" t="s">
        <v>1386</v>
      </c>
      <c r="B880" t="s">
        <v>187</v>
      </c>
      <c r="C880" s="1" t="s">
        <v>1656</v>
      </c>
      <c r="D880" s="1">
        <v>4000</v>
      </c>
      <c r="E880" t="s">
        <v>1655</v>
      </c>
    </row>
    <row r="881" spans="1:5">
      <c r="A881" t="s">
        <v>1386</v>
      </c>
      <c r="B881" t="s">
        <v>187</v>
      </c>
      <c r="C881" s="1" t="s">
        <v>1656</v>
      </c>
      <c r="D881" s="1">
        <v>3849</v>
      </c>
      <c r="E881" t="s">
        <v>1655</v>
      </c>
    </row>
    <row r="882" spans="1:5">
      <c r="A882" t="s">
        <v>1107</v>
      </c>
      <c r="B882" t="s">
        <v>187</v>
      </c>
      <c r="C882" s="1" t="s">
        <v>1656</v>
      </c>
      <c r="D882" s="1">
        <v>3000</v>
      </c>
      <c r="E882" t="s">
        <v>1655</v>
      </c>
    </row>
    <row r="883" spans="1:5">
      <c r="A883" t="s">
        <v>1107</v>
      </c>
      <c r="B883" t="s">
        <v>187</v>
      </c>
      <c r="C883" s="1" t="s">
        <v>1656</v>
      </c>
      <c r="D883" s="1">
        <v>2691</v>
      </c>
      <c r="E883" t="s">
        <v>1655</v>
      </c>
    </row>
    <row r="884" spans="1:5">
      <c r="A884" t="s">
        <v>1107</v>
      </c>
      <c r="B884" t="s">
        <v>187</v>
      </c>
      <c r="C884" s="1" t="s">
        <v>1656</v>
      </c>
      <c r="D884" s="1">
        <v>2500</v>
      </c>
      <c r="E884" t="s">
        <v>1655</v>
      </c>
    </row>
    <row r="885" spans="1:5">
      <c r="A885" t="s">
        <v>1107</v>
      </c>
      <c r="B885" t="s">
        <v>187</v>
      </c>
      <c r="C885" s="1" t="s">
        <v>1656</v>
      </c>
      <c r="D885" s="1">
        <v>1926</v>
      </c>
      <c r="E885" t="s">
        <v>1655</v>
      </c>
    </row>
    <row r="886" spans="1:5">
      <c r="A886" t="s">
        <v>1386</v>
      </c>
      <c r="B886" t="s">
        <v>187</v>
      </c>
      <c r="C886" s="1" t="s">
        <v>1656</v>
      </c>
      <c r="D886" s="1">
        <v>1926</v>
      </c>
      <c r="E886" t="s">
        <v>1655</v>
      </c>
    </row>
    <row r="887" spans="1:5">
      <c r="A887" t="s">
        <v>1386</v>
      </c>
      <c r="B887" t="s">
        <v>187</v>
      </c>
      <c r="C887" s="1" t="s">
        <v>1656</v>
      </c>
      <c r="D887" s="1">
        <v>1800</v>
      </c>
      <c r="E887" t="s">
        <v>1655</v>
      </c>
    </row>
    <row r="888" spans="1:5">
      <c r="A888" t="s">
        <v>1386</v>
      </c>
      <c r="B888" t="s">
        <v>187</v>
      </c>
      <c r="C888" s="1" t="s">
        <v>1656</v>
      </c>
      <c r="D888" s="1">
        <v>1800</v>
      </c>
      <c r="E888" t="s">
        <v>1655</v>
      </c>
    </row>
    <row r="889" spans="1:5">
      <c r="A889" t="s">
        <v>1386</v>
      </c>
      <c r="B889" t="s">
        <v>187</v>
      </c>
      <c r="C889" s="1" t="s">
        <v>1656</v>
      </c>
      <c r="D889" s="1">
        <v>1600</v>
      </c>
      <c r="E889" t="s">
        <v>1655</v>
      </c>
    </row>
    <row r="890" spans="1:5">
      <c r="A890" t="s">
        <v>1386</v>
      </c>
      <c r="B890" t="s">
        <v>187</v>
      </c>
      <c r="C890" s="1" t="s">
        <v>1656</v>
      </c>
      <c r="D890" s="1">
        <v>1600</v>
      </c>
      <c r="E890" t="s">
        <v>1655</v>
      </c>
    </row>
    <row r="891" spans="1:5">
      <c r="A891" t="s">
        <v>1107</v>
      </c>
      <c r="B891" t="s">
        <v>187</v>
      </c>
      <c r="C891" s="1" t="s">
        <v>1656</v>
      </c>
      <c r="D891" s="1">
        <v>1500</v>
      </c>
      <c r="E891" t="s">
        <v>1655</v>
      </c>
    </row>
    <row r="892" spans="1:5">
      <c r="A892" t="s">
        <v>1107</v>
      </c>
      <c r="B892" t="s">
        <v>187</v>
      </c>
      <c r="C892" s="1" t="s">
        <v>1656</v>
      </c>
      <c r="D892" s="1">
        <v>1500</v>
      </c>
      <c r="E892" t="s">
        <v>1655</v>
      </c>
    </row>
    <row r="893" spans="1:5">
      <c r="A893" t="s">
        <v>1386</v>
      </c>
      <c r="B893" t="s">
        <v>187</v>
      </c>
      <c r="C893" s="1" t="s">
        <v>1656</v>
      </c>
      <c r="D893" s="1">
        <v>1500</v>
      </c>
      <c r="E893" t="s">
        <v>1655</v>
      </c>
    </row>
    <row r="894" spans="1:5">
      <c r="A894" t="s">
        <v>1386</v>
      </c>
      <c r="B894" t="s">
        <v>187</v>
      </c>
      <c r="C894" s="1" t="s">
        <v>1656</v>
      </c>
      <c r="D894" s="1">
        <v>1000</v>
      </c>
      <c r="E894" t="s">
        <v>1655</v>
      </c>
    </row>
    <row r="895" spans="1:5">
      <c r="A895" t="s">
        <v>1107</v>
      </c>
      <c r="B895" t="s">
        <v>187</v>
      </c>
      <c r="C895" s="1" t="s">
        <v>1656</v>
      </c>
      <c r="D895">
        <v>800</v>
      </c>
      <c r="E895" t="s">
        <v>1655</v>
      </c>
    </row>
    <row r="896" spans="1:5">
      <c r="A896" t="s">
        <v>1386</v>
      </c>
      <c r="B896" t="s">
        <v>187</v>
      </c>
      <c r="C896" s="1" t="s">
        <v>1656</v>
      </c>
      <c r="D896">
        <v>696</v>
      </c>
      <c r="E896" t="s">
        <v>1655</v>
      </c>
    </row>
    <row r="897" spans="1:5">
      <c r="A897" t="s">
        <v>1107</v>
      </c>
      <c r="B897" t="s">
        <v>187</v>
      </c>
      <c r="C897" s="1" t="s">
        <v>1656</v>
      </c>
      <c r="D897">
        <v>345</v>
      </c>
      <c r="E897" t="s">
        <v>1655</v>
      </c>
    </row>
    <row r="898" spans="1:5">
      <c r="A898" t="s">
        <v>1107</v>
      </c>
      <c r="B898" t="s">
        <v>188</v>
      </c>
      <c r="C898" s="1" t="s">
        <v>1656</v>
      </c>
      <c r="D898" s="1">
        <v>1238210</v>
      </c>
      <c r="E898" t="s">
        <v>1655</v>
      </c>
    </row>
    <row r="899" spans="1:5">
      <c r="A899" t="s">
        <v>1386</v>
      </c>
      <c r="B899" t="s">
        <v>188</v>
      </c>
      <c r="C899" s="1" t="s">
        <v>1656</v>
      </c>
      <c r="D899" s="1">
        <v>1100000</v>
      </c>
      <c r="E899" t="s">
        <v>1655</v>
      </c>
    </row>
    <row r="900" spans="1:5">
      <c r="A900" t="s">
        <v>1386</v>
      </c>
      <c r="B900" t="s">
        <v>188</v>
      </c>
      <c r="C900" s="1" t="s">
        <v>1656</v>
      </c>
      <c r="D900" s="1">
        <v>650000</v>
      </c>
      <c r="E900" t="s">
        <v>1655</v>
      </c>
    </row>
    <row r="901" spans="1:5">
      <c r="A901" t="s">
        <v>1386</v>
      </c>
      <c r="B901" t="s">
        <v>188</v>
      </c>
      <c r="C901" s="1" t="s">
        <v>1656</v>
      </c>
      <c r="D901" s="1">
        <v>520020</v>
      </c>
      <c r="E901" t="s">
        <v>1655</v>
      </c>
    </row>
    <row r="902" spans="1:5">
      <c r="A902" t="s">
        <v>1386</v>
      </c>
      <c r="B902" t="s">
        <v>188</v>
      </c>
      <c r="C902" s="1" t="s">
        <v>1656</v>
      </c>
      <c r="D902" s="1">
        <v>447795</v>
      </c>
      <c r="E902" t="s">
        <v>1655</v>
      </c>
    </row>
    <row r="903" spans="1:5">
      <c r="A903" t="s">
        <v>1107</v>
      </c>
      <c r="B903" t="s">
        <v>188</v>
      </c>
      <c r="C903" s="1" t="s">
        <v>1656</v>
      </c>
      <c r="D903" s="1">
        <v>400000</v>
      </c>
      <c r="E903" t="s">
        <v>1655</v>
      </c>
    </row>
    <row r="904" spans="1:5">
      <c r="A904" t="s">
        <v>1386</v>
      </c>
      <c r="B904" t="s">
        <v>188</v>
      </c>
      <c r="C904" s="1" t="s">
        <v>1656</v>
      </c>
      <c r="D904" s="1">
        <v>271296</v>
      </c>
      <c r="E904" t="s">
        <v>1655</v>
      </c>
    </row>
    <row r="905" spans="1:5">
      <c r="A905" t="s">
        <v>1386</v>
      </c>
      <c r="B905" t="s">
        <v>188</v>
      </c>
      <c r="C905" s="1" t="s">
        <v>1656</v>
      </c>
      <c r="D905" s="1">
        <v>256920</v>
      </c>
      <c r="E905" t="s">
        <v>1655</v>
      </c>
    </row>
    <row r="906" spans="1:5">
      <c r="A906" t="s">
        <v>1386</v>
      </c>
      <c r="B906" t="s">
        <v>188</v>
      </c>
      <c r="C906" s="1" t="s">
        <v>1656</v>
      </c>
      <c r="D906" s="1">
        <v>232388</v>
      </c>
      <c r="E906" t="s">
        <v>1655</v>
      </c>
    </row>
    <row r="907" spans="1:5">
      <c r="A907" t="s">
        <v>1386</v>
      </c>
      <c r="B907" t="s">
        <v>188</v>
      </c>
      <c r="C907" s="1" t="s">
        <v>1656</v>
      </c>
      <c r="D907" s="1">
        <v>227925</v>
      </c>
      <c r="E907" t="s">
        <v>1655</v>
      </c>
    </row>
    <row r="908" spans="1:5">
      <c r="A908" t="s">
        <v>1386</v>
      </c>
      <c r="B908" t="s">
        <v>188</v>
      </c>
      <c r="C908" s="1" t="s">
        <v>1656</v>
      </c>
      <c r="D908" s="1">
        <v>222000</v>
      </c>
      <c r="E908" t="s">
        <v>1655</v>
      </c>
    </row>
    <row r="909" spans="1:5">
      <c r="A909" t="s">
        <v>1386</v>
      </c>
      <c r="B909" t="s">
        <v>188</v>
      </c>
      <c r="C909" s="1" t="s">
        <v>1656</v>
      </c>
      <c r="D909" s="1">
        <v>221236</v>
      </c>
      <c r="E909" t="s">
        <v>1655</v>
      </c>
    </row>
    <row r="910" spans="1:5">
      <c r="A910" t="s">
        <v>1386</v>
      </c>
      <c r="B910" t="s">
        <v>188</v>
      </c>
      <c r="C910" s="1" t="s">
        <v>1656</v>
      </c>
      <c r="D910" s="1">
        <v>212000</v>
      </c>
      <c r="E910" t="s">
        <v>1655</v>
      </c>
    </row>
    <row r="911" spans="1:5">
      <c r="A911" t="s">
        <v>1386</v>
      </c>
      <c r="B911" t="s">
        <v>188</v>
      </c>
      <c r="C911" s="1" t="s">
        <v>1656</v>
      </c>
      <c r="D911" s="1">
        <v>200000</v>
      </c>
      <c r="E911" t="s">
        <v>1655</v>
      </c>
    </row>
    <row r="912" spans="1:5">
      <c r="A912" t="s">
        <v>1386</v>
      </c>
      <c r="B912" t="s">
        <v>188</v>
      </c>
      <c r="C912" s="1" t="s">
        <v>1656</v>
      </c>
      <c r="D912" s="1">
        <v>186000</v>
      </c>
      <c r="E912" t="s">
        <v>1655</v>
      </c>
    </row>
    <row r="913" spans="1:5">
      <c r="A913" t="s">
        <v>1386</v>
      </c>
      <c r="B913" t="s">
        <v>188</v>
      </c>
      <c r="C913" s="1" t="s">
        <v>1656</v>
      </c>
      <c r="D913" s="1">
        <v>184000</v>
      </c>
      <c r="E913" t="s">
        <v>1655</v>
      </c>
    </row>
    <row r="914" spans="1:5">
      <c r="A914" t="s">
        <v>1386</v>
      </c>
      <c r="B914" t="s">
        <v>188</v>
      </c>
      <c r="C914" s="1" t="s">
        <v>1656</v>
      </c>
      <c r="D914" s="1">
        <v>151970</v>
      </c>
      <c r="E914" t="s">
        <v>1655</v>
      </c>
    </row>
    <row r="915" spans="1:5">
      <c r="A915" t="s">
        <v>1386</v>
      </c>
      <c r="B915" t="s">
        <v>188</v>
      </c>
      <c r="C915" s="1" t="s">
        <v>1656</v>
      </c>
      <c r="D915" s="1">
        <v>143428</v>
      </c>
      <c r="E915" t="s">
        <v>1655</v>
      </c>
    </row>
    <row r="916" spans="1:5">
      <c r="A916" t="s">
        <v>1386</v>
      </c>
      <c r="B916" t="s">
        <v>188</v>
      </c>
      <c r="C916" s="1" t="s">
        <v>1656</v>
      </c>
      <c r="D916" s="1">
        <v>118909</v>
      </c>
      <c r="E916" t="s">
        <v>1655</v>
      </c>
    </row>
    <row r="917" spans="1:5">
      <c r="A917" t="s">
        <v>1386</v>
      </c>
      <c r="B917" t="s">
        <v>188</v>
      </c>
      <c r="C917" s="1" t="s">
        <v>1656</v>
      </c>
      <c r="D917" s="1">
        <v>112608</v>
      </c>
      <c r="E917" t="s">
        <v>1655</v>
      </c>
    </row>
    <row r="918" spans="1:5">
      <c r="A918" t="s">
        <v>1107</v>
      </c>
      <c r="B918" t="s">
        <v>188</v>
      </c>
      <c r="C918" s="1" t="s">
        <v>1656</v>
      </c>
      <c r="D918" s="1">
        <v>105494</v>
      </c>
      <c r="E918" t="s">
        <v>1655</v>
      </c>
    </row>
    <row r="919" spans="1:5">
      <c r="A919" t="s">
        <v>1386</v>
      </c>
      <c r="B919" t="s">
        <v>188</v>
      </c>
      <c r="C919" s="1" t="s">
        <v>1656</v>
      </c>
      <c r="D919" s="1">
        <v>70894</v>
      </c>
      <c r="E919" t="s">
        <v>1655</v>
      </c>
    </row>
    <row r="920" spans="1:5">
      <c r="A920" t="s">
        <v>1386</v>
      </c>
      <c r="B920" t="s">
        <v>188</v>
      </c>
      <c r="C920" s="1" t="s">
        <v>1656</v>
      </c>
      <c r="D920" s="1">
        <v>64809</v>
      </c>
      <c r="E920" t="s">
        <v>1655</v>
      </c>
    </row>
    <row r="921" spans="1:5">
      <c r="A921" t="s">
        <v>1107</v>
      </c>
      <c r="B921" t="s">
        <v>188</v>
      </c>
      <c r="C921" s="1" t="s">
        <v>1656</v>
      </c>
      <c r="D921" s="1">
        <v>46000</v>
      </c>
      <c r="E921" t="s">
        <v>1655</v>
      </c>
    </row>
    <row r="922" spans="1:5">
      <c r="A922" t="s">
        <v>1386</v>
      </c>
      <c r="B922" t="s">
        <v>188</v>
      </c>
      <c r="C922" s="1" t="s">
        <v>1656</v>
      </c>
      <c r="D922" s="1">
        <v>40000</v>
      </c>
      <c r="E922" t="s">
        <v>1655</v>
      </c>
    </row>
    <row r="923" spans="1:5">
      <c r="A923" t="s">
        <v>1107</v>
      </c>
      <c r="B923" t="s">
        <v>188</v>
      </c>
      <c r="C923" s="1" t="s">
        <v>1656</v>
      </c>
      <c r="D923" s="1">
        <v>25000</v>
      </c>
      <c r="E923" t="s">
        <v>1655</v>
      </c>
    </row>
    <row r="924" spans="1:5">
      <c r="A924" t="s">
        <v>1386</v>
      </c>
      <c r="B924" t="s">
        <v>188</v>
      </c>
      <c r="C924" s="1" t="s">
        <v>1656</v>
      </c>
      <c r="D924" s="1">
        <v>20000</v>
      </c>
      <c r="E924" t="s">
        <v>1655</v>
      </c>
    </row>
    <row r="925" spans="1:5">
      <c r="A925" t="s">
        <v>1107</v>
      </c>
      <c r="B925" t="s">
        <v>188</v>
      </c>
      <c r="C925" s="1" t="s">
        <v>1656</v>
      </c>
      <c r="D925" s="1">
        <v>16572</v>
      </c>
      <c r="E925" t="s">
        <v>1655</v>
      </c>
    </row>
    <row r="926" spans="1:5">
      <c r="A926" t="s">
        <v>1107</v>
      </c>
      <c r="B926" t="s">
        <v>188</v>
      </c>
      <c r="C926" s="1" t="s">
        <v>1656</v>
      </c>
      <c r="D926" s="1">
        <v>14796</v>
      </c>
      <c r="E926" t="s">
        <v>1655</v>
      </c>
    </row>
    <row r="927" spans="1:5">
      <c r="A927" t="s">
        <v>1386</v>
      </c>
      <c r="B927" t="s">
        <v>188</v>
      </c>
      <c r="C927" s="1" t="s">
        <v>1656</v>
      </c>
      <c r="D927" s="1">
        <v>13410</v>
      </c>
      <c r="E927" t="s">
        <v>1655</v>
      </c>
    </row>
    <row r="928" spans="1:5">
      <c r="A928" t="s">
        <v>1107</v>
      </c>
      <c r="B928" t="s">
        <v>188</v>
      </c>
      <c r="C928" s="1" t="s">
        <v>1656</v>
      </c>
      <c r="D928" s="1">
        <v>13250</v>
      </c>
      <c r="E928" t="s">
        <v>1655</v>
      </c>
    </row>
    <row r="929" spans="1:5">
      <c r="A929" t="s">
        <v>1107</v>
      </c>
      <c r="B929" t="s">
        <v>188</v>
      </c>
      <c r="C929" s="1" t="s">
        <v>1656</v>
      </c>
      <c r="D929" s="1">
        <v>10874</v>
      </c>
      <c r="E929" t="s">
        <v>1655</v>
      </c>
    </row>
    <row r="930" spans="1:5">
      <c r="A930" t="s">
        <v>1107</v>
      </c>
      <c r="B930" t="s">
        <v>188</v>
      </c>
      <c r="C930" s="1" t="s">
        <v>1656</v>
      </c>
      <c r="D930" s="1">
        <v>8199</v>
      </c>
      <c r="E930" t="s">
        <v>1655</v>
      </c>
    </row>
    <row r="931" spans="1:5">
      <c r="A931" t="s">
        <v>1386</v>
      </c>
      <c r="B931" t="s">
        <v>188</v>
      </c>
      <c r="C931" s="1" t="s">
        <v>1656</v>
      </c>
      <c r="D931" s="1">
        <v>7950</v>
      </c>
      <c r="E931" t="s">
        <v>1655</v>
      </c>
    </row>
    <row r="932" spans="1:5">
      <c r="A932" t="s">
        <v>1107</v>
      </c>
      <c r="B932" t="s">
        <v>188</v>
      </c>
      <c r="C932" s="1" t="s">
        <v>1656</v>
      </c>
      <c r="D932" s="1">
        <v>7525</v>
      </c>
      <c r="E932" t="s">
        <v>1655</v>
      </c>
    </row>
    <row r="933" spans="1:5">
      <c r="A933" t="s">
        <v>1107</v>
      </c>
      <c r="B933" t="s">
        <v>188</v>
      </c>
      <c r="C933" s="1" t="s">
        <v>1656</v>
      </c>
      <c r="D933" s="1">
        <v>7387</v>
      </c>
      <c r="E933" t="s">
        <v>1655</v>
      </c>
    </row>
    <row r="934" spans="1:5">
      <c r="A934" t="s">
        <v>1386</v>
      </c>
      <c r="B934" t="s">
        <v>188</v>
      </c>
      <c r="C934" s="1" t="s">
        <v>1656</v>
      </c>
      <c r="D934" s="1">
        <v>6682</v>
      </c>
      <c r="E934" t="s">
        <v>1655</v>
      </c>
    </row>
    <row r="935" spans="1:5">
      <c r="A935" t="s">
        <v>1386</v>
      </c>
      <c r="B935" t="s">
        <v>188</v>
      </c>
      <c r="C935" s="1" t="s">
        <v>1656</v>
      </c>
      <c r="D935" s="1">
        <v>6362</v>
      </c>
      <c r="E935" t="s">
        <v>1655</v>
      </c>
    </row>
    <row r="936" spans="1:5">
      <c r="A936" t="s">
        <v>1107</v>
      </c>
      <c r="B936" t="s">
        <v>188</v>
      </c>
      <c r="C936" s="1" t="s">
        <v>1656</v>
      </c>
      <c r="D936" s="1">
        <v>5889</v>
      </c>
      <c r="E936" t="s">
        <v>1655</v>
      </c>
    </row>
    <row r="937" spans="1:5">
      <c r="A937" t="s">
        <v>1386</v>
      </c>
      <c r="B937" t="s">
        <v>188</v>
      </c>
      <c r="C937" s="1" t="s">
        <v>1656</v>
      </c>
      <c r="D937" s="1">
        <v>4304</v>
      </c>
      <c r="E937" t="s">
        <v>1655</v>
      </c>
    </row>
    <row r="938" spans="1:5">
      <c r="A938" t="s">
        <v>1386</v>
      </c>
      <c r="B938" t="s">
        <v>188</v>
      </c>
      <c r="C938" s="1" t="s">
        <v>1656</v>
      </c>
      <c r="D938" s="1">
        <v>3787</v>
      </c>
      <c r="E938" t="s">
        <v>1655</v>
      </c>
    </row>
    <row r="939" spans="1:5">
      <c r="A939" t="s">
        <v>1386</v>
      </c>
      <c r="B939" t="s">
        <v>188</v>
      </c>
      <c r="C939" s="1" t="s">
        <v>1656</v>
      </c>
      <c r="D939" s="1">
        <v>3775</v>
      </c>
      <c r="E939" t="s">
        <v>1655</v>
      </c>
    </row>
    <row r="940" spans="1:5">
      <c r="A940" t="s">
        <v>1386</v>
      </c>
      <c r="B940" t="s">
        <v>188</v>
      </c>
      <c r="C940" s="1" t="s">
        <v>1656</v>
      </c>
      <c r="D940" s="1">
        <v>3763</v>
      </c>
      <c r="E940" t="s">
        <v>1655</v>
      </c>
    </row>
    <row r="941" spans="1:5">
      <c r="A941" t="s">
        <v>1107</v>
      </c>
      <c r="B941" t="s">
        <v>188</v>
      </c>
      <c r="C941" s="1" t="s">
        <v>1656</v>
      </c>
      <c r="D941" s="1">
        <v>3580</v>
      </c>
      <c r="E941" t="s">
        <v>1655</v>
      </c>
    </row>
    <row r="942" spans="1:5">
      <c r="A942" t="s">
        <v>1386</v>
      </c>
      <c r="B942" t="s">
        <v>188</v>
      </c>
      <c r="C942" s="1" t="s">
        <v>1656</v>
      </c>
      <c r="D942" s="1">
        <v>3300</v>
      </c>
      <c r="E942" t="s">
        <v>1655</v>
      </c>
    </row>
    <row r="943" spans="1:5">
      <c r="A943" t="s">
        <v>1386</v>
      </c>
      <c r="B943" t="s">
        <v>188</v>
      </c>
      <c r="C943" s="1" t="s">
        <v>1656</v>
      </c>
      <c r="D943" s="1">
        <v>3136</v>
      </c>
      <c r="E943" t="s">
        <v>1655</v>
      </c>
    </row>
    <row r="944" spans="1:5">
      <c r="A944" t="s">
        <v>1107</v>
      </c>
      <c r="B944" t="s">
        <v>188</v>
      </c>
      <c r="C944" s="1" t="s">
        <v>1656</v>
      </c>
      <c r="D944" s="1">
        <v>3000</v>
      </c>
      <c r="E944" t="s">
        <v>1655</v>
      </c>
    </row>
    <row r="945" spans="1:5">
      <c r="A945" t="s">
        <v>1386</v>
      </c>
      <c r="B945" t="s">
        <v>188</v>
      </c>
      <c r="C945" s="1" t="s">
        <v>1656</v>
      </c>
      <c r="D945" s="1">
        <v>2750</v>
      </c>
      <c r="E945" t="s">
        <v>1655</v>
      </c>
    </row>
    <row r="946" spans="1:5">
      <c r="A946" t="s">
        <v>1107</v>
      </c>
      <c r="B946" t="s">
        <v>188</v>
      </c>
      <c r="C946" s="1" t="s">
        <v>1656</v>
      </c>
      <c r="D946" s="1">
        <v>2662</v>
      </c>
      <c r="E946" t="s">
        <v>1655</v>
      </c>
    </row>
    <row r="947" spans="1:5">
      <c r="A947" t="s">
        <v>1107</v>
      </c>
      <c r="B947" t="s">
        <v>188</v>
      </c>
      <c r="C947" s="1" t="s">
        <v>1656</v>
      </c>
      <c r="D947" s="1">
        <v>2234</v>
      </c>
      <c r="E947" t="s">
        <v>1655</v>
      </c>
    </row>
    <row r="948" spans="1:5">
      <c r="A948" t="s">
        <v>1107</v>
      </c>
      <c r="B948" t="s">
        <v>188</v>
      </c>
      <c r="C948" s="1" t="s">
        <v>1656</v>
      </c>
      <c r="D948" s="1">
        <v>1872</v>
      </c>
      <c r="E948" t="s">
        <v>1655</v>
      </c>
    </row>
    <row r="949" spans="1:5">
      <c r="A949" t="s">
        <v>1386</v>
      </c>
      <c r="B949" t="s">
        <v>188</v>
      </c>
      <c r="C949" s="1" t="s">
        <v>1656</v>
      </c>
      <c r="D949" s="1">
        <v>1382</v>
      </c>
      <c r="E949" t="s">
        <v>1655</v>
      </c>
    </row>
    <row r="950" spans="1:5">
      <c r="A950" t="s">
        <v>1107</v>
      </c>
      <c r="B950" t="s">
        <v>188</v>
      </c>
      <c r="C950" s="1" t="s">
        <v>1656</v>
      </c>
      <c r="D950" s="1">
        <v>1200</v>
      </c>
      <c r="E950" t="s">
        <v>1655</v>
      </c>
    </row>
    <row r="951" spans="1:5">
      <c r="A951" t="s">
        <v>1386</v>
      </c>
      <c r="B951" t="s">
        <v>188</v>
      </c>
      <c r="C951" s="1" t="s">
        <v>1656</v>
      </c>
      <c r="D951">
        <v>995</v>
      </c>
      <c r="E951" t="s">
        <v>1655</v>
      </c>
    </row>
    <row r="952" spans="1:5">
      <c r="A952" t="s">
        <v>1107</v>
      </c>
      <c r="B952" t="s">
        <v>188</v>
      </c>
      <c r="C952" s="1" t="s">
        <v>1656</v>
      </c>
      <c r="D952">
        <v>775</v>
      </c>
      <c r="E952" t="s">
        <v>1655</v>
      </c>
    </row>
    <row r="953" spans="1:5">
      <c r="A953" t="s">
        <v>1107</v>
      </c>
      <c r="B953" t="s">
        <v>188</v>
      </c>
      <c r="C953" s="1" t="s">
        <v>1656</v>
      </c>
      <c r="D953">
        <v>775</v>
      </c>
      <c r="E953" t="s">
        <v>1655</v>
      </c>
    </row>
    <row r="954" spans="1:5">
      <c r="A954" t="s">
        <v>1386</v>
      </c>
      <c r="B954" t="s">
        <v>188</v>
      </c>
      <c r="C954" s="1" t="s">
        <v>1656</v>
      </c>
      <c r="D954">
        <v>685</v>
      </c>
      <c r="E954" t="s">
        <v>1655</v>
      </c>
    </row>
    <row r="955" spans="1:5">
      <c r="A955" t="s">
        <v>1386</v>
      </c>
      <c r="B955" t="s">
        <v>188</v>
      </c>
      <c r="C955" s="1" t="s">
        <v>1656</v>
      </c>
      <c r="D955">
        <v>336</v>
      </c>
      <c r="E955" t="s">
        <v>1655</v>
      </c>
    </row>
    <row r="956" spans="1:5">
      <c r="A956" t="s">
        <v>1107</v>
      </c>
      <c r="B956" t="s">
        <v>209</v>
      </c>
      <c r="C956" s="1" t="s">
        <v>1656</v>
      </c>
      <c r="D956" s="1">
        <v>18198019</v>
      </c>
      <c r="E956" t="s">
        <v>1655</v>
      </c>
    </row>
    <row r="957" spans="1:5">
      <c r="A957" t="s">
        <v>1081</v>
      </c>
      <c r="B957" t="s">
        <v>209</v>
      </c>
      <c r="C957" s="1" t="s">
        <v>1656</v>
      </c>
      <c r="D957" s="1">
        <v>11874840</v>
      </c>
      <c r="E957" t="s">
        <v>1655</v>
      </c>
    </row>
    <row r="958" spans="1:5">
      <c r="A958" t="s">
        <v>1386</v>
      </c>
      <c r="B958" t="s">
        <v>209</v>
      </c>
      <c r="C958" s="1" t="s">
        <v>1656</v>
      </c>
      <c r="D958" s="1">
        <v>1657377</v>
      </c>
      <c r="E958" t="s">
        <v>1655</v>
      </c>
    </row>
    <row r="959" spans="1:5">
      <c r="A959" t="s">
        <v>1386</v>
      </c>
      <c r="B959" t="s">
        <v>209</v>
      </c>
      <c r="C959" s="1" t="s">
        <v>1656</v>
      </c>
      <c r="D959" s="1">
        <v>764587</v>
      </c>
      <c r="E959" t="s">
        <v>1655</v>
      </c>
    </row>
    <row r="960" spans="1:5">
      <c r="A960" t="s">
        <v>1386</v>
      </c>
      <c r="B960" t="s">
        <v>209</v>
      </c>
      <c r="C960" s="1" t="s">
        <v>1656</v>
      </c>
      <c r="D960" s="1">
        <v>172832</v>
      </c>
      <c r="E960" t="s">
        <v>1655</v>
      </c>
    </row>
    <row r="961" spans="1:5">
      <c r="A961" t="s">
        <v>1081</v>
      </c>
      <c r="B961" t="s">
        <v>209</v>
      </c>
      <c r="C961" s="1" t="s">
        <v>1656</v>
      </c>
      <c r="D961" s="1">
        <v>141629</v>
      </c>
      <c r="E961" t="s">
        <v>1655</v>
      </c>
    </row>
    <row r="962" spans="1:5">
      <c r="A962" t="s">
        <v>1107</v>
      </c>
      <c r="B962" t="s">
        <v>209</v>
      </c>
      <c r="C962" s="1" t="s">
        <v>1656</v>
      </c>
      <c r="D962" s="1">
        <v>108773</v>
      </c>
      <c r="E962" t="s">
        <v>1655</v>
      </c>
    </row>
    <row r="963" spans="1:5">
      <c r="A963" t="s">
        <v>1386</v>
      </c>
      <c r="B963" t="s">
        <v>209</v>
      </c>
      <c r="C963" s="1" t="s">
        <v>1656</v>
      </c>
      <c r="D963" s="1">
        <v>104011</v>
      </c>
      <c r="E963" t="s">
        <v>1655</v>
      </c>
    </row>
    <row r="964" spans="1:5">
      <c r="A964" t="s">
        <v>1107</v>
      </c>
      <c r="B964" t="s">
        <v>209</v>
      </c>
      <c r="C964" s="1" t="s">
        <v>1656</v>
      </c>
      <c r="D964" s="1">
        <v>100000</v>
      </c>
      <c r="E964" t="s">
        <v>1655</v>
      </c>
    </row>
    <row r="965" spans="1:5">
      <c r="A965" t="s">
        <v>1107</v>
      </c>
      <c r="B965" t="s">
        <v>209</v>
      </c>
      <c r="C965" s="1" t="s">
        <v>1656</v>
      </c>
      <c r="D965" s="1">
        <v>100000</v>
      </c>
      <c r="E965" t="s">
        <v>1655</v>
      </c>
    </row>
    <row r="966" spans="1:5">
      <c r="A966" t="s">
        <v>1386</v>
      </c>
      <c r="B966" t="s">
        <v>209</v>
      </c>
      <c r="C966" s="1" t="s">
        <v>1656</v>
      </c>
      <c r="D966" s="1">
        <v>81219</v>
      </c>
      <c r="E966" t="s">
        <v>1655</v>
      </c>
    </row>
    <row r="967" spans="1:5">
      <c r="A967" t="s">
        <v>1386</v>
      </c>
      <c r="B967" t="s">
        <v>209</v>
      </c>
      <c r="C967" s="1" t="s">
        <v>1656</v>
      </c>
      <c r="D967" s="1">
        <v>46989</v>
      </c>
      <c r="E967" t="s">
        <v>1655</v>
      </c>
    </row>
    <row r="968" spans="1:5">
      <c r="A968" t="s">
        <v>1386</v>
      </c>
      <c r="B968" t="s">
        <v>209</v>
      </c>
      <c r="C968" s="1" t="s">
        <v>1656</v>
      </c>
      <c r="D968" s="1">
        <v>45047</v>
      </c>
      <c r="E968" t="s">
        <v>1655</v>
      </c>
    </row>
    <row r="969" spans="1:5">
      <c r="A969" t="s">
        <v>1107</v>
      </c>
      <c r="B969" t="s">
        <v>209</v>
      </c>
      <c r="C969" s="1" t="s">
        <v>1656</v>
      </c>
      <c r="D969" s="1">
        <v>20000</v>
      </c>
      <c r="E969" t="s">
        <v>1655</v>
      </c>
    </row>
    <row r="970" spans="1:5">
      <c r="A970" t="s">
        <v>1081</v>
      </c>
      <c r="B970" t="s">
        <v>209</v>
      </c>
      <c r="C970" s="1" t="s">
        <v>1656</v>
      </c>
      <c r="D970" s="1">
        <v>8633</v>
      </c>
      <c r="E970" t="s">
        <v>1655</v>
      </c>
    </row>
    <row r="971" spans="1:5">
      <c r="A971" t="s">
        <v>1386</v>
      </c>
      <c r="B971" t="s">
        <v>209</v>
      </c>
      <c r="C971" s="1" t="s">
        <v>1656</v>
      </c>
      <c r="D971" s="1">
        <v>6949</v>
      </c>
      <c r="E971" t="s">
        <v>1655</v>
      </c>
    </row>
    <row r="972" spans="1:5">
      <c r="A972" t="s">
        <v>1386</v>
      </c>
      <c r="B972" t="s">
        <v>209</v>
      </c>
      <c r="C972" s="1" t="s">
        <v>1656</v>
      </c>
      <c r="D972" s="1">
        <v>5989</v>
      </c>
      <c r="E972" t="s">
        <v>1655</v>
      </c>
    </row>
    <row r="973" spans="1:5">
      <c r="A973" t="s">
        <v>1107</v>
      </c>
      <c r="B973" t="s">
        <v>209</v>
      </c>
      <c r="C973" s="1" t="s">
        <v>1656</v>
      </c>
      <c r="D973" s="1">
        <v>5752</v>
      </c>
      <c r="E973" t="s">
        <v>1655</v>
      </c>
    </row>
    <row r="974" spans="1:5">
      <c r="A974" t="s">
        <v>1107</v>
      </c>
      <c r="B974" t="s">
        <v>209</v>
      </c>
      <c r="C974" s="1" t="s">
        <v>1656</v>
      </c>
      <c r="D974" s="1">
        <v>2401</v>
      </c>
      <c r="E974" t="s">
        <v>1655</v>
      </c>
    </row>
    <row r="975" spans="1:5">
      <c r="A975" t="s">
        <v>1081</v>
      </c>
      <c r="B975" t="s">
        <v>239</v>
      </c>
      <c r="C975" s="1" t="s">
        <v>1657</v>
      </c>
      <c r="D975" s="1">
        <v>46257126</v>
      </c>
      <c r="E975" t="s">
        <v>1655</v>
      </c>
    </row>
    <row r="976" spans="1:5">
      <c r="A976" t="s">
        <v>1386</v>
      </c>
      <c r="B976" t="s">
        <v>239</v>
      </c>
      <c r="C976" s="1" t="s">
        <v>1657</v>
      </c>
      <c r="D976" s="1">
        <v>23773100</v>
      </c>
      <c r="E976" t="s">
        <v>1655</v>
      </c>
    </row>
    <row r="977" spans="1:5">
      <c r="A977" t="s">
        <v>1107</v>
      </c>
      <c r="B977" t="s">
        <v>239</v>
      </c>
      <c r="C977" s="1" t="s">
        <v>1657</v>
      </c>
      <c r="D977" s="1">
        <v>21881203</v>
      </c>
      <c r="E977" t="s">
        <v>1655</v>
      </c>
    </row>
    <row r="978" spans="1:5">
      <c r="A978" t="s">
        <v>1386</v>
      </c>
      <c r="B978" t="s">
        <v>239</v>
      </c>
      <c r="C978" s="1" t="s">
        <v>1657</v>
      </c>
      <c r="D978" s="1">
        <v>18397000</v>
      </c>
      <c r="E978" t="s">
        <v>1655</v>
      </c>
    </row>
    <row r="979" spans="1:5">
      <c r="A979" t="s">
        <v>1081</v>
      </c>
      <c r="B979" t="s">
        <v>239</v>
      </c>
      <c r="C979" s="1" t="s">
        <v>1657</v>
      </c>
      <c r="D979" s="1">
        <v>17146905</v>
      </c>
      <c r="E979" t="s">
        <v>1655</v>
      </c>
    </row>
    <row r="980" spans="1:5">
      <c r="A980" t="s">
        <v>1386</v>
      </c>
      <c r="B980" t="s">
        <v>239</v>
      </c>
      <c r="C980" s="1" t="s">
        <v>1657</v>
      </c>
      <c r="D980" s="1">
        <v>16322000</v>
      </c>
      <c r="E980" t="s">
        <v>1655</v>
      </c>
    </row>
    <row r="981" spans="1:5">
      <c r="A981" t="s">
        <v>1081</v>
      </c>
      <c r="B981" t="s">
        <v>239</v>
      </c>
      <c r="C981" s="1" t="s">
        <v>1657</v>
      </c>
      <c r="D981" s="1">
        <v>11516627</v>
      </c>
      <c r="E981" t="s">
        <v>1655</v>
      </c>
    </row>
    <row r="982" spans="1:5">
      <c r="A982" t="s">
        <v>1364</v>
      </c>
      <c r="B982" t="s">
        <v>239</v>
      </c>
      <c r="C982" s="1" t="s">
        <v>1657</v>
      </c>
      <c r="D982" s="1">
        <v>6221061</v>
      </c>
      <c r="E982" t="s">
        <v>1655</v>
      </c>
    </row>
    <row r="983" spans="1:5">
      <c r="A983" t="s">
        <v>1081</v>
      </c>
      <c r="B983" t="s">
        <v>239</v>
      </c>
      <c r="C983" s="1" t="s">
        <v>1657</v>
      </c>
      <c r="D983" s="1">
        <v>6020000</v>
      </c>
      <c r="E983" t="s">
        <v>1655</v>
      </c>
    </row>
    <row r="984" spans="1:5">
      <c r="A984" t="s">
        <v>1081</v>
      </c>
      <c r="B984" t="s">
        <v>239</v>
      </c>
      <c r="C984" s="1" t="s">
        <v>1657</v>
      </c>
      <c r="D984" s="1">
        <v>4983069</v>
      </c>
      <c r="E984" t="s">
        <v>1655</v>
      </c>
    </row>
    <row r="985" spans="1:5">
      <c r="A985" t="s">
        <v>1081</v>
      </c>
      <c r="B985" t="s">
        <v>239</v>
      </c>
      <c r="C985" s="1" t="s">
        <v>1657</v>
      </c>
      <c r="D985" s="1">
        <v>3780209</v>
      </c>
      <c r="E985" t="s">
        <v>1655</v>
      </c>
    </row>
    <row r="986" spans="1:5">
      <c r="A986" t="s">
        <v>1370</v>
      </c>
      <c r="B986" t="s">
        <v>239</v>
      </c>
      <c r="C986" s="1" t="s">
        <v>1657</v>
      </c>
      <c r="D986" s="1">
        <v>3601160</v>
      </c>
      <c r="E986" t="s">
        <v>1655</v>
      </c>
    </row>
    <row r="987" spans="1:5">
      <c r="A987" t="s">
        <v>1081</v>
      </c>
      <c r="B987" t="s">
        <v>239</v>
      </c>
      <c r="C987" s="1" t="s">
        <v>1657</v>
      </c>
      <c r="D987" s="1">
        <v>2638500</v>
      </c>
      <c r="E987" t="s">
        <v>1655</v>
      </c>
    </row>
    <row r="988" spans="1:5">
      <c r="A988" t="s">
        <v>1081</v>
      </c>
      <c r="B988" t="s">
        <v>239</v>
      </c>
      <c r="C988" s="1" t="s">
        <v>1657</v>
      </c>
      <c r="D988" s="1">
        <v>2146249</v>
      </c>
      <c r="E988" t="s">
        <v>1655</v>
      </c>
    </row>
    <row r="989" spans="1:5">
      <c r="A989" t="s">
        <v>1081</v>
      </c>
      <c r="B989" t="s">
        <v>239</v>
      </c>
      <c r="C989" s="1" t="s">
        <v>1657</v>
      </c>
      <c r="D989" s="1">
        <v>1531000</v>
      </c>
      <c r="E989" t="s">
        <v>1655</v>
      </c>
    </row>
    <row r="990" spans="1:5">
      <c r="A990" t="s">
        <v>1386</v>
      </c>
      <c r="B990" t="s">
        <v>239</v>
      </c>
      <c r="C990" s="1" t="s">
        <v>1657</v>
      </c>
      <c r="D990" s="1">
        <v>1500000</v>
      </c>
      <c r="E990" t="s">
        <v>1655</v>
      </c>
    </row>
    <row r="991" spans="1:5">
      <c r="A991" t="s">
        <v>1386</v>
      </c>
      <c r="B991" t="s">
        <v>239</v>
      </c>
      <c r="C991" s="1" t="s">
        <v>1657</v>
      </c>
      <c r="D991" s="1">
        <v>1391847</v>
      </c>
      <c r="E991" t="s">
        <v>1655</v>
      </c>
    </row>
    <row r="992" spans="1:5">
      <c r="A992" t="s">
        <v>1386</v>
      </c>
      <c r="B992" t="s">
        <v>239</v>
      </c>
      <c r="C992" s="1" t="s">
        <v>1657</v>
      </c>
      <c r="D992" s="1">
        <v>1305000</v>
      </c>
      <c r="E992" t="s">
        <v>1655</v>
      </c>
    </row>
    <row r="993" spans="1:5">
      <c r="A993" t="s">
        <v>1107</v>
      </c>
      <c r="B993" t="s">
        <v>239</v>
      </c>
      <c r="C993" s="1" t="s">
        <v>1657</v>
      </c>
      <c r="D993" s="1">
        <v>1100000</v>
      </c>
      <c r="E993" t="s">
        <v>1655</v>
      </c>
    </row>
    <row r="994" spans="1:5">
      <c r="A994" t="s">
        <v>1107</v>
      </c>
      <c r="B994" t="s">
        <v>239</v>
      </c>
      <c r="C994" s="1" t="s">
        <v>1657</v>
      </c>
      <c r="D994" s="1">
        <v>1046787</v>
      </c>
      <c r="E994" t="s">
        <v>1655</v>
      </c>
    </row>
    <row r="995" spans="1:5">
      <c r="A995" t="s">
        <v>1386</v>
      </c>
      <c r="B995" t="s">
        <v>239</v>
      </c>
      <c r="C995" s="1" t="s">
        <v>1657</v>
      </c>
      <c r="D995" s="1">
        <v>1000000</v>
      </c>
      <c r="E995" t="s">
        <v>1655</v>
      </c>
    </row>
    <row r="996" spans="1:5">
      <c r="A996" t="s">
        <v>1386</v>
      </c>
      <c r="B996" t="s">
        <v>239</v>
      </c>
      <c r="C996" s="1" t="s">
        <v>1657</v>
      </c>
      <c r="D996" s="1">
        <v>816000</v>
      </c>
      <c r="E996" t="s">
        <v>1655</v>
      </c>
    </row>
    <row r="997" spans="1:5">
      <c r="A997" t="s">
        <v>1386</v>
      </c>
      <c r="B997" t="s">
        <v>239</v>
      </c>
      <c r="C997" s="1" t="s">
        <v>1657</v>
      </c>
      <c r="D997" s="1">
        <v>700000</v>
      </c>
      <c r="E997" t="s">
        <v>1655</v>
      </c>
    </row>
    <row r="998" spans="1:5">
      <c r="A998" t="s">
        <v>1386</v>
      </c>
      <c r="B998" t="s">
        <v>239</v>
      </c>
      <c r="C998" s="1" t="s">
        <v>1657</v>
      </c>
      <c r="D998" s="1">
        <v>636490</v>
      </c>
      <c r="E998" t="s">
        <v>1655</v>
      </c>
    </row>
    <row r="999" spans="1:5">
      <c r="A999" t="s">
        <v>1386</v>
      </c>
      <c r="B999" t="s">
        <v>239</v>
      </c>
      <c r="C999" s="1" t="s">
        <v>1657</v>
      </c>
      <c r="D999" s="1">
        <v>625000</v>
      </c>
      <c r="E999" t="s">
        <v>1655</v>
      </c>
    </row>
    <row r="1000" spans="1:5">
      <c r="A1000" t="s">
        <v>1386</v>
      </c>
      <c r="B1000" t="s">
        <v>239</v>
      </c>
      <c r="C1000" s="1" t="s">
        <v>1657</v>
      </c>
      <c r="D1000" s="1">
        <v>625000</v>
      </c>
      <c r="E1000" t="s">
        <v>1655</v>
      </c>
    </row>
    <row r="1001" spans="1:5">
      <c r="A1001" t="s">
        <v>1386</v>
      </c>
      <c r="B1001" t="s">
        <v>239</v>
      </c>
      <c r="C1001" s="1" t="s">
        <v>1657</v>
      </c>
      <c r="D1001" s="1">
        <v>547000</v>
      </c>
      <c r="E1001" t="s">
        <v>1655</v>
      </c>
    </row>
    <row r="1002" spans="1:5">
      <c r="A1002" t="s">
        <v>1107</v>
      </c>
      <c r="B1002" t="s">
        <v>239</v>
      </c>
      <c r="C1002" s="1" t="s">
        <v>1657</v>
      </c>
      <c r="D1002" s="1">
        <v>492250</v>
      </c>
      <c r="E1002" t="s">
        <v>1655</v>
      </c>
    </row>
    <row r="1003" spans="1:5">
      <c r="A1003" t="s">
        <v>1081</v>
      </c>
      <c r="B1003" t="s">
        <v>239</v>
      </c>
      <c r="C1003" s="1" t="s">
        <v>1657</v>
      </c>
      <c r="D1003" s="1">
        <v>486272</v>
      </c>
      <c r="E1003" t="s">
        <v>1655</v>
      </c>
    </row>
    <row r="1004" spans="1:5">
      <c r="A1004" t="s">
        <v>1107</v>
      </c>
      <c r="B1004" t="s">
        <v>239</v>
      </c>
      <c r="C1004" s="1" t="s">
        <v>1657</v>
      </c>
      <c r="D1004" s="1">
        <v>459584</v>
      </c>
      <c r="E1004" t="s">
        <v>1655</v>
      </c>
    </row>
    <row r="1005" spans="1:5">
      <c r="A1005" t="s">
        <v>1107</v>
      </c>
      <c r="B1005" t="s">
        <v>239</v>
      </c>
      <c r="C1005" s="1" t="s">
        <v>1657</v>
      </c>
      <c r="D1005" s="1">
        <v>452160</v>
      </c>
      <c r="E1005" t="s">
        <v>1655</v>
      </c>
    </row>
    <row r="1006" spans="1:5">
      <c r="A1006" t="s">
        <v>1386</v>
      </c>
      <c r="B1006" t="s">
        <v>239</v>
      </c>
      <c r="C1006" s="1" t="s">
        <v>1657</v>
      </c>
      <c r="D1006" s="1">
        <v>435000</v>
      </c>
      <c r="E1006" t="s">
        <v>1655</v>
      </c>
    </row>
    <row r="1007" spans="1:5">
      <c r="A1007" t="s">
        <v>1364</v>
      </c>
      <c r="B1007" t="s">
        <v>239</v>
      </c>
      <c r="C1007" s="1" t="s">
        <v>1657</v>
      </c>
      <c r="D1007" s="1">
        <v>387523</v>
      </c>
      <c r="E1007" t="s">
        <v>1655</v>
      </c>
    </row>
    <row r="1008" spans="1:5">
      <c r="A1008" t="s">
        <v>1081</v>
      </c>
      <c r="B1008" t="s">
        <v>239</v>
      </c>
      <c r="C1008" s="1" t="s">
        <v>1657</v>
      </c>
      <c r="D1008" s="1">
        <v>380000</v>
      </c>
      <c r="E1008" t="s">
        <v>1655</v>
      </c>
    </row>
    <row r="1009" spans="1:5">
      <c r="A1009" t="s">
        <v>1081</v>
      </c>
      <c r="B1009" t="s">
        <v>239</v>
      </c>
      <c r="C1009" s="1" t="s">
        <v>1657</v>
      </c>
      <c r="D1009" s="1">
        <v>369000</v>
      </c>
      <c r="E1009" t="s">
        <v>1655</v>
      </c>
    </row>
    <row r="1010" spans="1:5">
      <c r="A1010" t="s">
        <v>1081</v>
      </c>
      <c r="B1010" t="s">
        <v>239</v>
      </c>
      <c r="C1010" s="1" t="s">
        <v>1657</v>
      </c>
      <c r="D1010" s="1">
        <v>355000</v>
      </c>
      <c r="E1010" t="s">
        <v>1655</v>
      </c>
    </row>
    <row r="1011" spans="1:5">
      <c r="A1011" t="s">
        <v>1081</v>
      </c>
      <c r="B1011" t="s">
        <v>239</v>
      </c>
      <c r="C1011" s="1" t="s">
        <v>1657</v>
      </c>
      <c r="D1011" s="1">
        <v>350100</v>
      </c>
      <c r="E1011" t="s">
        <v>1655</v>
      </c>
    </row>
    <row r="1012" spans="1:5">
      <c r="A1012" t="s">
        <v>1081</v>
      </c>
      <c r="B1012" t="s">
        <v>239</v>
      </c>
      <c r="C1012" s="1" t="s">
        <v>1657</v>
      </c>
      <c r="D1012" s="1">
        <v>296336</v>
      </c>
      <c r="E1012" t="s">
        <v>1655</v>
      </c>
    </row>
    <row r="1013" spans="1:5">
      <c r="A1013" t="s">
        <v>1081</v>
      </c>
      <c r="B1013" t="s">
        <v>239</v>
      </c>
      <c r="C1013" s="1" t="s">
        <v>1657</v>
      </c>
      <c r="D1013" s="1">
        <v>275465</v>
      </c>
      <c r="E1013" t="s">
        <v>1655</v>
      </c>
    </row>
    <row r="1014" spans="1:5">
      <c r="A1014" t="s">
        <v>1081</v>
      </c>
      <c r="B1014" t="s">
        <v>239</v>
      </c>
      <c r="C1014" s="1" t="s">
        <v>1657</v>
      </c>
      <c r="D1014" s="1">
        <v>237000</v>
      </c>
      <c r="E1014" t="s">
        <v>1655</v>
      </c>
    </row>
    <row r="1015" spans="1:5">
      <c r="A1015" t="s">
        <v>1370</v>
      </c>
      <c r="B1015" t="s">
        <v>239</v>
      </c>
      <c r="C1015" s="1" t="s">
        <v>1657</v>
      </c>
      <c r="D1015" s="1">
        <v>186799</v>
      </c>
      <c r="E1015" t="s">
        <v>1655</v>
      </c>
    </row>
    <row r="1016" spans="1:5">
      <c r="A1016" t="s">
        <v>1370</v>
      </c>
      <c r="B1016" t="s">
        <v>239</v>
      </c>
      <c r="C1016" s="1" t="s">
        <v>1657</v>
      </c>
      <c r="D1016" s="1">
        <v>185000</v>
      </c>
      <c r="E1016" t="s">
        <v>1655</v>
      </c>
    </row>
    <row r="1017" spans="1:5">
      <c r="A1017" t="s">
        <v>1386</v>
      </c>
      <c r="B1017" t="s">
        <v>239</v>
      </c>
      <c r="C1017" s="1" t="s">
        <v>1657</v>
      </c>
      <c r="D1017" s="1">
        <v>183000</v>
      </c>
      <c r="E1017" t="s">
        <v>1655</v>
      </c>
    </row>
    <row r="1018" spans="1:5">
      <c r="A1018" t="s">
        <v>1364</v>
      </c>
      <c r="B1018" t="s">
        <v>239</v>
      </c>
      <c r="C1018" s="1" t="s">
        <v>1657</v>
      </c>
      <c r="D1018" s="1">
        <v>145000</v>
      </c>
      <c r="E1018" t="s">
        <v>1655</v>
      </c>
    </row>
    <row r="1019" spans="1:5">
      <c r="A1019" t="s">
        <v>1081</v>
      </c>
      <c r="B1019" t="s">
        <v>239</v>
      </c>
      <c r="C1019" s="1" t="s">
        <v>1657</v>
      </c>
      <c r="D1019" s="1">
        <v>126200</v>
      </c>
      <c r="E1019" t="s">
        <v>1655</v>
      </c>
    </row>
    <row r="1020" spans="1:5">
      <c r="A1020" t="s">
        <v>1386</v>
      </c>
      <c r="B1020" t="s">
        <v>239</v>
      </c>
      <c r="C1020" s="1" t="s">
        <v>1657</v>
      </c>
      <c r="D1020" s="1">
        <v>125000</v>
      </c>
      <c r="E1020" t="s">
        <v>1655</v>
      </c>
    </row>
    <row r="1021" spans="1:5">
      <c r="A1021" t="s">
        <v>1081</v>
      </c>
      <c r="B1021" t="s">
        <v>239</v>
      </c>
      <c r="C1021" s="1" t="s">
        <v>1657</v>
      </c>
      <c r="D1021" s="1">
        <v>115000</v>
      </c>
      <c r="E1021" t="s">
        <v>1655</v>
      </c>
    </row>
    <row r="1022" spans="1:5">
      <c r="A1022" t="s">
        <v>1107</v>
      </c>
      <c r="B1022" t="s">
        <v>239</v>
      </c>
      <c r="C1022" s="1" t="s">
        <v>1657</v>
      </c>
      <c r="D1022" s="1">
        <v>100000</v>
      </c>
      <c r="E1022" t="s">
        <v>1655</v>
      </c>
    </row>
    <row r="1023" spans="1:5">
      <c r="A1023" t="s">
        <v>1107</v>
      </c>
      <c r="B1023" t="s">
        <v>239</v>
      </c>
      <c r="C1023" s="1" t="s">
        <v>1657</v>
      </c>
      <c r="D1023" s="1">
        <v>94200</v>
      </c>
      <c r="E1023" t="s">
        <v>1655</v>
      </c>
    </row>
    <row r="1024" spans="1:5">
      <c r="A1024" t="s">
        <v>1107</v>
      </c>
      <c r="B1024" t="s">
        <v>239</v>
      </c>
      <c r="C1024" s="1" t="s">
        <v>1657</v>
      </c>
      <c r="D1024" s="1">
        <v>90000</v>
      </c>
      <c r="E1024" t="s">
        <v>1655</v>
      </c>
    </row>
    <row r="1025" spans="1:5">
      <c r="A1025" t="s">
        <v>1107</v>
      </c>
      <c r="B1025" t="s">
        <v>239</v>
      </c>
      <c r="C1025" s="1" t="s">
        <v>1657</v>
      </c>
      <c r="D1025" s="1">
        <v>84000</v>
      </c>
      <c r="E1025" t="s">
        <v>1655</v>
      </c>
    </row>
    <row r="1026" spans="1:5">
      <c r="A1026" t="s">
        <v>1107</v>
      </c>
      <c r="B1026" t="s">
        <v>239</v>
      </c>
      <c r="C1026" s="1" t="s">
        <v>1657</v>
      </c>
      <c r="D1026" s="1">
        <v>79348</v>
      </c>
      <c r="E1026" t="s">
        <v>1655</v>
      </c>
    </row>
    <row r="1027" spans="1:5">
      <c r="A1027" t="s">
        <v>1081</v>
      </c>
      <c r="B1027" t="s">
        <v>239</v>
      </c>
      <c r="C1027" s="1" t="s">
        <v>1657</v>
      </c>
      <c r="D1027" s="1">
        <v>75000</v>
      </c>
      <c r="E1027" t="s">
        <v>1655</v>
      </c>
    </row>
    <row r="1028" spans="1:5">
      <c r="A1028" t="s">
        <v>1081</v>
      </c>
      <c r="B1028" t="s">
        <v>239</v>
      </c>
      <c r="C1028" s="1" t="s">
        <v>1657</v>
      </c>
      <c r="D1028" s="1">
        <v>58700</v>
      </c>
      <c r="E1028" t="s">
        <v>1655</v>
      </c>
    </row>
    <row r="1029" spans="1:5">
      <c r="A1029" t="s">
        <v>1364</v>
      </c>
      <c r="B1029" t="s">
        <v>239</v>
      </c>
      <c r="C1029" s="1" t="s">
        <v>1657</v>
      </c>
      <c r="D1029" s="1">
        <v>57600</v>
      </c>
      <c r="E1029" t="s">
        <v>1655</v>
      </c>
    </row>
    <row r="1030" spans="1:5">
      <c r="A1030" t="s">
        <v>1107</v>
      </c>
      <c r="B1030" t="s">
        <v>239</v>
      </c>
      <c r="C1030" s="1" t="s">
        <v>1657</v>
      </c>
      <c r="D1030" s="1">
        <v>56345</v>
      </c>
      <c r="E1030" t="s">
        <v>1655</v>
      </c>
    </row>
    <row r="1031" spans="1:5">
      <c r="A1031" t="s">
        <v>1107</v>
      </c>
      <c r="B1031" t="s">
        <v>239</v>
      </c>
      <c r="C1031" s="1" t="s">
        <v>1657</v>
      </c>
      <c r="D1031" s="1">
        <v>54324</v>
      </c>
      <c r="E1031" t="s">
        <v>1655</v>
      </c>
    </row>
    <row r="1032" spans="1:5">
      <c r="A1032" t="s">
        <v>1107</v>
      </c>
      <c r="B1032" t="s">
        <v>239</v>
      </c>
      <c r="C1032" s="1" t="s">
        <v>1657</v>
      </c>
      <c r="D1032" s="1">
        <v>44280</v>
      </c>
      <c r="E1032" t="s">
        <v>1655</v>
      </c>
    </row>
    <row r="1033" spans="1:5">
      <c r="A1033" t="s">
        <v>1081</v>
      </c>
      <c r="B1033" t="s">
        <v>239</v>
      </c>
      <c r="C1033" s="1" t="s">
        <v>1657</v>
      </c>
      <c r="D1033" s="1">
        <v>43200</v>
      </c>
      <c r="E1033" t="s">
        <v>1655</v>
      </c>
    </row>
    <row r="1034" spans="1:5">
      <c r="A1034" t="s">
        <v>1370</v>
      </c>
      <c r="B1034" t="s">
        <v>239</v>
      </c>
      <c r="C1034" s="1" t="s">
        <v>1657</v>
      </c>
      <c r="D1034" s="1">
        <v>35611</v>
      </c>
      <c r="E1034" t="s">
        <v>1655</v>
      </c>
    </row>
    <row r="1035" spans="1:5">
      <c r="A1035" t="s">
        <v>1081</v>
      </c>
      <c r="B1035" t="s">
        <v>239</v>
      </c>
      <c r="C1035" s="1" t="s">
        <v>1657</v>
      </c>
      <c r="D1035" s="1">
        <v>25931</v>
      </c>
      <c r="E1035" t="s">
        <v>1655</v>
      </c>
    </row>
    <row r="1036" spans="1:5">
      <c r="A1036" t="s">
        <v>1364</v>
      </c>
      <c r="B1036" t="s">
        <v>239</v>
      </c>
      <c r="C1036" s="1" t="s">
        <v>1657</v>
      </c>
      <c r="D1036" s="1">
        <v>25750</v>
      </c>
      <c r="E1036" t="s">
        <v>1655</v>
      </c>
    </row>
    <row r="1037" spans="1:5">
      <c r="A1037" t="s">
        <v>1081</v>
      </c>
      <c r="B1037" t="s">
        <v>239</v>
      </c>
      <c r="C1037" s="1" t="s">
        <v>1657</v>
      </c>
      <c r="D1037" s="1">
        <v>22650</v>
      </c>
      <c r="E1037" t="s">
        <v>1655</v>
      </c>
    </row>
    <row r="1038" spans="1:5">
      <c r="A1038" t="s">
        <v>1107</v>
      </c>
      <c r="B1038" t="s">
        <v>239</v>
      </c>
      <c r="C1038" s="1" t="s">
        <v>1657</v>
      </c>
      <c r="D1038" s="1">
        <v>21900</v>
      </c>
      <c r="E1038" t="s">
        <v>1655</v>
      </c>
    </row>
    <row r="1039" spans="1:5">
      <c r="A1039" t="s">
        <v>1107</v>
      </c>
      <c r="B1039" t="s">
        <v>239</v>
      </c>
      <c r="C1039" s="1" t="s">
        <v>1657</v>
      </c>
      <c r="D1039" s="1">
        <v>21000</v>
      </c>
      <c r="E1039" t="s">
        <v>1655</v>
      </c>
    </row>
    <row r="1040" spans="1:5">
      <c r="A1040" t="s">
        <v>1081</v>
      </c>
      <c r="B1040" t="s">
        <v>239</v>
      </c>
      <c r="C1040" s="1" t="s">
        <v>1657</v>
      </c>
      <c r="D1040" s="1">
        <v>19930</v>
      </c>
      <c r="E1040" t="s">
        <v>1655</v>
      </c>
    </row>
    <row r="1041" spans="1:5">
      <c r="A1041" t="s">
        <v>1107</v>
      </c>
      <c r="B1041" t="s">
        <v>239</v>
      </c>
      <c r="C1041" s="1" t="s">
        <v>1657</v>
      </c>
      <c r="D1041" s="1">
        <v>17800</v>
      </c>
      <c r="E1041" t="s">
        <v>1655</v>
      </c>
    </row>
    <row r="1042" spans="1:5">
      <c r="A1042" t="s">
        <v>1107</v>
      </c>
      <c r="B1042" t="s">
        <v>239</v>
      </c>
      <c r="C1042" s="1" t="s">
        <v>1657</v>
      </c>
      <c r="D1042" s="1">
        <v>17365</v>
      </c>
      <c r="E1042" t="s">
        <v>1655</v>
      </c>
    </row>
    <row r="1043" spans="1:5">
      <c r="A1043" t="s">
        <v>1364</v>
      </c>
      <c r="B1043" t="s">
        <v>239</v>
      </c>
      <c r="C1043" s="1" t="s">
        <v>1657</v>
      </c>
      <c r="D1043" s="1">
        <v>16681</v>
      </c>
      <c r="E1043" t="s">
        <v>1655</v>
      </c>
    </row>
    <row r="1044" spans="1:5">
      <c r="A1044" t="s">
        <v>1370</v>
      </c>
      <c r="B1044" t="s">
        <v>239</v>
      </c>
      <c r="C1044" s="1" t="s">
        <v>1657</v>
      </c>
      <c r="D1044" s="1">
        <v>16680</v>
      </c>
      <c r="E1044" t="s">
        <v>1655</v>
      </c>
    </row>
    <row r="1045" spans="1:5">
      <c r="A1045" t="s">
        <v>1370</v>
      </c>
      <c r="B1045" t="s">
        <v>239</v>
      </c>
      <c r="C1045" s="1" t="s">
        <v>1657</v>
      </c>
      <c r="D1045" s="1">
        <v>15750</v>
      </c>
      <c r="E1045" t="s">
        <v>1655</v>
      </c>
    </row>
    <row r="1046" spans="1:5">
      <c r="A1046" t="s">
        <v>1370</v>
      </c>
      <c r="B1046" t="s">
        <v>239</v>
      </c>
      <c r="C1046" s="1" t="s">
        <v>1657</v>
      </c>
      <c r="D1046" s="1">
        <v>15140</v>
      </c>
      <c r="E1046" t="s">
        <v>1655</v>
      </c>
    </row>
    <row r="1047" spans="1:5">
      <c r="A1047" t="s">
        <v>1081</v>
      </c>
      <c r="B1047" t="s">
        <v>239</v>
      </c>
      <c r="C1047" s="1" t="s">
        <v>1657</v>
      </c>
      <c r="D1047" s="1">
        <v>14950</v>
      </c>
      <c r="E1047" t="s">
        <v>1655</v>
      </c>
    </row>
    <row r="1048" spans="1:5">
      <c r="A1048" t="s">
        <v>1370</v>
      </c>
      <c r="B1048" t="s">
        <v>239</v>
      </c>
      <c r="C1048" s="1" t="s">
        <v>1657</v>
      </c>
      <c r="D1048" s="1">
        <v>14550</v>
      </c>
      <c r="E1048" t="s">
        <v>1655</v>
      </c>
    </row>
    <row r="1049" spans="1:5">
      <c r="A1049" t="s">
        <v>1364</v>
      </c>
      <c r="B1049" t="s">
        <v>239</v>
      </c>
      <c r="C1049" s="1" t="s">
        <v>1657</v>
      </c>
      <c r="D1049" s="1">
        <v>14274</v>
      </c>
      <c r="E1049" t="s">
        <v>1655</v>
      </c>
    </row>
    <row r="1050" spans="1:5">
      <c r="A1050" t="s">
        <v>1386</v>
      </c>
      <c r="B1050" t="s">
        <v>239</v>
      </c>
      <c r="C1050" s="1" t="s">
        <v>1657</v>
      </c>
      <c r="D1050" s="1">
        <v>8538</v>
      </c>
      <c r="E1050" t="s">
        <v>1655</v>
      </c>
    </row>
    <row r="1051" spans="1:5">
      <c r="A1051" t="s">
        <v>1107</v>
      </c>
      <c r="B1051" t="s">
        <v>239</v>
      </c>
      <c r="C1051" s="1" t="s">
        <v>1657</v>
      </c>
      <c r="D1051" s="1">
        <v>8000</v>
      </c>
      <c r="E1051" t="s">
        <v>1655</v>
      </c>
    </row>
    <row r="1052" spans="1:5">
      <c r="A1052" t="s">
        <v>1364</v>
      </c>
      <c r="B1052" t="s">
        <v>239</v>
      </c>
      <c r="C1052" s="1" t="s">
        <v>1657</v>
      </c>
      <c r="D1052" s="1">
        <v>6450</v>
      </c>
      <c r="E1052" t="s">
        <v>1655</v>
      </c>
    </row>
    <row r="1053" spans="1:5">
      <c r="A1053" t="s">
        <v>1386</v>
      </c>
      <c r="B1053" t="s">
        <v>239</v>
      </c>
      <c r="C1053" s="1" t="s">
        <v>1657</v>
      </c>
      <c r="D1053" s="1">
        <v>6025</v>
      </c>
      <c r="E1053" t="s">
        <v>1655</v>
      </c>
    </row>
    <row r="1054" spans="1:5">
      <c r="A1054" t="s">
        <v>1107</v>
      </c>
      <c r="B1054" t="s">
        <v>239</v>
      </c>
      <c r="C1054" s="1" t="s">
        <v>1657</v>
      </c>
      <c r="D1054" s="1">
        <v>5000</v>
      </c>
      <c r="E1054" t="s">
        <v>1655</v>
      </c>
    </row>
    <row r="1055" spans="1:5">
      <c r="A1055" t="s">
        <v>1107</v>
      </c>
      <c r="B1055" t="s">
        <v>239</v>
      </c>
      <c r="C1055" s="1" t="s">
        <v>1657</v>
      </c>
      <c r="D1055" s="1">
        <v>4151</v>
      </c>
      <c r="E1055" t="s">
        <v>1655</v>
      </c>
    </row>
    <row r="1056" spans="1:5">
      <c r="A1056" t="s">
        <v>1081</v>
      </c>
      <c r="B1056" t="s">
        <v>239</v>
      </c>
      <c r="C1056" s="1" t="s">
        <v>1657</v>
      </c>
      <c r="D1056" s="1">
        <v>2000</v>
      </c>
      <c r="E1056" t="s">
        <v>1655</v>
      </c>
    </row>
    <row r="1057" spans="1:5">
      <c r="A1057" t="s">
        <v>1107</v>
      </c>
      <c r="B1057" t="s">
        <v>239</v>
      </c>
      <c r="C1057" s="1" t="s">
        <v>1657</v>
      </c>
      <c r="D1057" s="1">
        <v>1505</v>
      </c>
      <c r="E1057" t="s">
        <v>1655</v>
      </c>
    </row>
    <row r="1058" spans="1:5">
      <c r="A1058" t="s">
        <v>1107</v>
      </c>
      <c r="B1058" t="s">
        <v>239</v>
      </c>
      <c r="C1058" s="1" t="s">
        <v>1657</v>
      </c>
      <c r="D1058">
        <v>900</v>
      </c>
      <c r="E1058" t="s">
        <v>1655</v>
      </c>
    </row>
    <row r="1059" spans="1:5">
      <c r="A1059" t="s">
        <v>1107</v>
      </c>
      <c r="B1059" t="s">
        <v>239</v>
      </c>
      <c r="C1059" s="1" t="s">
        <v>1657</v>
      </c>
      <c r="D1059">
        <v>550</v>
      </c>
      <c r="E1059" t="s">
        <v>1655</v>
      </c>
    </row>
    <row r="1060" spans="1:5">
      <c r="A1060" t="s">
        <v>1107</v>
      </c>
      <c r="B1060" t="s">
        <v>239</v>
      </c>
      <c r="C1060" s="1" t="s">
        <v>1657</v>
      </c>
      <c r="D1060">
        <v>400</v>
      </c>
      <c r="E1060" t="s">
        <v>1655</v>
      </c>
    </row>
    <row r="1061" spans="1:5">
      <c r="A1061" t="s">
        <v>1107</v>
      </c>
      <c r="B1061" t="s">
        <v>239</v>
      </c>
      <c r="C1061" s="1" t="s">
        <v>1657</v>
      </c>
      <c r="D1061">
        <v>300</v>
      </c>
      <c r="E1061" t="s">
        <v>1655</v>
      </c>
    </row>
    <row r="1062" spans="1:5">
      <c r="A1062" t="s">
        <v>1107</v>
      </c>
      <c r="B1062" t="s">
        <v>239</v>
      </c>
      <c r="C1062" s="1" t="s">
        <v>1657</v>
      </c>
      <c r="D1062">
        <v>250</v>
      </c>
      <c r="E1062" t="s">
        <v>1655</v>
      </c>
    </row>
    <row r="1063" spans="1:5">
      <c r="A1063" t="s">
        <v>1107</v>
      </c>
      <c r="B1063" t="s">
        <v>142</v>
      </c>
      <c r="C1063" s="1" t="s">
        <v>1224</v>
      </c>
      <c r="D1063" s="1">
        <v>3841838</v>
      </c>
      <c r="E1063" t="s">
        <v>1655</v>
      </c>
    </row>
    <row r="1064" spans="1:5">
      <c r="A1064" t="s">
        <v>1107</v>
      </c>
      <c r="B1064" t="s">
        <v>142</v>
      </c>
      <c r="C1064" s="1" t="s">
        <v>1224</v>
      </c>
      <c r="D1064" s="1">
        <v>3095809</v>
      </c>
      <c r="E1064" t="s">
        <v>1655</v>
      </c>
    </row>
    <row r="1065" spans="1:5">
      <c r="A1065" t="s">
        <v>1107</v>
      </c>
      <c r="B1065" t="s">
        <v>142</v>
      </c>
      <c r="C1065" s="1" t="s">
        <v>1224</v>
      </c>
      <c r="D1065" s="1">
        <v>1065149</v>
      </c>
      <c r="E1065" t="s">
        <v>1655</v>
      </c>
    </row>
    <row r="1066" spans="1:5">
      <c r="A1066" t="s">
        <v>1107</v>
      </c>
      <c r="B1066" t="s">
        <v>142</v>
      </c>
      <c r="C1066" s="1" t="s">
        <v>1224</v>
      </c>
      <c r="D1066" s="1">
        <v>64917</v>
      </c>
      <c r="E1066" t="s">
        <v>1655</v>
      </c>
    </row>
    <row r="1067" spans="1:5">
      <c r="A1067" t="s">
        <v>1107</v>
      </c>
      <c r="B1067" t="s">
        <v>142</v>
      </c>
      <c r="C1067" s="1" t="s">
        <v>1224</v>
      </c>
      <c r="D1067" s="1">
        <v>62000</v>
      </c>
      <c r="E1067" t="s">
        <v>1655</v>
      </c>
    </row>
    <row r="1068" spans="1:5">
      <c r="A1068" t="s">
        <v>1107</v>
      </c>
      <c r="B1068" t="s">
        <v>142</v>
      </c>
      <c r="C1068" s="1" t="s">
        <v>1224</v>
      </c>
      <c r="D1068" s="1">
        <v>37403</v>
      </c>
      <c r="E1068" t="s">
        <v>1655</v>
      </c>
    </row>
    <row r="1069" spans="1:5">
      <c r="A1069" t="s">
        <v>1107</v>
      </c>
      <c r="B1069" t="s">
        <v>142</v>
      </c>
      <c r="C1069" s="1" t="s">
        <v>1224</v>
      </c>
      <c r="D1069" s="1">
        <v>20000</v>
      </c>
      <c r="E1069" t="s">
        <v>1655</v>
      </c>
    </row>
    <row r="1070" spans="1:5">
      <c r="A1070" t="s">
        <v>1107</v>
      </c>
      <c r="B1070" t="s">
        <v>142</v>
      </c>
      <c r="C1070" s="1" t="s">
        <v>1224</v>
      </c>
      <c r="D1070" s="1">
        <v>19500</v>
      </c>
      <c r="E1070" t="s">
        <v>1655</v>
      </c>
    </row>
    <row r="1071" spans="1:5">
      <c r="A1071" t="s">
        <v>1107</v>
      </c>
      <c r="B1071" t="s">
        <v>142</v>
      </c>
      <c r="C1071" s="1" t="s">
        <v>1224</v>
      </c>
      <c r="D1071" s="1">
        <v>14370</v>
      </c>
      <c r="E1071" t="s">
        <v>1655</v>
      </c>
    </row>
    <row r="1072" spans="1:5">
      <c r="A1072" t="s">
        <v>1107</v>
      </c>
      <c r="B1072" t="s">
        <v>142</v>
      </c>
      <c r="C1072" s="1" t="s">
        <v>1224</v>
      </c>
      <c r="D1072" s="1">
        <v>12440</v>
      </c>
      <c r="E1072" t="s">
        <v>1655</v>
      </c>
    </row>
    <row r="1073" spans="1:5">
      <c r="A1073" t="s">
        <v>1107</v>
      </c>
      <c r="B1073" t="s">
        <v>142</v>
      </c>
      <c r="C1073" s="1" t="s">
        <v>1224</v>
      </c>
      <c r="D1073" s="1">
        <v>12335</v>
      </c>
      <c r="E1073" t="s">
        <v>1655</v>
      </c>
    </row>
    <row r="1074" spans="1:5">
      <c r="A1074" t="s">
        <v>1107</v>
      </c>
      <c r="B1074" t="s">
        <v>142</v>
      </c>
      <c r="C1074" s="1" t="s">
        <v>1224</v>
      </c>
      <c r="D1074" s="1">
        <v>2850</v>
      </c>
      <c r="E1074" t="s">
        <v>1655</v>
      </c>
    </row>
    <row r="1075" spans="1:5">
      <c r="A1075" t="s">
        <v>1107</v>
      </c>
      <c r="B1075" t="s">
        <v>142</v>
      </c>
      <c r="C1075" s="1" t="s">
        <v>1224</v>
      </c>
      <c r="D1075" s="1">
        <v>2450</v>
      </c>
      <c r="E1075" t="s">
        <v>1655</v>
      </c>
    </row>
    <row r="1076" spans="1:5">
      <c r="A1076" t="s">
        <v>1107</v>
      </c>
      <c r="B1076" t="s">
        <v>142</v>
      </c>
      <c r="C1076" s="1" t="s">
        <v>1224</v>
      </c>
      <c r="D1076" s="1">
        <v>2350</v>
      </c>
      <c r="E1076" t="s">
        <v>1655</v>
      </c>
    </row>
    <row r="1077" spans="1:5">
      <c r="A1077" t="s">
        <v>1107</v>
      </c>
      <c r="B1077" t="s">
        <v>142</v>
      </c>
      <c r="C1077" s="1" t="s">
        <v>1224</v>
      </c>
      <c r="D1077" s="1">
        <v>1750</v>
      </c>
      <c r="E1077" t="s">
        <v>1655</v>
      </c>
    </row>
    <row r="1078" spans="1:5">
      <c r="A1078" t="s">
        <v>1107</v>
      </c>
      <c r="B1078" t="s">
        <v>142</v>
      </c>
      <c r="C1078" s="1" t="s">
        <v>1224</v>
      </c>
      <c r="D1078" s="1">
        <v>1180</v>
      </c>
      <c r="E1078" t="s">
        <v>1655</v>
      </c>
    </row>
    <row r="1079" spans="1:5">
      <c r="A1079" t="s">
        <v>1107</v>
      </c>
      <c r="B1079" t="s">
        <v>142</v>
      </c>
      <c r="C1079" s="1" t="s">
        <v>1224</v>
      </c>
      <c r="D1079" s="1">
        <v>1000</v>
      </c>
      <c r="E1079" t="s">
        <v>1655</v>
      </c>
    </row>
    <row r="1080" spans="1:5">
      <c r="A1080" t="s">
        <v>1107</v>
      </c>
      <c r="B1080" t="s">
        <v>142</v>
      </c>
      <c r="C1080" s="1" t="s">
        <v>1224</v>
      </c>
      <c r="D1080" s="1">
        <v>1000</v>
      </c>
      <c r="E1080" t="s">
        <v>1655</v>
      </c>
    </row>
    <row r="1081" spans="1:5">
      <c r="A1081" t="s">
        <v>1107</v>
      </c>
      <c r="B1081" t="s">
        <v>142</v>
      </c>
      <c r="C1081" s="1" t="s">
        <v>1224</v>
      </c>
      <c r="D1081">
        <v>600</v>
      </c>
      <c r="E1081" t="s">
        <v>1655</v>
      </c>
    </row>
    <row r="1082" spans="1:5">
      <c r="A1082" t="s">
        <v>1107</v>
      </c>
      <c r="B1082" t="s">
        <v>142</v>
      </c>
      <c r="C1082" s="1" t="s">
        <v>1224</v>
      </c>
      <c r="D1082">
        <v>470</v>
      </c>
      <c r="E1082" t="s">
        <v>1655</v>
      </c>
    </row>
    <row r="1083" spans="1:5">
      <c r="A1083" t="s">
        <v>1107</v>
      </c>
      <c r="B1083" t="s">
        <v>142</v>
      </c>
      <c r="C1083" s="1" t="s">
        <v>1224</v>
      </c>
      <c r="D1083">
        <v>420</v>
      </c>
      <c r="E1083" t="s">
        <v>1655</v>
      </c>
    </row>
    <row r="1084" spans="1:5">
      <c r="A1084" t="s">
        <v>1077</v>
      </c>
      <c r="B1084" t="s">
        <v>118</v>
      </c>
      <c r="C1084" s="1" t="s">
        <v>1224</v>
      </c>
      <c r="D1084" s="1">
        <v>4029544</v>
      </c>
      <c r="E1084" t="s">
        <v>1655</v>
      </c>
    </row>
    <row r="1085" spans="1:5">
      <c r="A1085" t="s">
        <v>1107</v>
      </c>
      <c r="B1085" t="s">
        <v>118</v>
      </c>
      <c r="C1085" s="1" t="s">
        <v>1224</v>
      </c>
      <c r="D1085" s="1">
        <v>2678418</v>
      </c>
      <c r="E1085" t="s">
        <v>1655</v>
      </c>
    </row>
    <row r="1086" spans="1:5">
      <c r="A1086" t="s">
        <v>1077</v>
      </c>
      <c r="B1086" t="s">
        <v>118</v>
      </c>
      <c r="C1086" s="1" t="s">
        <v>1224</v>
      </c>
      <c r="D1086" s="1">
        <v>886133</v>
      </c>
      <c r="E1086" t="s">
        <v>1655</v>
      </c>
    </row>
    <row r="1087" spans="1:5">
      <c r="A1087" t="s">
        <v>1077</v>
      </c>
      <c r="B1087" t="s">
        <v>118</v>
      </c>
      <c r="C1087" s="1" t="s">
        <v>1224</v>
      </c>
      <c r="D1087" s="1">
        <v>680000</v>
      </c>
      <c r="E1087" t="s">
        <v>1655</v>
      </c>
    </row>
    <row r="1088" spans="1:5">
      <c r="A1088" t="s">
        <v>1107</v>
      </c>
      <c r="B1088" t="s">
        <v>118</v>
      </c>
      <c r="C1088" s="1" t="s">
        <v>1224</v>
      </c>
      <c r="D1088" s="1">
        <v>620706</v>
      </c>
      <c r="E1088" t="s">
        <v>1655</v>
      </c>
    </row>
    <row r="1089" spans="1:5">
      <c r="A1089" t="s">
        <v>1077</v>
      </c>
      <c r="B1089" t="s">
        <v>118</v>
      </c>
      <c r="C1089" s="1" t="s">
        <v>1224</v>
      </c>
      <c r="D1089" s="1">
        <v>394493</v>
      </c>
      <c r="E1089" t="s">
        <v>1655</v>
      </c>
    </row>
    <row r="1090" spans="1:5">
      <c r="A1090" t="s">
        <v>1107</v>
      </c>
      <c r="B1090" t="s">
        <v>118</v>
      </c>
      <c r="C1090" s="1" t="s">
        <v>1224</v>
      </c>
      <c r="D1090" s="1">
        <v>300000</v>
      </c>
      <c r="E1090" t="s">
        <v>1655</v>
      </c>
    </row>
    <row r="1091" spans="1:5">
      <c r="A1091" t="s">
        <v>1107</v>
      </c>
      <c r="B1091" t="s">
        <v>118</v>
      </c>
      <c r="C1091" s="1" t="s">
        <v>1224</v>
      </c>
      <c r="D1091" s="1">
        <v>277530</v>
      </c>
      <c r="E1091" t="s">
        <v>1655</v>
      </c>
    </row>
    <row r="1092" spans="1:5">
      <c r="A1092" t="s">
        <v>1077</v>
      </c>
      <c r="B1092" t="s">
        <v>118</v>
      </c>
      <c r="C1092" s="1" t="s">
        <v>1224</v>
      </c>
      <c r="D1092" s="1">
        <v>185723</v>
      </c>
      <c r="E1092" t="s">
        <v>1655</v>
      </c>
    </row>
    <row r="1093" spans="1:5">
      <c r="A1093" t="s">
        <v>1077</v>
      </c>
      <c r="B1093" t="s">
        <v>118</v>
      </c>
      <c r="C1093" s="1" t="s">
        <v>1224</v>
      </c>
      <c r="D1093" s="1">
        <v>142500</v>
      </c>
      <c r="E1093" t="s">
        <v>1655</v>
      </c>
    </row>
    <row r="1094" spans="1:5">
      <c r="A1094" t="s">
        <v>1077</v>
      </c>
      <c r="B1094" t="s">
        <v>118</v>
      </c>
      <c r="C1094" s="1" t="s">
        <v>1224</v>
      </c>
      <c r="D1094" s="1">
        <v>142000</v>
      </c>
      <c r="E1094" t="s">
        <v>1655</v>
      </c>
    </row>
    <row r="1095" spans="1:5">
      <c r="A1095" t="s">
        <v>1107</v>
      </c>
      <c r="B1095" t="s">
        <v>118</v>
      </c>
      <c r="C1095" s="1" t="s">
        <v>1224</v>
      </c>
      <c r="D1095" s="1">
        <v>105000</v>
      </c>
      <c r="E1095" t="s">
        <v>1655</v>
      </c>
    </row>
    <row r="1096" spans="1:5">
      <c r="A1096" t="s">
        <v>1107</v>
      </c>
      <c r="B1096" t="s">
        <v>118</v>
      </c>
      <c r="C1096" s="1" t="s">
        <v>1224</v>
      </c>
      <c r="D1096" s="1">
        <v>105000</v>
      </c>
      <c r="E1096" t="s">
        <v>1655</v>
      </c>
    </row>
    <row r="1097" spans="1:5">
      <c r="A1097" t="s">
        <v>1107</v>
      </c>
      <c r="B1097" t="s">
        <v>118</v>
      </c>
      <c r="C1097" s="1" t="s">
        <v>1224</v>
      </c>
      <c r="D1097" s="1">
        <v>91300</v>
      </c>
      <c r="E1097" t="s">
        <v>1655</v>
      </c>
    </row>
    <row r="1098" spans="1:5">
      <c r="A1098" t="s">
        <v>1077</v>
      </c>
      <c r="B1098" t="s">
        <v>118</v>
      </c>
      <c r="C1098" s="1" t="s">
        <v>1224</v>
      </c>
      <c r="D1098" s="1">
        <v>90684</v>
      </c>
      <c r="E1098" t="s">
        <v>1655</v>
      </c>
    </row>
    <row r="1099" spans="1:5">
      <c r="A1099" t="s">
        <v>1077</v>
      </c>
      <c r="B1099" t="s">
        <v>118</v>
      </c>
      <c r="C1099" s="1" t="s">
        <v>1224</v>
      </c>
      <c r="D1099" s="1">
        <v>65000</v>
      </c>
      <c r="E1099" t="s">
        <v>1655</v>
      </c>
    </row>
    <row r="1100" spans="1:5">
      <c r="A1100" t="s">
        <v>1107</v>
      </c>
      <c r="B1100" t="s">
        <v>118</v>
      </c>
      <c r="C1100" s="1" t="s">
        <v>1224</v>
      </c>
      <c r="D1100" s="1">
        <v>60000</v>
      </c>
      <c r="E1100" t="s">
        <v>1655</v>
      </c>
    </row>
    <row r="1101" spans="1:5">
      <c r="A1101" t="s">
        <v>1077</v>
      </c>
      <c r="B1101" t="s">
        <v>118</v>
      </c>
      <c r="C1101" s="1" t="s">
        <v>1224</v>
      </c>
      <c r="D1101" s="1">
        <v>58409</v>
      </c>
      <c r="E1101" t="s">
        <v>1655</v>
      </c>
    </row>
    <row r="1102" spans="1:5">
      <c r="A1102" t="s">
        <v>1107</v>
      </c>
      <c r="B1102" t="s">
        <v>118</v>
      </c>
      <c r="C1102" s="1" t="s">
        <v>1224</v>
      </c>
      <c r="D1102" s="1">
        <v>52755</v>
      </c>
      <c r="E1102" t="s">
        <v>1655</v>
      </c>
    </row>
    <row r="1103" spans="1:5">
      <c r="A1103" t="s">
        <v>1077</v>
      </c>
      <c r="B1103" t="s">
        <v>118</v>
      </c>
      <c r="C1103" s="1" t="s">
        <v>1224</v>
      </c>
      <c r="D1103" s="1">
        <v>40000</v>
      </c>
      <c r="E1103" t="s">
        <v>1655</v>
      </c>
    </row>
    <row r="1104" spans="1:5">
      <c r="A1104" t="s">
        <v>1077</v>
      </c>
      <c r="B1104" t="s">
        <v>118</v>
      </c>
      <c r="C1104" s="1" t="s">
        <v>1224</v>
      </c>
      <c r="D1104" s="1">
        <v>30220</v>
      </c>
      <c r="E1104" t="s">
        <v>1655</v>
      </c>
    </row>
    <row r="1105" spans="1:5">
      <c r="A1105" t="s">
        <v>1077</v>
      </c>
      <c r="B1105" t="s">
        <v>118</v>
      </c>
      <c r="C1105" s="1" t="s">
        <v>1224</v>
      </c>
      <c r="D1105" s="1">
        <v>30000</v>
      </c>
      <c r="E1105" t="s">
        <v>1655</v>
      </c>
    </row>
    <row r="1106" spans="1:5">
      <c r="A1106" t="s">
        <v>1077</v>
      </c>
      <c r="B1106" t="s">
        <v>118</v>
      </c>
      <c r="C1106" s="1" t="s">
        <v>1224</v>
      </c>
      <c r="D1106" s="1">
        <v>26000</v>
      </c>
      <c r="E1106" t="s">
        <v>1655</v>
      </c>
    </row>
    <row r="1107" spans="1:5">
      <c r="A1107" t="s">
        <v>1107</v>
      </c>
      <c r="B1107" t="s">
        <v>118</v>
      </c>
      <c r="C1107" s="1" t="s">
        <v>1224</v>
      </c>
      <c r="D1107" s="1">
        <v>22406</v>
      </c>
      <c r="E1107" t="s">
        <v>1655</v>
      </c>
    </row>
    <row r="1108" spans="1:5">
      <c r="A1108" t="s">
        <v>1107</v>
      </c>
      <c r="B1108" t="s">
        <v>118</v>
      </c>
      <c r="C1108" s="1" t="s">
        <v>1224</v>
      </c>
      <c r="D1108" s="1">
        <v>21820</v>
      </c>
      <c r="E1108" t="s">
        <v>1655</v>
      </c>
    </row>
    <row r="1109" spans="1:5">
      <c r="A1109" t="s">
        <v>1077</v>
      </c>
      <c r="B1109" t="s">
        <v>118</v>
      </c>
      <c r="C1109" s="1" t="s">
        <v>1224</v>
      </c>
      <c r="D1109" s="1">
        <v>18180</v>
      </c>
      <c r="E1109" t="s">
        <v>1655</v>
      </c>
    </row>
    <row r="1110" spans="1:5">
      <c r="A1110" t="s">
        <v>1107</v>
      </c>
      <c r="B1110" t="s">
        <v>118</v>
      </c>
      <c r="C1110" s="1" t="s">
        <v>1224</v>
      </c>
      <c r="D1110" s="1">
        <v>15956</v>
      </c>
      <c r="E1110" t="s">
        <v>1655</v>
      </c>
    </row>
    <row r="1111" spans="1:5">
      <c r="A1111" t="s">
        <v>1107</v>
      </c>
      <c r="B1111" t="s">
        <v>118</v>
      </c>
      <c r="C1111" s="1" t="s">
        <v>1224</v>
      </c>
      <c r="D1111" s="1">
        <v>15012</v>
      </c>
      <c r="E1111" t="s">
        <v>1655</v>
      </c>
    </row>
    <row r="1112" spans="1:5">
      <c r="A1112" t="s">
        <v>1107</v>
      </c>
      <c r="B1112" t="s">
        <v>118</v>
      </c>
      <c r="C1112" s="1" t="s">
        <v>1224</v>
      </c>
      <c r="D1112" s="1">
        <v>14300</v>
      </c>
      <c r="E1112" t="s">
        <v>1655</v>
      </c>
    </row>
    <row r="1113" spans="1:5">
      <c r="A1113" t="s">
        <v>1077</v>
      </c>
      <c r="B1113" t="s">
        <v>118</v>
      </c>
      <c r="C1113" s="1" t="s">
        <v>1224</v>
      </c>
      <c r="D1113" s="1">
        <v>12125</v>
      </c>
      <c r="E1113" t="s">
        <v>1655</v>
      </c>
    </row>
    <row r="1114" spans="1:5">
      <c r="A1114" t="s">
        <v>1107</v>
      </c>
      <c r="B1114" t="s">
        <v>118</v>
      </c>
      <c r="C1114" s="1" t="s">
        <v>1224</v>
      </c>
      <c r="D1114" s="1">
        <v>12000</v>
      </c>
      <c r="E1114" t="s">
        <v>1655</v>
      </c>
    </row>
    <row r="1115" spans="1:5">
      <c r="A1115" t="s">
        <v>1107</v>
      </c>
      <c r="B1115" t="s">
        <v>118</v>
      </c>
      <c r="C1115" s="1" t="s">
        <v>1224</v>
      </c>
      <c r="D1115" s="1">
        <v>10500</v>
      </c>
      <c r="E1115" t="s">
        <v>1655</v>
      </c>
    </row>
    <row r="1116" spans="1:5">
      <c r="A1116" t="s">
        <v>1077</v>
      </c>
      <c r="B1116" t="s">
        <v>118</v>
      </c>
      <c r="C1116" s="1" t="s">
        <v>1224</v>
      </c>
      <c r="D1116" s="1">
        <v>7750</v>
      </c>
      <c r="E1116" t="s">
        <v>1655</v>
      </c>
    </row>
    <row r="1117" spans="1:5">
      <c r="A1117" t="s">
        <v>1077</v>
      </c>
      <c r="B1117" t="s">
        <v>118</v>
      </c>
      <c r="C1117" s="1" t="s">
        <v>1224</v>
      </c>
      <c r="D1117" s="1">
        <v>6650</v>
      </c>
      <c r="E1117" t="s">
        <v>1655</v>
      </c>
    </row>
    <row r="1118" spans="1:5">
      <c r="A1118" t="s">
        <v>1107</v>
      </c>
      <c r="B1118" t="s">
        <v>118</v>
      </c>
      <c r="C1118" s="1" t="s">
        <v>1224</v>
      </c>
      <c r="D1118" s="1">
        <v>4755</v>
      </c>
      <c r="E1118" t="s">
        <v>1655</v>
      </c>
    </row>
    <row r="1119" spans="1:5">
      <c r="A1119" t="s">
        <v>1107</v>
      </c>
      <c r="B1119" t="s">
        <v>118</v>
      </c>
      <c r="C1119" s="1" t="s">
        <v>1224</v>
      </c>
      <c r="D1119" s="1">
        <v>4000</v>
      </c>
      <c r="E1119" t="s">
        <v>1655</v>
      </c>
    </row>
    <row r="1120" spans="1:5">
      <c r="A1120" t="s">
        <v>1077</v>
      </c>
      <c r="B1120" t="s">
        <v>118</v>
      </c>
      <c r="C1120" s="1" t="s">
        <v>1224</v>
      </c>
      <c r="D1120" s="1">
        <v>2960</v>
      </c>
      <c r="E1120" t="s">
        <v>1655</v>
      </c>
    </row>
    <row r="1121" spans="1:5">
      <c r="A1121" t="s">
        <v>1107</v>
      </c>
      <c r="B1121" t="s">
        <v>118</v>
      </c>
      <c r="C1121" s="1" t="s">
        <v>1224</v>
      </c>
      <c r="D1121" s="1">
        <v>2904</v>
      </c>
      <c r="E1121" t="s">
        <v>1655</v>
      </c>
    </row>
    <row r="1122" spans="1:5">
      <c r="A1122" t="s">
        <v>1107</v>
      </c>
      <c r="B1122" t="s">
        <v>54</v>
      </c>
      <c r="C1122" s="1" t="s">
        <v>1224</v>
      </c>
      <c r="D1122" s="1">
        <v>9548615</v>
      </c>
      <c r="E1122" t="s">
        <v>1655</v>
      </c>
    </row>
    <row r="1123" spans="1:5">
      <c r="A1123" t="s">
        <v>1107</v>
      </c>
      <c r="B1123" t="s">
        <v>54</v>
      </c>
      <c r="C1123" s="1" t="s">
        <v>1224</v>
      </c>
      <c r="D1123" s="1">
        <v>6689220</v>
      </c>
      <c r="E1123" t="s">
        <v>1655</v>
      </c>
    </row>
    <row r="1124" spans="1:5">
      <c r="A1124" t="s">
        <v>1107</v>
      </c>
      <c r="B1124" t="s">
        <v>54</v>
      </c>
      <c r="C1124" s="1" t="s">
        <v>1224</v>
      </c>
      <c r="D1124" s="1">
        <v>6100000</v>
      </c>
      <c r="E1124" t="s">
        <v>1655</v>
      </c>
    </row>
    <row r="1125" spans="1:5">
      <c r="A1125" t="s">
        <v>1107</v>
      </c>
      <c r="B1125" t="s">
        <v>54</v>
      </c>
      <c r="C1125" s="1" t="s">
        <v>1224</v>
      </c>
      <c r="D1125" s="1">
        <v>737210</v>
      </c>
      <c r="E1125" t="s">
        <v>1655</v>
      </c>
    </row>
    <row r="1126" spans="1:5">
      <c r="A1126" t="s">
        <v>1107</v>
      </c>
      <c r="B1126" t="s">
        <v>54</v>
      </c>
      <c r="C1126" s="1" t="s">
        <v>1224</v>
      </c>
      <c r="D1126" s="1">
        <v>385000</v>
      </c>
      <c r="E1126" t="s">
        <v>1655</v>
      </c>
    </row>
    <row r="1127" spans="1:5">
      <c r="A1127" t="s">
        <v>1107</v>
      </c>
      <c r="B1127" t="s">
        <v>54</v>
      </c>
      <c r="C1127" s="1" t="s">
        <v>1224</v>
      </c>
      <c r="D1127" s="1">
        <v>361008</v>
      </c>
      <c r="E1127" t="s">
        <v>1655</v>
      </c>
    </row>
    <row r="1128" spans="1:5">
      <c r="A1128" t="s">
        <v>1107</v>
      </c>
      <c r="B1128" t="s">
        <v>54</v>
      </c>
      <c r="C1128" s="1" t="s">
        <v>1224</v>
      </c>
      <c r="D1128" s="1">
        <v>319891</v>
      </c>
      <c r="E1128" t="s">
        <v>1655</v>
      </c>
    </row>
    <row r="1129" spans="1:5">
      <c r="A1129" t="s">
        <v>1107</v>
      </c>
      <c r="B1129" t="s">
        <v>54</v>
      </c>
      <c r="C1129" s="1" t="s">
        <v>1224</v>
      </c>
      <c r="D1129" s="1">
        <v>305100</v>
      </c>
      <c r="E1129" t="s">
        <v>1655</v>
      </c>
    </row>
    <row r="1130" spans="1:5">
      <c r="A1130" t="s">
        <v>1107</v>
      </c>
      <c r="B1130" t="s">
        <v>54</v>
      </c>
      <c r="C1130" s="1" t="s">
        <v>1224</v>
      </c>
      <c r="D1130" s="1">
        <v>282216</v>
      </c>
      <c r="E1130" t="s">
        <v>1655</v>
      </c>
    </row>
    <row r="1131" spans="1:5">
      <c r="A1131" t="s">
        <v>1107</v>
      </c>
      <c r="B1131" t="s">
        <v>54</v>
      </c>
      <c r="C1131" s="1" t="s">
        <v>1224</v>
      </c>
      <c r="D1131" s="1">
        <v>280000</v>
      </c>
      <c r="E1131" t="s">
        <v>1655</v>
      </c>
    </row>
    <row r="1132" spans="1:5">
      <c r="A1132" t="s">
        <v>1077</v>
      </c>
      <c r="B1132" t="s">
        <v>54</v>
      </c>
      <c r="C1132" s="1" t="s">
        <v>1224</v>
      </c>
      <c r="D1132" s="1">
        <v>280000</v>
      </c>
      <c r="E1132" t="s">
        <v>1655</v>
      </c>
    </row>
    <row r="1133" spans="1:5">
      <c r="A1133" t="s">
        <v>1077</v>
      </c>
      <c r="B1133" t="s">
        <v>54</v>
      </c>
      <c r="C1133" s="1" t="s">
        <v>1224</v>
      </c>
      <c r="D1133" s="1">
        <v>280000</v>
      </c>
      <c r="E1133" t="s">
        <v>1655</v>
      </c>
    </row>
    <row r="1134" spans="1:5">
      <c r="A1134" t="s">
        <v>1107</v>
      </c>
      <c r="B1134" t="s">
        <v>54</v>
      </c>
      <c r="C1134" s="1" t="s">
        <v>1224</v>
      </c>
      <c r="D1134" s="1">
        <v>225000</v>
      </c>
      <c r="E1134" t="s">
        <v>1655</v>
      </c>
    </row>
    <row r="1135" spans="1:5">
      <c r="A1135" t="s">
        <v>1107</v>
      </c>
      <c r="B1135" t="s">
        <v>54</v>
      </c>
      <c r="C1135" s="1" t="s">
        <v>1224</v>
      </c>
      <c r="D1135" s="1">
        <v>205200</v>
      </c>
      <c r="E1135" t="s">
        <v>1655</v>
      </c>
    </row>
    <row r="1136" spans="1:5">
      <c r="A1136" t="s">
        <v>1107</v>
      </c>
      <c r="B1136" t="s">
        <v>54</v>
      </c>
      <c r="C1136" s="1" t="s">
        <v>1224</v>
      </c>
      <c r="D1136" s="1">
        <v>204109</v>
      </c>
      <c r="E1136" t="s">
        <v>1655</v>
      </c>
    </row>
    <row r="1137" spans="1:5">
      <c r="A1137" t="s">
        <v>1107</v>
      </c>
      <c r="B1137" t="s">
        <v>54</v>
      </c>
      <c r="C1137" s="1" t="s">
        <v>1224</v>
      </c>
      <c r="D1137" s="1">
        <v>190000</v>
      </c>
      <c r="E1137" t="s">
        <v>1655</v>
      </c>
    </row>
    <row r="1138" spans="1:5">
      <c r="A1138" t="s">
        <v>1107</v>
      </c>
      <c r="B1138" t="s">
        <v>54</v>
      </c>
      <c r="C1138" s="1" t="s">
        <v>1224</v>
      </c>
      <c r="D1138" s="1">
        <v>180000</v>
      </c>
      <c r="E1138" t="s">
        <v>1655</v>
      </c>
    </row>
    <row r="1139" spans="1:5">
      <c r="A1139" t="s">
        <v>1107</v>
      </c>
      <c r="B1139" t="s">
        <v>54</v>
      </c>
      <c r="C1139" s="1" t="s">
        <v>1224</v>
      </c>
      <c r="D1139" s="1">
        <v>168387</v>
      </c>
      <c r="E1139" t="s">
        <v>1655</v>
      </c>
    </row>
    <row r="1140" spans="1:5">
      <c r="A1140" t="s">
        <v>1107</v>
      </c>
      <c r="B1140" t="s">
        <v>54</v>
      </c>
      <c r="C1140" s="1" t="s">
        <v>1224</v>
      </c>
      <c r="D1140" s="1">
        <v>166300</v>
      </c>
      <c r="E1140" t="s">
        <v>1655</v>
      </c>
    </row>
    <row r="1141" spans="1:5">
      <c r="A1141" t="s">
        <v>1082</v>
      </c>
      <c r="B1141" t="s">
        <v>54</v>
      </c>
      <c r="C1141" s="1" t="s">
        <v>1224</v>
      </c>
      <c r="D1141" s="1">
        <v>162990</v>
      </c>
      <c r="E1141" t="s">
        <v>1655</v>
      </c>
    </row>
    <row r="1142" spans="1:5">
      <c r="A1142" t="s">
        <v>1107</v>
      </c>
      <c r="B1142" t="s">
        <v>54</v>
      </c>
      <c r="C1142" s="1" t="s">
        <v>1224</v>
      </c>
      <c r="D1142" s="1">
        <v>143500</v>
      </c>
      <c r="E1142" t="s">
        <v>1655</v>
      </c>
    </row>
    <row r="1143" spans="1:5">
      <c r="A1143" t="s">
        <v>1107</v>
      </c>
      <c r="B1143" t="s">
        <v>54</v>
      </c>
      <c r="C1143" s="1" t="s">
        <v>1224</v>
      </c>
      <c r="D1143" s="1">
        <v>143100</v>
      </c>
      <c r="E1143" t="s">
        <v>1655</v>
      </c>
    </row>
    <row r="1144" spans="1:5">
      <c r="A1144" t="s">
        <v>1107</v>
      </c>
      <c r="B1144" t="s">
        <v>54</v>
      </c>
      <c r="C1144" s="1" t="s">
        <v>1224</v>
      </c>
      <c r="D1144" s="1">
        <v>130000</v>
      </c>
      <c r="E1144" t="s">
        <v>1655</v>
      </c>
    </row>
    <row r="1145" spans="1:5">
      <c r="A1145" t="s">
        <v>1107</v>
      </c>
      <c r="B1145" t="s">
        <v>54</v>
      </c>
      <c r="C1145" s="1" t="s">
        <v>1224</v>
      </c>
      <c r="D1145" s="1">
        <v>128220</v>
      </c>
      <c r="E1145" t="s">
        <v>1655</v>
      </c>
    </row>
    <row r="1146" spans="1:5">
      <c r="A1146" t="s">
        <v>1107</v>
      </c>
      <c r="B1146" t="s">
        <v>54</v>
      </c>
      <c r="C1146" s="1" t="s">
        <v>1224</v>
      </c>
      <c r="D1146" s="1">
        <v>110000</v>
      </c>
      <c r="E1146" t="s">
        <v>1655</v>
      </c>
    </row>
    <row r="1147" spans="1:5">
      <c r="A1147" t="s">
        <v>1107</v>
      </c>
      <c r="B1147" t="s">
        <v>54</v>
      </c>
      <c r="C1147" s="1" t="s">
        <v>1224</v>
      </c>
      <c r="D1147" s="1">
        <v>74700</v>
      </c>
      <c r="E1147" t="s">
        <v>1655</v>
      </c>
    </row>
    <row r="1148" spans="1:5">
      <c r="A1148" t="s">
        <v>1107</v>
      </c>
      <c r="B1148" t="s">
        <v>54</v>
      </c>
      <c r="C1148" s="1" t="s">
        <v>1224</v>
      </c>
      <c r="D1148" s="1">
        <v>65000</v>
      </c>
      <c r="E1148" t="s">
        <v>1655</v>
      </c>
    </row>
    <row r="1149" spans="1:5">
      <c r="A1149" t="s">
        <v>1107</v>
      </c>
      <c r="B1149" t="s">
        <v>54</v>
      </c>
      <c r="C1149" s="1" t="s">
        <v>1224</v>
      </c>
      <c r="D1149" s="1">
        <v>61520</v>
      </c>
      <c r="E1149" t="s">
        <v>1655</v>
      </c>
    </row>
    <row r="1150" spans="1:5">
      <c r="A1150" t="s">
        <v>1107</v>
      </c>
      <c r="B1150" t="s">
        <v>54</v>
      </c>
      <c r="C1150" s="1" t="s">
        <v>1224</v>
      </c>
      <c r="D1150" s="1">
        <v>60000</v>
      </c>
      <c r="E1150" t="s">
        <v>1655</v>
      </c>
    </row>
    <row r="1151" spans="1:5">
      <c r="A1151" t="s">
        <v>1107</v>
      </c>
      <c r="B1151" t="s">
        <v>54</v>
      </c>
      <c r="C1151" s="1" t="s">
        <v>1224</v>
      </c>
      <c r="D1151" s="1">
        <v>50000</v>
      </c>
      <c r="E1151" t="s">
        <v>1655</v>
      </c>
    </row>
    <row r="1152" spans="1:5">
      <c r="A1152" t="s">
        <v>1107</v>
      </c>
      <c r="B1152" t="s">
        <v>54</v>
      </c>
      <c r="C1152" s="1" t="s">
        <v>1224</v>
      </c>
      <c r="D1152" s="1">
        <v>50000</v>
      </c>
      <c r="E1152" t="s">
        <v>1655</v>
      </c>
    </row>
    <row r="1153" spans="1:5">
      <c r="A1153" t="s">
        <v>1107</v>
      </c>
      <c r="B1153" t="s">
        <v>54</v>
      </c>
      <c r="C1153" s="1" t="s">
        <v>1224</v>
      </c>
      <c r="D1153" s="1">
        <v>46500</v>
      </c>
      <c r="E1153" t="s">
        <v>1655</v>
      </c>
    </row>
    <row r="1154" spans="1:5">
      <c r="A1154" t="s">
        <v>1107</v>
      </c>
      <c r="B1154" t="s">
        <v>54</v>
      </c>
      <c r="C1154" s="1" t="s">
        <v>1224</v>
      </c>
      <c r="D1154" s="1">
        <v>38160</v>
      </c>
      <c r="E1154" t="s">
        <v>1655</v>
      </c>
    </row>
    <row r="1155" spans="1:5">
      <c r="A1155" t="s">
        <v>1107</v>
      </c>
      <c r="B1155" t="s">
        <v>54</v>
      </c>
      <c r="C1155" s="1" t="s">
        <v>1224</v>
      </c>
      <c r="D1155" s="1">
        <v>35500</v>
      </c>
      <c r="E1155" t="s">
        <v>1655</v>
      </c>
    </row>
    <row r="1156" spans="1:5">
      <c r="A1156" t="s">
        <v>1107</v>
      </c>
      <c r="B1156" t="s">
        <v>54</v>
      </c>
      <c r="C1156" s="1" t="s">
        <v>1224</v>
      </c>
      <c r="D1156" s="1">
        <v>35000</v>
      </c>
      <c r="E1156" t="s">
        <v>1655</v>
      </c>
    </row>
    <row r="1157" spans="1:5">
      <c r="A1157" t="s">
        <v>1107</v>
      </c>
      <c r="B1157" t="s">
        <v>54</v>
      </c>
      <c r="C1157" s="1" t="s">
        <v>1224</v>
      </c>
      <c r="D1157" s="1">
        <v>27160</v>
      </c>
      <c r="E1157" t="s">
        <v>1655</v>
      </c>
    </row>
    <row r="1158" spans="1:5">
      <c r="A1158" t="s">
        <v>1107</v>
      </c>
      <c r="B1158" t="s">
        <v>54</v>
      </c>
      <c r="C1158" s="1" t="s">
        <v>1224</v>
      </c>
      <c r="D1158" s="1">
        <v>27000</v>
      </c>
      <c r="E1158" t="s">
        <v>1655</v>
      </c>
    </row>
    <row r="1159" spans="1:5">
      <c r="A1159" t="s">
        <v>1107</v>
      </c>
      <c r="B1159" t="s">
        <v>54</v>
      </c>
      <c r="C1159" s="1" t="s">
        <v>1224</v>
      </c>
      <c r="D1159" s="1">
        <v>20000</v>
      </c>
      <c r="E1159" t="s">
        <v>1655</v>
      </c>
    </row>
    <row r="1160" spans="1:5">
      <c r="A1160" t="s">
        <v>1107</v>
      </c>
      <c r="B1160" t="s">
        <v>54</v>
      </c>
      <c r="C1160" s="1" t="s">
        <v>1224</v>
      </c>
      <c r="D1160" s="1">
        <v>16000</v>
      </c>
      <c r="E1160" t="s">
        <v>1655</v>
      </c>
    </row>
    <row r="1161" spans="1:5">
      <c r="A1161" t="s">
        <v>1107</v>
      </c>
      <c r="B1161" t="s">
        <v>54</v>
      </c>
      <c r="C1161" s="1" t="s">
        <v>1224</v>
      </c>
      <c r="D1161" s="1">
        <v>15300</v>
      </c>
      <c r="E1161" t="s">
        <v>1655</v>
      </c>
    </row>
    <row r="1162" spans="1:5">
      <c r="A1162" t="s">
        <v>1107</v>
      </c>
      <c r="B1162" t="s">
        <v>54</v>
      </c>
      <c r="C1162" s="1" t="s">
        <v>1224</v>
      </c>
      <c r="D1162" s="1">
        <v>15000</v>
      </c>
      <c r="E1162" t="s">
        <v>1655</v>
      </c>
    </row>
    <row r="1163" spans="1:5">
      <c r="A1163" t="s">
        <v>1107</v>
      </c>
      <c r="B1163" t="s">
        <v>54</v>
      </c>
      <c r="C1163" s="1" t="s">
        <v>1224</v>
      </c>
      <c r="D1163" s="1">
        <v>15000</v>
      </c>
      <c r="E1163" t="s">
        <v>1655</v>
      </c>
    </row>
    <row r="1164" spans="1:5">
      <c r="A1164" t="s">
        <v>1077</v>
      </c>
      <c r="B1164" t="s">
        <v>54</v>
      </c>
      <c r="C1164" s="1" t="s">
        <v>1224</v>
      </c>
      <c r="D1164" s="1">
        <v>15000</v>
      </c>
      <c r="E1164" t="s">
        <v>1655</v>
      </c>
    </row>
    <row r="1165" spans="1:5">
      <c r="A1165" t="s">
        <v>1077</v>
      </c>
      <c r="B1165" t="s">
        <v>54</v>
      </c>
      <c r="C1165" s="1" t="s">
        <v>1224</v>
      </c>
      <c r="D1165" s="1">
        <v>15000</v>
      </c>
      <c r="E1165" t="s">
        <v>1655</v>
      </c>
    </row>
    <row r="1166" spans="1:5">
      <c r="A1166" t="s">
        <v>1107</v>
      </c>
      <c r="B1166" t="s">
        <v>54</v>
      </c>
      <c r="C1166" s="1" t="s">
        <v>1224</v>
      </c>
      <c r="D1166" s="1">
        <v>12000</v>
      </c>
      <c r="E1166" t="s">
        <v>1655</v>
      </c>
    </row>
    <row r="1167" spans="1:5">
      <c r="A1167" t="s">
        <v>1107</v>
      </c>
      <c r="B1167" t="s">
        <v>54</v>
      </c>
      <c r="C1167" s="1" t="s">
        <v>1224</v>
      </c>
      <c r="D1167" s="1">
        <v>9500</v>
      </c>
      <c r="E1167" t="s">
        <v>1655</v>
      </c>
    </row>
    <row r="1168" spans="1:5">
      <c r="A1168" t="s">
        <v>1107</v>
      </c>
      <c r="B1168" t="s">
        <v>54</v>
      </c>
      <c r="C1168" s="1" t="s">
        <v>1224</v>
      </c>
      <c r="D1168" s="1">
        <v>8000</v>
      </c>
      <c r="E1168" t="s">
        <v>1655</v>
      </c>
    </row>
    <row r="1169" spans="1:5">
      <c r="A1169" t="s">
        <v>1107</v>
      </c>
      <c r="B1169" t="s">
        <v>54</v>
      </c>
      <c r="C1169" s="1" t="s">
        <v>1224</v>
      </c>
      <c r="D1169" s="1">
        <v>7000</v>
      </c>
      <c r="E1169" t="s">
        <v>1655</v>
      </c>
    </row>
    <row r="1170" spans="1:5">
      <c r="A1170" t="s">
        <v>1107</v>
      </c>
      <c r="B1170" t="s">
        <v>54</v>
      </c>
      <c r="C1170" s="1" t="s">
        <v>1224</v>
      </c>
      <c r="D1170" s="1">
        <v>7000</v>
      </c>
      <c r="E1170" t="s">
        <v>1655</v>
      </c>
    </row>
    <row r="1171" spans="1:5">
      <c r="A1171" t="s">
        <v>1107</v>
      </c>
      <c r="B1171" t="s">
        <v>54</v>
      </c>
      <c r="C1171" s="1" t="s">
        <v>1224</v>
      </c>
      <c r="D1171" s="1">
        <v>5000</v>
      </c>
      <c r="E1171" t="s">
        <v>1655</v>
      </c>
    </row>
    <row r="1172" spans="1:5">
      <c r="A1172" t="s">
        <v>1107</v>
      </c>
      <c r="B1172" t="s">
        <v>54</v>
      </c>
      <c r="C1172" s="1" t="s">
        <v>1224</v>
      </c>
      <c r="D1172" s="1">
        <v>5000</v>
      </c>
      <c r="E1172" t="s">
        <v>1655</v>
      </c>
    </row>
    <row r="1173" spans="1:5">
      <c r="A1173" t="s">
        <v>1107</v>
      </c>
      <c r="B1173" t="s">
        <v>54</v>
      </c>
      <c r="C1173" s="1" t="s">
        <v>1224</v>
      </c>
      <c r="D1173" s="1">
        <v>5000</v>
      </c>
      <c r="E1173" t="s">
        <v>1655</v>
      </c>
    </row>
    <row r="1174" spans="1:5">
      <c r="A1174" t="s">
        <v>1077</v>
      </c>
      <c r="B1174" t="s">
        <v>54</v>
      </c>
      <c r="C1174" s="1" t="s">
        <v>1224</v>
      </c>
      <c r="D1174" s="1">
        <v>5000</v>
      </c>
      <c r="E1174" t="s">
        <v>1655</v>
      </c>
    </row>
    <row r="1175" spans="1:5">
      <c r="A1175" t="s">
        <v>1107</v>
      </c>
      <c r="B1175" t="s">
        <v>54</v>
      </c>
      <c r="C1175" s="1" t="s">
        <v>1224</v>
      </c>
      <c r="D1175" s="1">
        <v>4000</v>
      </c>
      <c r="E1175" t="s">
        <v>1655</v>
      </c>
    </row>
    <row r="1176" spans="1:5">
      <c r="A1176" t="s">
        <v>1107</v>
      </c>
      <c r="B1176" t="s">
        <v>54</v>
      </c>
      <c r="C1176" s="1" t="s">
        <v>1224</v>
      </c>
      <c r="D1176" s="1">
        <v>4000</v>
      </c>
      <c r="E1176" t="s">
        <v>1655</v>
      </c>
    </row>
    <row r="1177" spans="1:5">
      <c r="A1177" t="s">
        <v>1107</v>
      </c>
      <c r="B1177" t="s">
        <v>54</v>
      </c>
      <c r="C1177" s="1" t="s">
        <v>1224</v>
      </c>
      <c r="D1177" s="1">
        <v>4000</v>
      </c>
      <c r="E1177" t="s">
        <v>1655</v>
      </c>
    </row>
    <row r="1178" spans="1:5">
      <c r="A1178" t="s">
        <v>1107</v>
      </c>
      <c r="B1178" t="s">
        <v>54</v>
      </c>
      <c r="C1178" s="1" t="s">
        <v>1224</v>
      </c>
      <c r="D1178" s="1">
        <v>4000</v>
      </c>
      <c r="E1178" t="s">
        <v>1655</v>
      </c>
    </row>
    <row r="1179" spans="1:5">
      <c r="A1179" t="s">
        <v>1082</v>
      </c>
      <c r="B1179" t="s">
        <v>54</v>
      </c>
      <c r="C1179" s="1" t="s">
        <v>1224</v>
      </c>
      <c r="D1179" s="1">
        <v>3720</v>
      </c>
      <c r="E1179" t="s">
        <v>1655</v>
      </c>
    </row>
    <row r="1180" spans="1:5">
      <c r="A1180" t="s">
        <v>1107</v>
      </c>
      <c r="B1180" t="s">
        <v>54</v>
      </c>
      <c r="C1180" s="1" t="s">
        <v>1224</v>
      </c>
      <c r="D1180" s="1">
        <v>3500</v>
      </c>
      <c r="E1180" t="s">
        <v>1655</v>
      </c>
    </row>
    <row r="1181" spans="1:5">
      <c r="A1181" t="s">
        <v>1107</v>
      </c>
      <c r="B1181" t="s">
        <v>54</v>
      </c>
      <c r="C1181" s="1" t="s">
        <v>1224</v>
      </c>
      <c r="D1181" s="1">
        <v>3000</v>
      </c>
      <c r="E1181" t="s">
        <v>1655</v>
      </c>
    </row>
    <row r="1182" spans="1:5">
      <c r="A1182" t="s">
        <v>1107</v>
      </c>
      <c r="B1182" t="s">
        <v>54</v>
      </c>
      <c r="C1182" s="1" t="s">
        <v>1224</v>
      </c>
      <c r="D1182" s="1">
        <v>3000</v>
      </c>
      <c r="E1182" t="s">
        <v>1655</v>
      </c>
    </row>
    <row r="1183" spans="1:5">
      <c r="A1183" t="s">
        <v>1107</v>
      </c>
      <c r="B1183" t="s">
        <v>54</v>
      </c>
      <c r="C1183" s="1" t="s">
        <v>1224</v>
      </c>
      <c r="D1183" s="1">
        <v>3000</v>
      </c>
      <c r="E1183" t="s">
        <v>1655</v>
      </c>
    </row>
    <row r="1184" spans="1:5">
      <c r="A1184" t="s">
        <v>1107</v>
      </c>
      <c r="B1184" t="s">
        <v>54</v>
      </c>
      <c r="C1184" s="1" t="s">
        <v>1224</v>
      </c>
      <c r="D1184" s="1">
        <v>3000</v>
      </c>
      <c r="E1184" t="s">
        <v>1655</v>
      </c>
    </row>
    <row r="1185" spans="1:5">
      <c r="A1185" t="s">
        <v>1107</v>
      </c>
      <c r="B1185" t="s">
        <v>54</v>
      </c>
      <c r="C1185" s="1" t="s">
        <v>1224</v>
      </c>
      <c r="D1185" s="1">
        <v>3000</v>
      </c>
      <c r="E1185" t="s">
        <v>1655</v>
      </c>
    </row>
    <row r="1186" spans="1:5">
      <c r="A1186" t="s">
        <v>1107</v>
      </c>
      <c r="B1186" t="s">
        <v>54</v>
      </c>
      <c r="C1186" s="1" t="s">
        <v>1224</v>
      </c>
      <c r="D1186" s="1">
        <v>2000</v>
      </c>
      <c r="E1186" t="s">
        <v>1655</v>
      </c>
    </row>
    <row r="1187" spans="1:5">
      <c r="A1187" t="s">
        <v>1107</v>
      </c>
      <c r="B1187" t="s">
        <v>54</v>
      </c>
      <c r="C1187" s="1" t="s">
        <v>1224</v>
      </c>
      <c r="D1187" s="1">
        <v>2000</v>
      </c>
      <c r="E1187" t="s">
        <v>1655</v>
      </c>
    </row>
    <row r="1188" spans="1:5">
      <c r="A1188" t="s">
        <v>1107</v>
      </c>
      <c r="B1188" t="s">
        <v>54</v>
      </c>
      <c r="C1188" s="1" t="s">
        <v>1224</v>
      </c>
      <c r="D1188" s="1">
        <v>1760</v>
      </c>
      <c r="E1188" t="s">
        <v>1655</v>
      </c>
    </row>
    <row r="1189" spans="1:5">
      <c r="A1189" t="s">
        <v>1107</v>
      </c>
      <c r="B1189" t="s">
        <v>54</v>
      </c>
      <c r="C1189" s="1" t="s">
        <v>1224</v>
      </c>
      <c r="D1189" s="1">
        <v>1500</v>
      </c>
      <c r="E1189" t="s">
        <v>1655</v>
      </c>
    </row>
    <row r="1190" spans="1:5">
      <c r="A1190" t="s">
        <v>1107</v>
      </c>
      <c r="B1190" t="s">
        <v>54</v>
      </c>
      <c r="C1190" s="1" t="s">
        <v>1224</v>
      </c>
      <c r="D1190" s="1">
        <v>1500</v>
      </c>
      <c r="E1190" t="s">
        <v>1655</v>
      </c>
    </row>
    <row r="1191" spans="1:5">
      <c r="A1191" t="s">
        <v>1107</v>
      </c>
      <c r="B1191" t="s">
        <v>54</v>
      </c>
      <c r="C1191" s="1" t="s">
        <v>1224</v>
      </c>
      <c r="D1191" s="1">
        <v>1500</v>
      </c>
      <c r="E1191" t="s">
        <v>1655</v>
      </c>
    </row>
    <row r="1192" spans="1:5">
      <c r="A1192" t="s">
        <v>1107</v>
      </c>
      <c r="B1192" t="s">
        <v>54</v>
      </c>
      <c r="C1192" s="1" t="s">
        <v>1224</v>
      </c>
      <c r="D1192" s="1">
        <v>1500</v>
      </c>
      <c r="E1192" t="s">
        <v>1655</v>
      </c>
    </row>
    <row r="1193" spans="1:5">
      <c r="A1193" t="s">
        <v>1107</v>
      </c>
      <c r="B1193" t="s">
        <v>54</v>
      </c>
      <c r="C1193" s="1" t="s">
        <v>1224</v>
      </c>
      <c r="D1193" s="1">
        <v>1500</v>
      </c>
      <c r="E1193" t="s">
        <v>1655</v>
      </c>
    </row>
    <row r="1194" spans="1:5">
      <c r="A1194" t="s">
        <v>1107</v>
      </c>
      <c r="B1194" t="s">
        <v>54</v>
      </c>
      <c r="C1194" s="1" t="s">
        <v>1224</v>
      </c>
      <c r="D1194" s="1">
        <v>1500</v>
      </c>
      <c r="E1194" t="s">
        <v>1655</v>
      </c>
    </row>
    <row r="1195" spans="1:5">
      <c r="A1195" t="s">
        <v>1107</v>
      </c>
      <c r="B1195" t="s">
        <v>54</v>
      </c>
      <c r="C1195" s="1" t="s">
        <v>1224</v>
      </c>
      <c r="D1195" s="1">
        <v>1000</v>
      </c>
      <c r="E1195" t="s">
        <v>1655</v>
      </c>
    </row>
    <row r="1196" spans="1:5">
      <c r="A1196" t="s">
        <v>1107</v>
      </c>
      <c r="B1196" t="s">
        <v>54</v>
      </c>
      <c r="C1196" s="1" t="s">
        <v>1224</v>
      </c>
      <c r="D1196" s="1">
        <v>1000</v>
      </c>
      <c r="E1196" t="s">
        <v>1655</v>
      </c>
    </row>
    <row r="1197" spans="1:5">
      <c r="A1197" t="s">
        <v>1107</v>
      </c>
      <c r="B1197" t="s">
        <v>54</v>
      </c>
      <c r="C1197" s="1" t="s">
        <v>1224</v>
      </c>
      <c r="D1197" s="1">
        <v>1000</v>
      </c>
      <c r="E1197" t="s">
        <v>1655</v>
      </c>
    </row>
    <row r="1198" spans="1:5">
      <c r="A1198" t="s">
        <v>1107</v>
      </c>
      <c r="B1198" t="s">
        <v>54</v>
      </c>
      <c r="C1198" s="1" t="s">
        <v>1224</v>
      </c>
      <c r="D1198" s="1">
        <v>1000</v>
      </c>
      <c r="E1198" t="s">
        <v>1655</v>
      </c>
    </row>
    <row r="1199" spans="1:5">
      <c r="A1199" t="s">
        <v>1107</v>
      </c>
      <c r="B1199" t="s">
        <v>54</v>
      </c>
      <c r="C1199" s="1" t="s">
        <v>1224</v>
      </c>
      <c r="D1199" s="1">
        <v>1000</v>
      </c>
      <c r="E1199" t="s">
        <v>1655</v>
      </c>
    </row>
    <row r="1200" spans="1:5">
      <c r="A1200" t="s">
        <v>1107</v>
      </c>
      <c r="B1200" t="s">
        <v>54</v>
      </c>
      <c r="C1200" s="1" t="s">
        <v>1224</v>
      </c>
      <c r="D1200" s="1">
        <v>1000</v>
      </c>
      <c r="E1200" t="s">
        <v>1655</v>
      </c>
    </row>
    <row r="1201" spans="1:5">
      <c r="A1201" t="s">
        <v>1107</v>
      </c>
      <c r="B1201" t="s">
        <v>54</v>
      </c>
      <c r="C1201" s="1" t="s">
        <v>1224</v>
      </c>
      <c r="D1201">
        <v>800</v>
      </c>
      <c r="E1201" t="s">
        <v>1655</v>
      </c>
    </row>
    <row r="1202" spans="1:5">
      <c r="A1202" t="s">
        <v>1107</v>
      </c>
      <c r="B1202" t="s">
        <v>54</v>
      </c>
      <c r="C1202" s="1" t="s">
        <v>1224</v>
      </c>
      <c r="D1202">
        <v>750</v>
      </c>
      <c r="E1202" t="s">
        <v>1655</v>
      </c>
    </row>
    <row r="1203" spans="1:5">
      <c r="A1203" t="s">
        <v>1107</v>
      </c>
      <c r="B1203" t="s">
        <v>54</v>
      </c>
      <c r="C1203" s="1" t="s">
        <v>1224</v>
      </c>
      <c r="D1203">
        <v>500</v>
      </c>
      <c r="E1203" t="s">
        <v>1655</v>
      </c>
    </row>
    <row r="1204" spans="1:5">
      <c r="A1204" t="s">
        <v>1107</v>
      </c>
      <c r="B1204" t="s">
        <v>54</v>
      </c>
      <c r="C1204" s="1" t="s">
        <v>1224</v>
      </c>
      <c r="D1204">
        <v>500</v>
      </c>
      <c r="E1204" t="s">
        <v>1655</v>
      </c>
    </row>
    <row r="1205" spans="1:5">
      <c r="A1205" t="s">
        <v>1107</v>
      </c>
      <c r="B1205" t="s">
        <v>54</v>
      </c>
      <c r="C1205" s="1" t="s">
        <v>1224</v>
      </c>
      <c r="D1205">
        <v>500</v>
      </c>
      <c r="E1205" t="s">
        <v>1655</v>
      </c>
    </row>
    <row r="1206" spans="1:5">
      <c r="A1206" t="s">
        <v>1107</v>
      </c>
      <c r="B1206" t="s">
        <v>54</v>
      </c>
      <c r="C1206" s="1" t="s">
        <v>1224</v>
      </c>
      <c r="D1206">
        <v>500</v>
      </c>
      <c r="E1206" t="s">
        <v>1655</v>
      </c>
    </row>
    <row r="1207" spans="1:5">
      <c r="A1207" t="s">
        <v>1107</v>
      </c>
      <c r="B1207" t="s">
        <v>54</v>
      </c>
      <c r="C1207" s="1" t="s">
        <v>1224</v>
      </c>
      <c r="D1207">
        <v>500</v>
      </c>
      <c r="E1207" t="s">
        <v>1655</v>
      </c>
    </row>
    <row r="1208" spans="1:5">
      <c r="A1208" t="s">
        <v>1107</v>
      </c>
      <c r="B1208" t="s">
        <v>54</v>
      </c>
      <c r="C1208" s="1" t="s">
        <v>1224</v>
      </c>
      <c r="D1208">
        <v>200</v>
      </c>
      <c r="E1208" t="s">
        <v>1655</v>
      </c>
    </row>
    <row r="1209" spans="1:5">
      <c r="A1209" t="s">
        <v>1386</v>
      </c>
      <c r="B1209" t="s">
        <v>155</v>
      </c>
      <c r="C1209" s="1" t="s">
        <v>1224</v>
      </c>
      <c r="D1209" s="1">
        <v>45005055</v>
      </c>
      <c r="E1209" t="s">
        <v>1655</v>
      </c>
    </row>
    <row r="1210" spans="1:5">
      <c r="A1210" t="s">
        <v>1107</v>
      </c>
      <c r="B1210" t="s">
        <v>155</v>
      </c>
      <c r="C1210" s="1" t="s">
        <v>1224</v>
      </c>
      <c r="D1210" s="1">
        <v>37133003</v>
      </c>
      <c r="E1210" t="s">
        <v>1655</v>
      </c>
    </row>
    <row r="1211" spans="1:5">
      <c r="A1211" t="s">
        <v>1107</v>
      </c>
      <c r="B1211" t="s">
        <v>155</v>
      </c>
      <c r="C1211" s="1" t="s">
        <v>1224</v>
      </c>
      <c r="D1211" s="1">
        <v>34012599</v>
      </c>
      <c r="E1211" t="s">
        <v>1655</v>
      </c>
    </row>
    <row r="1212" spans="1:5">
      <c r="A1212" t="s">
        <v>1107</v>
      </c>
      <c r="B1212" t="s">
        <v>155</v>
      </c>
      <c r="C1212" s="1" t="s">
        <v>1224</v>
      </c>
      <c r="D1212" s="1">
        <v>24703510</v>
      </c>
      <c r="E1212" t="s">
        <v>1655</v>
      </c>
    </row>
    <row r="1213" spans="1:5">
      <c r="A1213" t="s">
        <v>1107</v>
      </c>
      <c r="B1213" t="s">
        <v>155</v>
      </c>
      <c r="C1213" s="1" t="s">
        <v>1224</v>
      </c>
      <c r="D1213" s="1">
        <v>21006579</v>
      </c>
      <c r="E1213" t="s">
        <v>1655</v>
      </c>
    </row>
    <row r="1214" spans="1:5">
      <c r="A1214" t="s">
        <v>1370</v>
      </c>
      <c r="B1214" t="s">
        <v>155</v>
      </c>
      <c r="C1214" s="1" t="s">
        <v>1224</v>
      </c>
      <c r="D1214" s="1">
        <v>20790354</v>
      </c>
      <c r="E1214" t="s">
        <v>1655</v>
      </c>
    </row>
    <row r="1215" spans="1:5">
      <c r="A1215" t="s">
        <v>1078</v>
      </c>
      <c r="B1215" t="s">
        <v>155</v>
      </c>
      <c r="C1215" s="1" t="s">
        <v>1224</v>
      </c>
      <c r="D1215" s="1">
        <v>14659391</v>
      </c>
      <c r="E1215" t="s">
        <v>1655</v>
      </c>
    </row>
    <row r="1216" spans="1:5">
      <c r="A1216" t="s">
        <v>1107</v>
      </c>
      <c r="B1216" t="s">
        <v>155</v>
      </c>
      <c r="C1216" s="1" t="s">
        <v>1224</v>
      </c>
      <c r="D1216" s="1">
        <v>13029965</v>
      </c>
      <c r="E1216" t="s">
        <v>1655</v>
      </c>
    </row>
    <row r="1217" spans="1:5">
      <c r="A1217" t="s">
        <v>1107</v>
      </c>
      <c r="B1217" t="s">
        <v>155</v>
      </c>
      <c r="C1217" s="1" t="s">
        <v>1224</v>
      </c>
      <c r="D1217" s="1">
        <v>13013762</v>
      </c>
      <c r="E1217" t="s">
        <v>1655</v>
      </c>
    </row>
    <row r="1218" spans="1:5">
      <c r="A1218" t="s">
        <v>1076</v>
      </c>
      <c r="B1218" t="s">
        <v>155</v>
      </c>
      <c r="C1218" s="1" t="s">
        <v>1224</v>
      </c>
      <c r="D1218" s="1">
        <v>12329159</v>
      </c>
      <c r="E1218" t="s">
        <v>1655</v>
      </c>
    </row>
    <row r="1219" spans="1:5">
      <c r="A1219" t="s">
        <v>1107</v>
      </c>
      <c r="B1219" t="s">
        <v>155</v>
      </c>
      <c r="C1219" s="1" t="s">
        <v>1224</v>
      </c>
      <c r="D1219" s="1">
        <v>11519820</v>
      </c>
      <c r="E1219" t="s">
        <v>1655</v>
      </c>
    </row>
    <row r="1220" spans="1:5">
      <c r="A1220" t="s">
        <v>1107</v>
      </c>
      <c r="B1220" t="s">
        <v>155</v>
      </c>
      <c r="C1220" s="1" t="s">
        <v>1224</v>
      </c>
      <c r="D1220" s="1">
        <v>9766037</v>
      </c>
      <c r="E1220" t="s">
        <v>1655</v>
      </c>
    </row>
    <row r="1221" spans="1:5">
      <c r="A1221" t="s">
        <v>1107</v>
      </c>
      <c r="B1221" t="s">
        <v>155</v>
      </c>
      <c r="C1221" s="1" t="s">
        <v>1224</v>
      </c>
      <c r="D1221" s="1">
        <v>9527609</v>
      </c>
      <c r="E1221" t="s">
        <v>1655</v>
      </c>
    </row>
    <row r="1222" spans="1:5">
      <c r="A1222" t="s">
        <v>1076</v>
      </c>
      <c r="B1222" t="s">
        <v>155</v>
      </c>
      <c r="C1222" s="1" t="s">
        <v>1224</v>
      </c>
      <c r="D1222" s="1">
        <v>9484761</v>
      </c>
      <c r="E1222" t="s">
        <v>1655</v>
      </c>
    </row>
    <row r="1223" spans="1:5">
      <c r="A1223" t="s">
        <v>1107</v>
      </c>
      <c r="B1223" t="s">
        <v>155</v>
      </c>
      <c r="C1223" s="1" t="s">
        <v>1224</v>
      </c>
      <c r="D1223" s="1">
        <v>9469950</v>
      </c>
      <c r="E1223" t="s">
        <v>1655</v>
      </c>
    </row>
    <row r="1224" spans="1:5">
      <c r="A1224" t="s">
        <v>1370</v>
      </c>
      <c r="B1224" t="s">
        <v>155</v>
      </c>
      <c r="C1224" s="1" t="s">
        <v>1224</v>
      </c>
      <c r="D1224" s="1">
        <v>8235027</v>
      </c>
      <c r="E1224" t="s">
        <v>1655</v>
      </c>
    </row>
    <row r="1225" spans="1:5">
      <c r="A1225" t="s">
        <v>1107</v>
      </c>
      <c r="B1225" t="s">
        <v>155</v>
      </c>
      <c r="C1225" s="1" t="s">
        <v>1224</v>
      </c>
      <c r="D1225" s="1">
        <v>7275365</v>
      </c>
      <c r="E1225" t="s">
        <v>1655</v>
      </c>
    </row>
    <row r="1226" spans="1:5">
      <c r="A1226" t="s">
        <v>1077</v>
      </c>
      <c r="B1226" t="s">
        <v>155</v>
      </c>
      <c r="C1226" s="1" t="s">
        <v>1224</v>
      </c>
      <c r="D1226" s="1">
        <v>5804601</v>
      </c>
      <c r="E1226" t="s">
        <v>1655</v>
      </c>
    </row>
    <row r="1227" spans="1:5">
      <c r="A1227" t="s">
        <v>1364</v>
      </c>
      <c r="B1227" t="s">
        <v>155</v>
      </c>
      <c r="C1227" s="1" t="s">
        <v>1224</v>
      </c>
      <c r="D1227" s="1">
        <v>5717547</v>
      </c>
      <c r="E1227" t="s">
        <v>1655</v>
      </c>
    </row>
    <row r="1228" spans="1:5">
      <c r="A1228" t="s">
        <v>1080</v>
      </c>
      <c r="B1228" t="s">
        <v>155</v>
      </c>
      <c r="C1228" s="1" t="s">
        <v>1224</v>
      </c>
      <c r="D1228" s="1">
        <v>4789915</v>
      </c>
      <c r="E1228" t="s">
        <v>1655</v>
      </c>
    </row>
    <row r="1229" spans="1:5">
      <c r="A1229" t="s">
        <v>1076</v>
      </c>
      <c r="B1229" t="s">
        <v>155</v>
      </c>
      <c r="C1229" s="1" t="s">
        <v>1224</v>
      </c>
      <c r="D1229" s="1">
        <v>4716554</v>
      </c>
      <c r="E1229" t="s">
        <v>1655</v>
      </c>
    </row>
    <row r="1230" spans="1:5">
      <c r="A1230" t="s">
        <v>1370</v>
      </c>
      <c r="B1230" t="s">
        <v>155</v>
      </c>
      <c r="C1230" s="1" t="s">
        <v>1224</v>
      </c>
      <c r="D1230" s="1">
        <v>4610668</v>
      </c>
      <c r="E1230" t="s">
        <v>1655</v>
      </c>
    </row>
    <row r="1231" spans="1:5">
      <c r="A1231" t="s">
        <v>1077</v>
      </c>
      <c r="B1231" t="s">
        <v>155</v>
      </c>
      <c r="C1231" s="1" t="s">
        <v>1224</v>
      </c>
      <c r="D1231" s="1">
        <v>4591418</v>
      </c>
      <c r="E1231" t="s">
        <v>1655</v>
      </c>
    </row>
    <row r="1232" spans="1:5">
      <c r="A1232" t="s">
        <v>1076</v>
      </c>
      <c r="B1232" t="s">
        <v>155</v>
      </c>
      <c r="C1232" s="1" t="s">
        <v>1224</v>
      </c>
      <c r="D1232" s="1">
        <v>4421641</v>
      </c>
      <c r="E1232" t="s">
        <v>1655</v>
      </c>
    </row>
    <row r="1233" spans="1:5">
      <c r="A1233" t="s">
        <v>1107</v>
      </c>
      <c r="B1233" t="s">
        <v>155</v>
      </c>
      <c r="C1233" s="1" t="s">
        <v>1224</v>
      </c>
      <c r="D1233" s="1">
        <v>4338567</v>
      </c>
      <c r="E1233" t="s">
        <v>1655</v>
      </c>
    </row>
    <row r="1234" spans="1:5">
      <c r="A1234" t="s">
        <v>1080</v>
      </c>
      <c r="B1234" t="s">
        <v>155</v>
      </c>
      <c r="C1234" s="1" t="s">
        <v>1224</v>
      </c>
      <c r="D1234" s="1">
        <v>4168805</v>
      </c>
      <c r="E1234" t="s">
        <v>1655</v>
      </c>
    </row>
    <row r="1235" spans="1:5">
      <c r="A1235" t="s">
        <v>1107</v>
      </c>
      <c r="B1235" t="s">
        <v>155</v>
      </c>
      <c r="C1235" s="1" t="s">
        <v>1224</v>
      </c>
      <c r="D1235" s="1">
        <v>3915450</v>
      </c>
      <c r="E1235" t="s">
        <v>1655</v>
      </c>
    </row>
    <row r="1236" spans="1:5">
      <c r="A1236" t="s">
        <v>1107</v>
      </c>
      <c r="B1236" t="s">
        <v>155</v>
      </c>
      <c r="C1236" s="1" t="s">
        <v>1224</v>
      </c>
      <c r="D1236" s="1">
        <v>3577029</v>
      </c>
      <c r="E1236" t="s">
        <v>1655</v>
      </c>
    </row>
    <row r="1237" spans="1:5">
      <c r="A1237" t="s">
        <v>1107</v>
      </c>
      <c r="B1237" t="s">
        <v>155</v>
      </c>
      <c r="C1237" s="1" t="s">
        <v>1224</v>
      </c>
      <c r="D1237" s="1">
        <v>3575000</v>
      </c>
      <c r="E1237" t="s">
        <v>1655</v>
      </c>
    </row>
    <row r="1238" spans="1:5">
      <c r="A1238" t="s">
        <v>1107</v>
      </c>
      <c r="B1238" t="s">
        <v>155</v>
      </c>
      <c r="C1238" s="1" t="s">
        <v>1224</v>
      </c>
      <c r="D1238" s="1">
        <v>3412000</v>
      </c>
      <c r="E1238" t="s">
        <v>1655</v>
      </c>
    </row>
    <row r="1239" spans="1:5">
      <c r="A1239" t="s">
        <v>1080</v>
      </c>
      <c r="B1239" t="s">
        <v>155</v>
      </c>
      <c r="C1239" s="1" t="s">
        <v>1224</v>
      </c>
      <c r="D1239" s="1">
        <v>3173378</v>
      </c>
      <c r="E1239" t="s">
        <v>1655</v>
      </c>
    </row>
    <row r="1240" spans="1:5">
      <c r="A1240" t="s">
        <v>1370</v>
      </c>
      <c r="B1240" t="s">
        <v>155</v>
      </c>
      <c r="C1240" s="1" t="s">
        <v>1224</v>
      </c>
      <c r="D1240" s="1">
        <v>3151567</v>
      </c>
      <c r="E1240" t="s">
        <v>1655</v>
      </c>
    </row>
    <row r="1241" spans="1:5">
      <c r="A1241" t="s">
        <v>1107</v>
      </c>
      <c r="B1241" t="s">
        <v>155</v>
      </c>
      <c r="C1241" s="1" t="s">
        <v>1224</v>
      </c>
      <c r="D1241" s="1">
        <v>3099619</v>
      </c>
      <c r="E1241" t="s">
        <v>1655</v>
      </c>
    </row>
    <row r="1242" spans="1:5">
      <c r="A1242" t="s">
        <v>1107</v>
      </c>
      <c r="B1242" t="s">
        <v>155</v>
      </c>
      <c r="C1242" s="1" t="s">
        <v>1224</v>
      </c>
      <c r="D1242" s="1">
        <v>3053312</v>
      </c>
      <c r="E1242" t="s">
        <v>1655</v>
      </c>
    </row>
    <row r="1243" spans="1:5">
      <c r="A1243" t="s">
        <v>1077</v>
      </c>
      <c r="B1243" t="s">
        <v>155</v>
      </c>
      <c r="C1243" s="1" t="s">
        <v>1224</v>
      </c>
      <c r="D1243" s="1">
        <v>2876002</v>
      </c>
      <c r="E1243" t="s">
        <v>1655</v>
      </c>
    </row>
    <row r="1244" spans="1:5">
      <c r="A1244" t="s">
        <v>1107</v>
      </c>
      <c r="B1244" t="s">
        <v>155</v>
      </c>
      <c r="C1244" s="1" t="s">
        <v>1224</v>
      </c>
      <c r="D1244" s="1">
        <v>2869765</v>
      </c>
      <c r="E1244" t="s">
        <v>1655</v>
      </c>
    </row>
    <row r="1245" spans="1:5">
      <c r="A1245" t="s">
        <v>1107</v>
      </c>
      <c r="B1245" t="s">
        <v>155</v>
      </c>
      <c r="C1245" s="1" t="s">
        <v>1224</v>
      </c>
      <c r="D1245" s="1">
        <v>2834711</v>
      </c>
      <c r="E1245" t="s">
        <v>1655</v>
      </c>
    </row>
    <row r="1246" spans="1:5">
      <c r="A1246" t="s">
        <v>1079</v>
      </c>
      <c r="B1246" t="s">
        <v>155</v>
      </c>
      <c r="C1246" s="1" t="s">
        <v>1224</v>
      </c>
      <c r="D1246" s="1">
        <v>2676115</v>
      </c>
      <c r="E1246" t="s">
        <v>1655</v>
      </c>
    </row>
    <row r="1247" spans="1:5">
      <c r="A1247" t="s">
        <v>1370</v>
      </c>
      <c r="B1247" t="s">
        <v>155</v>
      </c>
      <c r="C1247" s="1" t="s">
        <v>1224</v>
      </c>
      <c r="D1247" s="1">
        <v>2446732</v>
      </c>
      <c r="E1247" t="s">
        <v>1655</v>
      </c>
    </row>
    <row r="1248" spans="1:5">
      <c r="A1248" t="s">
        <v>1107</v>
      </c>
      <c r="B1248" t="s">
        <v>155</v>
      </c>
      <c r="C1248" s="1" t="s">
        <v>1224</v>
      </c>
      <c r="D1248" s="1">
        <v>2127560</v>
      </c>
      <c r="E1248" t="s">
        <v>1655</v>
      </c>
    </row>
    <row r="1249" spans="1:5">
      <c r="A1249" t="s">
        <v>1107</v>
      </c>
      <c r="B1249" t="s">
        <v>155</v>
      </c>
      <c r="C1249" s="1" t="s">
        <v>1224</v>
      </c>
      <c r="D1249" s="1">
        <v>1903000</v>
      </c>
      <c r="E1249" t="s">
        <v>1655</v>
      </c>
    </row>
    <row r="1250" spans="1:5">
      <c r="A1250" t="s">
        <v>1077</v>
      </c>
      <c r="B1250" t="s">
        <v>155</v>
      </c>
      <c r="C1250" s="1" t="s">
        <v>1224</v>
      </c>
      <c r="D1250" s="1">
        <v>1853810</v>
      </c>
      <c r="E1250" t="s">
        <v>1655</v>
      </c>
    </row>
    <row r="1251" spans="1:5">
      <c r="A1251" t="s">
        <v>1076</v>
      </c>
      <c r="B1251" t="s">
        <v>155</v>
      </c>
      <c r="C1251" s="1" t="s">
        <v>1224</v>
      </c>
      <c r="D1251" s="1">
        <v>1796157</v>
      </c>
      <c r="E1251" t="s">
        <v>1655</v>
      </c>
    </row>
    <row r="1252" spans="1:5">
      <c r="A1252" t="s">
        <v>1080</v>
      </c>
      <c r="B1252" t="s">
        <v>155</v>
      </c>
      <c r="C1252" s="1" t="s">
        <v>1224</v>
      </c>
      <c r="D1252" s="1">
        <v>1590690</v>
      </c>
      <c r="E1252" t="s">
        <v>1655</v>
      </c>
    </row>
    <row r="1253" spans="1:5">
      <c r="A1253" t="s">
        <v>1107</v>
      </c>
      <c r="B1253" t="s">
        <v>155</v>
      </c>
      <c r="C1253" s="1" t="s">
        <v>1224</v>
      </c>
      <c r="D1253" s="1">
        <v>1518803</v>
      </c>
      <c r="E1253" t="s">
        <v>1655</v>
      </c>
    </row>
    <row r="1254" spans="1:5">
      <c r="A1254" t="s">
        <v>1107</v>
      </c>
      <c r="B1254" t="s">
        <v>155</v>
      </c>
      <c r="C1254" s="1" t="s">
        <v>1224</v>
      </c>
      <c r="D1254" s="1">
        <v>1485148</v>
      </c>
      <c r="E1254" t="s">
        <v>1655</v>
      </c>
    </row>
    <row r="1255" spans="1:5">
      <c r="A1255" t="s">
        <v>1364</v>
      </c>
      <c r="B1255" t="s">
        <v>155</v>
      </c>
      <c r="C1255" s="1" t="s">
        <v>1224</v>
      </c>
      <c r="D1255" s="1">
        <v>1405493</v>
      </c>
      <c r="E1255" t="s">
        <v>1655</v>
      </c>
    </row>
    <row r="1256" spans="1:5">
      <c r="A1256" t="s">
        <v>1370</v>
      </c>
      <c r="B1256" t="s">
        <v>155</v>
      </c>
      <c r="C1256" s="1" t="s">
        <v>1224</v>
      </c>
      <c r="D1256" s="1">
        <v>1248421</v>
      </c>
      <c r="E1256" t="s">
        <v>1655</v>
      </c>
    </row>
    <row r="1257" spans="1:5">
      <c r="A1257" t="s">
        <v>1080</v>
      </c>
      <c r="B1257" t="s">
        <v>155</v>
      </c>
      <c r="C1257" s="1" t="s">
        <v>1224</v>
      </c>
      <c r="D1257" s="1">
        <v>1240434</v>
      </c>
      <c r="E1257" t="s">
        <v>1655</v>
      </c>
    </row>
    <row r="1258" spans="1:5">
      <c r="A1258" t="s">
        <v>1076</v>
      </c>
      <c r="B1258" t="s">
        <v>155</v>
      </c>
      <c r="C1258" s="1" t="s">
        <v>1224</v>
      </c>
      <c r="D1258" s="1">
        <v>1192193</v>
      </c>
      <c r="E1258" t="s">
        <v>1655</v>
      </c>
    </row>
    <row r="1259" spans="1:5">
      <c r="A1259" t="s">
        <v>1077</v>
      </c>
      <c r="B1259" t="s">
        <v>155</v>
      </c>
      <c r="C1259" s="1" t="s">
        <v>1224</v>
      </c>
      <c r="D1259" s="1">
        <v>1039952</v>
      </c>
      <c r="E1259" t="s">
        <v>1655</v>
      </c>
    </row>
    <row r="1260" spans="1:5">
      <c r="A1260" t="s">
        <v>1107</v>
      </c>
      <c r="B1260" t="s">
        <v>155</v>
      </c>
      <c r="C1260" s="1" t="s">
        <v>1224</v>
      </c>
      <c r="D1260" s="1">
        <v>988354</v>
      </c>
      <c r="E1260" t="s">
        <v>1655</v>
      </c>
    </row>
    <row r="1261" spans="1:5">
      <c r="A1261" t="s">
        <v>1076</v>
      </c>
      <c r="B1261" t="s">
        <v>155</v>
      </c>
      <c r="C1261" s="1" t="s">
        <v>1224</v>
      </c>
      <c r="D1261" s="1">
        <v>973000</v>
      </c>
      <c r="E1261" t="s">
        <v>1655</v>
      </c>
    </row>
    <row r="1262" spans="1:5">
      <c r="A1262" t="s">
        <v>1107</v>
      </c>
      <c r="B1262" t="s">
        <v>155</v>
      </c>
      <c r="C1262" s="1" t="s">
        <v>1224</v>
      </c>
      <c r="D1262" s="1">
        <v>945817</v>
      </c>
      <c r="E1262" t="s">
        <v>1655</v>
      </c>
    </row>
    <row r="1263" spans="1:5">
      <c r="A1263" t="s">
        <v>1077</v>
      </c>
      <c r="B1263" t="s">
        <v>155</v>
      </c>
      <c r="C1263" s="1" t="s">
        <v>1224</v>
      </c>
      <c r="D1263" s="1">
        <v>939899</v>
      </c>
      <c r="E1263" t="s">
        <v>1655</v>
      </c>
    </row>
    <row r="1264" spans="1:5">
      <c r="A1264" t="s">
        <v>1370</v>
      </c>
      <c r="B1264" t="s">
        <v>155</v>
      </c>
      <c r="C1264" s="1" t="s">
        <v>1224</v>
      </c>
      <c r="D1264" s="1">
        <v>928579</v>
      </c>
      <c r="E1264" t="s">
        <v>1655</v>
      </c>
    </row>
    <row r="1265" spans="1:5">
      <c r="A1265" t="s">
        <v>1370</v>
      </c>
      <c r="B1265" t="s">
        <v>155</v>
      </c>
      <c r="C1265" s="1" t="s">
        <v>1224</v>
      </c>
      <c r="D1265" s="1">
        <v>925000</v>
      </c>
      <c r="E1265" t="s">
        <v>1655</v>
      </c>
    </row>
    <row r="1266" spans="1:5">
      <c r="A1266" t="s">
        <v>1079</v>
      </c>
      <c r="B1266" t="s">
        <v>155</v>
      </c>
      <c r="C1266" s="1" t="s">
        <v>1224</v>
      </c>
      <c r="D1266" s="1">
        <v>899600</v>
      </c>
      <c r="E1266" t="s">
        <v>1655</v>
      </c>
    </row>
    <row r="1267" spans="1:5">
      <c r="A1267" t="s">
        <v>1077</v>
      </c>
      <c r="B1267" t="s">
        <v>155</v>
      </c>
      <c r="C1267" s="1" t="s">
        <v>1224</v>
      </c>
      <c r="D1267" s="1">
        <v>896778</v>
      </c>
      <c r="E1267" t="s">
        <v>1655</v>
      </c>
    </row>
    <row r="1268" spans="1:5">
      <c r="A1268" t="s">
        <v>1077</v>
      </c>
      <c r="B1268" t="s">
        <v>155</v>
      </c>
      <c r="C1268" s="1" t="s">
        <v>1224</v>
      </c>
      <c r="D1268" s="1">
        <v>875330</v>
      </c>
      <c r="E1268" t="s">
        <v>1655</v>
      </c>
    </row>
    <row r="1269" spans="1:5">
      <c r="A1269" t="s">
        <v>1107</v>
      </c>
      <c r="B1269" t="s">
        <v>155</v>
      </c>
      <c r="C1269" s="1" t="s">
        <v>1224</v>
      </c>
      <c r="D1269" s="1">
        <v>825000</v>
      </c>
      <c r="E1269" t="s">
        <v>1655</v>
      </c>
    </row>
    <row r="1270" spans="1:5">
      <c r="A1270" t="s">
        <v>1076</v>
      </c>
      <c r="B1270" t="s">
        <v>155</v>
      </c>
      <c r="C1270" s="1" t="s">
        <v>1224</v>
      </c>
      <c r="D1270" s="1">
        <v>820000</v>
      </c>
      <c r="E1270" t="s">
        <v>1655</v>
      </c>
    </row>
    <row r="1271" spans="1:5">
      <c r="A1271" t="s">
        <v>1364</v>
      </c>
      <c r="B1271" t="s">
        <v>155</v>
      </c>
      <c r="C1271" s="1" t="s">
        <v>1224</v>
      </c>
      <c r="D1271" s="1">
        <v>775979</v>
      </c>
      <c r="E1271" t="s">
        <v>1655</v>
      </c>
    </row>
    <row r="1272" spans="1:5">
      <c r="A1272" t="s">
        <v>1107</v>
      </c>
      <c r="B1272" t="s">
        <v>155</v>
      </c>
      <c r="C1272" s="1" t="s">
        <v>1224</v>
      </c>
      <c r="D1272" s="1">
        <v>767566</v>
      </c>
      <c r="E1272" t="s">
        <v>1655</v>
      </c>
    </row>
    <row r="1273" spans="1:5">
      <c r="A1273" t="s">
        <v>1107</v>
      </c>
      <c r="B1273" t="s">
        <v>155</v>
      </c>
      <c r="C1273" s="1" t="s">
        <v>1224</v>
      </c>
      <c r="D1273" s="1">
        <v>735145</v>
      </c>
      <c r="E1273" t="s">
        <v>1655</v>
      </c>
    </row>
    <row r="1274" spans="1:5">
      <c r="A1274" t="s">
        <v>1364</v>
      </c>
      <c r="B1274" t="s">
        <v>155</v>
      </c>
      <c r="C1274" s="1" t="s">
        <v>1224</v>
      </c>
      <c r="D1274" s="1">
        <v>717791</v>
      </c>
      <c r="E1274" t="s">
        <v>1655</v>
      </c>
    </row>
    <row r="1275" spans="1:5">
      <c r="A1275" t="s">
        <v>1370</v>
      </c>
      <c r="B1275" t="s">
        <v>155</v>
      </c>
      <c r="C1275" s="1" t="s">
        <v>1224</v>
      </c>
      <c r="D1275" s="1">
        <v>700000</v>
      </c>
      <c r="E1275" t="s">
        <v>1655</v>
      </c>
    </row>
    <row r="1276" spans="1:5">
      <c r="A1276" t="s">
        <v>1107</v>
      </c>
      <c r="B1276" t="s">
        <v>155</v>
      </c>
      <c r="C1276" s="1" t="s">
        <v>1224</v>
      </c>
      <c r="D1276" s="1">
        <v>699037</v>
      </c>
      <c r="E1276" t="s">
        <v>1655</v>
      </c>
    </row>
    <row r="1277" spans="1:5">
      <c r="A1277" t="s">
        <v>1080</v>
      </c>
      <c r="B1277" t="s">
        <v>155</v>
      </c>
      <c r="C1277" s="1" t="s">
        <v>1224</v>
      </c>
      <c r="D1277" s="1">
        <v>670000</v>
      </c>
      <c r="E1277" t="s">
        <v>1655</v>
      </c>
    </row>
    <row r="1278" spans="1:5">
      <c r="A1278" t="s">
        <v>1080</v>
      </c>
      <c r="B1278" t="s">
        <v>155</v>
      </c>
      <c r="C1278" s="1" t="s">
        <v>1224</v>
      </c>
      <c r="D1278" s="1">
        <v>631000</v>
      </c>
      <c r="E1278" t="s">
        <v>1655</v>
      </c>
    </row>
    <row r="1279" spans="1:5">
      <c r="A1279" t="s">
        <v>1107</v>
      </c>
      <c r="B1279" t="s">
        <v>155</v>
      </c>
      <c r="C1279" s="1" t="s">
        <v>1224</v>
      </c>
      <c r="D1279" s="1">
        <v>609234</v>
      </c>
      <c r="E1279" t="s">
        <v>1655</v>
      </c>
    </row>
    <row r="1280" spans="1:5">
      <c r="A1280" t="s">
        <v>1080</v>
      </c>
      <c r="B1280" t="s">
        <v>155</v>
      </c>
      <c r="C1280" s="1" t="s">
        <v>1224</v>
      </c>
      <c r="D1280" s="1">
        <v>608202</v>
      </c>
      <c r="E1280" t="s">
        <v>1655</v>
      </c>
    </row>
    <row r="1281" spans="1:5">
      <c r="A1281" t="s">
        <v>1107</v>
      </c>
      <c r="B1281" t="s">
        <v>155</v>
      </c>
      <c r="C1281" s="1" t="s">
        <v>1224</v>
      </c>
      <c r="D1281" s="1">
        <v>590000</v>
      </c>
      <c r="E1281" t="s">
        <v>1655</v>
      </c>
    </row>
    <row r="1282" spans="1:5">
      <c r="A1282" t="s">
        <v>1079</v>
      </c>
      <c r="B1282" t="s">
        <v>155</v>
      </c>
      <c r="C1282" s="1" t="s">
        <v>1224</v>
      </c>
      <c r="D1282" s="1">
        <v>587200</v>
      </c>
      <c r="E1282" t="s">
        <v>1655</v>
      </c>
    </row>
    <row r="1283" spans="1:5">
      <c r="A1283" t="s">
        <v>1107</v>
      </c>
      <c r="B1283" t="s">
        <v>155</v>
      </c>
      <c r="C1283" s="1" t="s">
        <v>1224</v>
      </c>
      <c r="D1283" s="1">
        <v>510000</v>
      </c>
      <c r="E1283" t="s">
        <v>1655</v>
      </c>
    </row>
    <row r="1284" spans="1:5">
      <c r="A1284" t="s">
        <v>1107</v>
      </c>
      <c r="B1284" t="s">
        <v>155</v>
      </c>
      <c r="C1284" s="1" t="s">
        <v>1224</v>
      </c>
      <c r="D1284" s="1">
        <v>470000</v>
      </c>
      <c r="E1284" t="s">
        <v>1655</v>
      </c>
    </row>
    <row r="1285" spans="1:5">
      <c r="A1285" t="s">
        <v>1076</v>
      </c>
      <c r="B1285" t="s">
        <v>155</v>
      </c>
      <c r="C1285" s="1" t="s">
        <v>1224</v>
      </c>
      <c r="D1285" s="1">
        <v>445780</v>
      </c>
      <c r="E1285" t="s">
        <v>1655</v>
      </c>
    </row>
    <row r="1286" spans="1:5">
      <c r="A1286" t="s">
        <v>1370</v>
      </c>
      <c r="B1286" t="s">
        <v>155</v>
      </c>
      <c r="C1286" s="1" t="s">
        <v>1224</v>
      </c>
      <c r="D1286" s="1">
        <v>443359</v>
      </c>
      <c r="E1286" t="s">
        <v>1655</v>
      </c>
    </row>
    <row r="1287" spans="1:5">
      <c r="A1287" t="s">
        <v>1079</v>
      </c>
      <c r="B1287" t="s">
        <v>155</v>
      </c>
      <c r="C1287" s="1" t="s">
        <v>1224</v>
      </c>
      <c r="D1287" s="1">
        <v>414788</v>
      </c>
      <c r="E1287" t="s">
        <v>1655</v>
      </c>
    </row>
    <row r="1288" spans="1:5">
      <c r="A1288" t="s">
        <v>1076</v>
      </c>
      <c r="B1288" t="s">
        <v>155</v>
      </c>
      <c r="C1288" s="1" t="s">
        <v>1224</v>
      </c>
      <c r="D1288" s="1">
        <v>395810</v>
      </c>
      <c r="E1288" t="s">
        <v>1655</v>
      </c>
    </row>
    <row r="1289" spans="1:5">
      <c r="A1289" t="s">
        <v>1107</v>
      </c>
      <c r="B1289" t="s">
        <v>155</v>
      </c>
      <c r="C1289" s="1" t="s">
        <v>1224</v>
      </c>
      <c r="D1289" s="1">
        <v>390750</v>
      </c>
      <c r="E1289" t="s">
        <v>1655</v>
      </c>
    </row>
    <row r="1290" spans="1:5">
      <c r="A1290" t="s">
        <v>1364</v>
      </c>
      <c r="B1290" t="s">
        <v>155</v>
      </c>
      <c r="C1290" s="1" t="s">
        <v>1224</v>
      </c>
      <c r="D1290" s="1">
        <v>381267</v>
      </c>
      <c r="E1290" t="s">
        <v>1655</v>
      </c>
    </row>
    <row r="1291" spans="1:5">
      <c r="A1291" t="s">
        <v>1107</v>
      </c>
      <c r="B1291" t="s">
        <v>155</v>
      </c>
      <c r="C1291" s="1" t="s">
        <v>1224</v>
      </c>
      <c r="D1291" s="1">
        <v>380308</v>
      </c>
      <c r="E1291" t="s">
        <v>1655</v>
      </c>
    </row>
    <row r="1292" spans="1:5">
      <c r="A1292" t="s">
        <v>1364</v>
      </c>
      <c r="B1292" t="s">
        <v>155</v>
      </c>
      <c r="C1292" s="1" t="s">
        <v>1224</v>
      </c>
      <c r="D1292" s="1">
        <v>380000</v>
      </c>
      <c r="E1292" t="s">
        <v>1655</v>
      </c>
    </row>
    <row r="1293" spans="1:5">
      <c r="A1293" t="s">
        <v>1107</v>
      </c>
      <c r="B1293" t="s">
        <v>155</v>
      </c>
      <c r="C1293" s="1" t="s">
        <v>1224</v>
      </c>
      <c r="D1293" s="1">
        <v>375000</v>
      </c>
      <c r="E1293" t="s">
        <v>1655</v>
      </c>
    </row>
    <row r="1294" spans="1:5">
      <c r="A1294" t="s">
        <v>1370</v>
      </c>
      <c r="B1294" t="s">
        <v>155</v>
      </c>
      <c r="C1294" s="1" t="s">
        <v>1224</v>
      </c>
      <c r="D1294" s="1">
        <v>363638</v>
      </c>
      <c r="E1294" t="s">
        <v>1655</v>
      </c>
    </row>
    <row r="1295" spans="1:5">
      <c r="A1295" t="s">
        <v>1107</v>
      </c>
      <c r="B1295" t="s">
        <v>155</v>
      </c>
      <c r="C1295" s="1" t="s">
        <v>1224</v>
      </c>
      <c r="D1295" s="1">
        <v>345492</v>
      </c>
      <c r="E1295" t="s">
        <v>1655</v>
      </c>
    </row>
    <row r="1296" spans="1:5">
      <c r="A1296" t="s">
        <v>1077</v>
      </c>
      <c r="B1296" t="s">
        <v>155</v>
      </c>
      <c r="C1296" s="1" t="s">
        <v>1224</v>
      </c>
      <c r="D1296" s="1">
        <v>343043</v>
      </c>
      <c r="E1296" t="s">
        <v>1655</v>
      </c>
    </row>
    <row r="1297" spans="1:5">
      <c r="A1297" t="s">
        <v>1076</v>
      </c>
      <c r="B1297" t="s">
        <v>155</v>
      </c>
      <c r="C1297" s="1" t="s">
        <v>1224</v>
      </c>
      <c r="D1297" s="1">
        <v>340191</v>
      </c>
      <c r="E1297" t="s">
        <v>1655</v>
      </c>
    </row>
    <row r="1298" spans="1:5">
      <c r="A1298" t="s">
        <v>1080</v>
      </c>
      <c r="B1298" t="s">
        <v>155</v>
      </c>
      <c r="C1298" s="1" t="s">
        <v>1224</v>
      </c>
      <c r="D1298" s="1">
        <v>340000</v>
      </c>
      <c r="E1298" t="s">
        <v>1655</v>
      </c>
    </row>
    <row r="1299" spans="1:5">
      <c r="A1299" t="s">
        <v>1364</v>
      </c>
      <c r="B1299" t="s">
        <v>155</v>
      </c>
      <c r="C1299" s="1" t="s">
        <v>1224</v>
      </c>
      <c r="D1299" s="1">
        <v>325006</v>
      </c>
      <c r="E1299" t="s">
        <v>1655</v>
      </c>
    </row>
    <row r="1300" spans="1:5">
      <c r="A1300" t="s">
        <v>1080</v>
      </c>
      <c r="B1300" t="s">
        <v>155</v>
      </c>
      <c r="C1300" s="1" t="s">
        <v>1224</v>
      </c>
      <c r="D1300" s="1">
        <v>300000</v>
      </c>
      <c r="E1300" t="s">
        <v>1655</v>
      </c>
    </row>
    <row r="1301" spans="1:5">
      <c r="A1301" t="s">
        <v>1077</v>
      </c>
      <c r="B1301" t="s">
        <v>155</v>
      </c>
      <c r="C1301" s="1" t="s">
        <v>1224</v>
      </c>
      <c r="D1301" s="1">
        <v>300000</v>
      </c>
      <c r="E1301" t="s">
        <v>1655</v>
      </c>
    </row>
    <row r="1302" spans="1:5">
      <c r="A1302" t="s">
        <v>1107</v>
      </c>
      <c r="B1302" t="s">
        <v>155</v>
      </c>
      <c r="C1302" s="1" t="s">
        <v>1224</v>
      </c>
      <c r="D1302" s="1">
        <v>290375</v>
      </c>
      <c r="E1302" t="s">
        <v>1655</v>
      </c>
    </row>
    <row r="1303" spans="1:5">
      <c r="A1303" t="s">
        <v>1364</v>
      </c>
      <c r="B1303" t="s">
        <v>155</v>
      </c>
      <c r="C1303" s="1" t="s">
        <v>1224</v>
      </c>
      <c r="D1303" s="1">
        <v>288201</v>
      </c>
      <c r="E1303" t="s">
        <v>1655</v>
      </c>
    </row>
    <row r="1304" spans="1:5">
      <c r="A1304" t="s">
        <v>1107</v>
      </c>
      <c r="B1304" t="s">
        <v>155</v>
      </c>
      <c r="C1304" s="1" t="s">
        <v>1224</v>
      </c>
      <c r="D1304" s="1">
        <v>258915</v>
      </c>
      <c r="E1304" t="s">
        <v>1655</v>
      </c>
    </row>
    <row r="1305" spans="1:5">
      <c r="A1305" t="s">
        <v>1107</v>
      </c>
      <c r="B1305" t="s">
        <v>155</v>
      </c>
      <c r="C1305" s="1" t="s">
        <v>1224</v>
      </c>
      <c r="D1305" s="1">
        <v>250407</v>
      </c>
      <c r="E1305" t="s">
        <v>1655</v>
      </c>
    </row>
    <row r="1306" spans="1:5">
      <c r="A1306" t="s">
        <v>1076</v>
      </c>
      <c r="B1306" t="s">
        <v>155</v>
      </c>
      <c r="C1306" s="1" t="s">
        <v>1224</v>
      </c>
      <c r="D1306" s="1">
        <v>230156</v>
      </c>
      <c r="E1306" t="s">
        <v>1655</v>
      </c>
    </row>
    <row r="1307" spans="1:5">
      <c r="A1307" t="s">
        <v>1079</v>
      </c>
      <c r="B1307" t="s">
        <v>155</v>
      </c>
      <c r="C1307" s="1" t="s">
        <v>1224</v>
      </c>
      <c r="D1307" s="1">
        <v>221131</v>
      </c>
      <c r="E1307" t="s">
        <v>1655</v>
      </c>
    </row>
    <row r="1308" spans="1:5">
      <c r="A1308" t="s">
        <v>1080</v>
      </c>
      <c r="B1308" t="s">
        <v>155</v>
      </c>
      <c r="C1308" s="1" t="s">
        <v>1224</v>
      </c>
      <c r="D1308" s="1">
        <v>219895</v>
      </c>
      <c r="E1308" t="s">
        <v>1655</v>
      </c>
    </row>
    <row r="1309" spans="1:5">
      <c r="A1309" t="s">
        <v>1364</v>
      </c>
      <c r="B1309" t="s">
        <v>155</v>
      </c>
      <c r="C1309" s="1" t="s">
        <v>1224</v>
      </c>
      <c r="D1309" s="1">
        <v>208480</v>
      </c>
      <c r="E1309" t="s">
        <v>1655</v>
      </c>
    </row>
    <row r="1310" spans="1:5">
      <c r="A1310" t="s">
        <v>1076</v>
      </c>
      <c r="B1310" t="s">
        <v>155</v>
      </c>
      <c r="C1310" s="1" t="s">
        <v>1224</v>
      </c>
      <c r="D1310" s="1">
        <v>207334</v>
      </c>
      <c r="E1310" t="s">
        <v>1655</v>
      </c>
    </row>
    <row r="1311" spans="1:5">
      <c r="A1311" t="s">
        <v>1079</v>
      </c>
      <c r="B1311" t="s">
        <v>155</v>
      </c>
      <c r="C1311" s="1" t="s">
        <v>1224</v>
      </c>
      <c r="D1311" s="1">
        <v>199670</v>
      </c>
      <c r="E1311" t="s">
        <v>1655</v>
      </c>
    </row>
    <row r="1312" spans="1:5">
      <c r="A1312" t="s">
        <v>1386</v>
      </c>
      <c r="B1312" t="s">
        <v>155</v>
      </c>
      <c r="C1312" s="1" t="s">
        <v>1224</v>
      </c>
      <c r="D1312" s="1">
        <v>199308</v>
      </c>
      <c r="E1312" t="s">
        <v>1655</v>
      </c>
    </row>
    <row r="1313" spans="1:5">
      <c r="A1313" t="s">
        <v>1107</v>
      </c>
      <c r="B1313" t="s">
        <v>155</v>
      </c>
      <c r="C1313" s="1" t="s">
        <v>1224</v>
      </c>
      <c r="D1313" s="1">
        <v>180502</v>
      </c>
      <c r="E1313" t="s">
        <v>1655</v>
      </c>
    </row>
    <row r="1314" spans="1:5">
      <c r="A1314" t="s">
        <v>1386</v>
      </c>
      <c r="B1314" t="s">
        <v>155</v>
      </c>
      <c r="C1314" s="1" t="s">
        <v>1224</v>
      </c>
      <c r="D1314" s="1">
        <v>175000</v>
      </c>
      <c r="E1314" t="s">
        <v>1655</v>
      </c>
    </row>
    <row r="1315" spans="1:5">
      <c r="A1315" t="s">
        <v>1076</v>
      </c>
      <c r="B1315" t="s">
        <v>155</v>
      </c>
      <c r="C1315" s="1" t="s">
        <v>1224</v>
      </c>
      <c r="D1315" s="1">
        <v>171104</v>
      </c>
      <c r="E1315" t="s">
        <v>1655</v>
      </c>
    </row>
    <row r="1316" spans="1:5">
      <c r="A1316" t="s">
        <v>1107</v>
      </c>
      <c r="B1316" t="s">
        <v>155</v>
      </c>
      <c r="C1316" s="1" t="s">
        <v>1224</v>
      </c>
      <c r="D1316" s="1">
        <v>168500</v>
      </c>
      <c r="E1316" t="s">
        <v>1655</v>
      </c>
    </row>
    <row r="1317" spans="1:5">
      <c r="A1317" t="s">
        <v>1076</v>
      </c>
      <c r="B1317" t="s">
        <v>155</v>
      </c>
      <c r="C1317" s="1" t="s">
        <v>1224</v>
      </c>
      <c r="D1317" s="1">
        <v>125257</v>
      </c>
      <c r="E1317" t="s">
        <v>1655</v>
      </c>
    </row>
    <row r="1318" spans="1:5">
      <c r="A1318" t="s">
        <v>1079</v>
      </c>
      <c r="B1318" t="s">
        <v>155</v>
      </c>
      <c r="C1318" s="1" t="s">
        <v>1224</v>
      </c>
      <c r="D1318" s="1">
        <v>123194</v>
      </c>
      <c r="E1318" t="s">
        <v>1655</v>
      </c>
    </row>
    <row r="1319" spans="1:5">
      <c r="A1319" t="s">
        <v>1076</v>
      </c>
      <c r="B1319" t="s">
        <v>155</v>
      </c>
      <c r="C1319" s="1" t="s">
        <v>1224</v>
      </c>
      <c r="D1319" s="1">
        <v>120000</v>
      </c>
      <c r="E1319" t="s">
        <v>1655</v>
      </c>
    </row>
    <row r="1320" spans="1:5">
      <c r="A1320" t="s">
        <v>1107</v>
      </c>
      <c r="B1320" t="s">
        <v>155</v>
      </c>
      <c r="C1320" s="1" t="s">
        <v>1224</v>
      </c>
      <c r="D1320" s="1">
        <v>115270</v>
      </c>
      <c r="E1320" t="s">
        <v>1655</v>
      </c>
    </row>
    <row r="1321" spans="1:5">
      <c r="A1321" t="s">
        <v>1364</v>
      </c>
      <c r="B1321" t="s">
        <v>155</v>
      </c>
      <c r="C1321" s="1" t="s">
        <v>1224</v>
      </c>
      <c r="D1321" s="1">
        <v>115000</v>
      </c>
      <c r="E1321" t="s">
        <v>1655</v>
      </c>
    </row>
    <row r="1322" spans="1:5">
      <c r="A1322" t="s">
        <v>1107</v>
      </c>
      <c r="B1322" t="s">
        <v>155</v>
      </c>
      <c r="C1322" s="1" t="s">
        <v>1224</v>
      </c>
      <c r="D1322" s="1">
        <v>110000</v>
      </c>
      <c r="E1322" t="s">
        <v>1655</v>
      </c>
    </row>
    <row r="1323" spans="1:5">
      <c r="A1323" t="s">
        <v>1107</v>
      </c>
      <c r="B1323" t="s">
        <v>155</v>
      </c>
      <c r="C1323" s="1" t="s">
        <v>1224</v>
      </c>
      <c r="D1323" s="1">
        <v>109849</v>
      </c>
      <c r="E1323" t="s">
        <v>1655</v>
      </c>
    </row>
    <row r="1324" spans="1:5">
      <c r="A1324" t="s">
        <v>1079</v>
      </c>
      <c r="B1324" t="s">
        <v>155</v>
      </c>
      <c r="C1324" s="1" t="s">
        <v>1224</v>
      </c>
      <c r="D1324" s="1">
        <v>107000</v>
      </c>
      <c r="E1324" t="s">
        <v>1655</v>
      </c>
    </row>
    <row r="1325" spans="1:5">
      <c r="A1325" t="s">
        <v>1076</v>
      </c>
      <c r="B1325" t="s">
        <v>155</v>
      </c>
      <c r="C1325" s="1" t="s">
        <v>1224</v>
      </c>
      <c r="D1325" s="1">
        <v>107000</v>
      </c>
      <c r="E1325" t="s">
        <v>1655</v>
      </c>
    </row>
    <row r="1326" spans="1:5">
      <c r="A1326" t="s">
        <v>1107</v>
      </c>
      <c r="B1326" t="s">
        <v>155</v>
      </c>
      <c r="C1326" s="1" t="s">
        <v>1224</v>
      </c>
      <c r="D1326" s="1">
        <v>106878</v>
      </c>
      <c r="E1326" t="s">
        <v>1655</v>
      </c>
    </row>
    <row r="1327" spans="1:5">
      <c r="A1327" t="s">
        <v>1079</v>
      </c>
      <c r="B1327" t="s">
        <v>155</v>
      </c>
      <c r="C1327" s="1" t="s">
        <v>1224</v>
      </c>
      <c r="D1327" s="1">
        <v>106808</v>
      </c>
      <c r="E1327" t="s">
        <v>1655</v>
      </c>
    </row>
    <row r="1328" spans="1:5">
      <c r="A1328" t="s">
        <v>1107</v>
      </c>
      <c r="B1328" t="s">
        <v>155</v>
      </c>
      <c r="C1328" s="1" t="s">
        <v>1224</v>
      </c>
      <c r="D1328" s="1">
        <v>100000</v>
      </c>
      <c r="E1328" t="s">
        <v>1655</v>
      </c>
    </row>
    <row r="1329" spans="1:5">
      <c r="A1329" t="s">
        <v>1080</v>
      </c>
      <c r="B1329" t="s">
        <v>155</v>
      </c>
      <c r="C1329" s="1" t="s">
        <v>1224</v>
      </c>
      <c r="D1329" s="1">
        <v>100000</v>
      </c>
      <c r="E1329" t="s">
        <v>1655</v>
      </c>
    </row>
    <row r="1330" spans="1:5">
      <c r="A1330" t="s">
        <v>1107</v>
      </c>
      <c r="B1330" t="s">
        <v>155</v>
      </c>
      <c r="C1330" s="1" t="s">
        <v>1224</v>
      </c>
      <c r="D1330" s="1">
        <v>98880</v>
      </c>
      <c r="E1330" t="s">
        <v>1655</v>
      </c>
    </row>
    <row r="1331" spans="1:5">
      <c r="A1331" t="s">
        <v>1107</v>
      </c>
      <c r="B1331" t="s">
        <v>155</v>
      </c>
      <c r="C1331" s="1" t="s">
        <v>1224</v>
      </c>
      <c r="D1331" s="1">
        <v>95600</v>
      </c>
      <c r="E1331" t="s">
        <v>1655</v>
      </c>
    </row>
    <row r="1332" spans="1:5">
      <c r="A1332" t="s">
        <v>1370</v>
      </c>
      <c r="B1332" t="s">
        <v>155</v>
      </c>
      <c r="C1332" s="1" t="s">
        <v>1224</v>
      </c>
      <c r="D1332" s="1">
        <v>91865</v>
      </c>
      <c r="E1332" t="s">
        <v>1655</v>
      </c>
    </row>
    <row r="1333" spans="1:5">
      <c r="A1333" t="s">
        <v>1076</v>
      </c>
      <c r="B1333" t="s">
        <v>155</v>
      </c>
      <c r="C1333" s="1" t="s">
        <v>1224</v>
      </c>
      <c r="D1333" s="1">
        <v>88627</v>
      </c>
      <c r="E1333" t="s">
        <v>1655</v>
      </c>
    </row>
    <row r="1334" spans="1:5">
      <c r="A1334" t="s">
        <v>1107</v>
      </c>
      <c r="B1334" t="s">
        <v>155</v>
      </c>
      <c r="C1334" s="1" t="s">
        <v>1224</v>
      </c>
      <c r="D1334" s="1">
        <v>88238</v>
      </c>
      <c r="E1334" t="s">
        <v>1655</v>
      </c>
    </row>
    <row r="1335" spans="1:5">
      <c r="A1335" t="s">
        <v>1386</v>
      </c>
      <c r="B1335" t="s">
        <v>155</v>
      </c>
      <c r="C1335" s="1" t="s">
        <v>1224</v>
      </c>
      <c r="D1335" s="1">
        <v>87357</v>
      </c>
      <c r="E1335" t="s">
        <v>1655</v>
      </c>
    </row>
    <row r="1336" spans="1:5">
      <c r="A1336" t="s">
        <v>1107</v>
      </c>
      <c r="B1336" t="s">
        <v>155</v>
      </c>
      <c r="C1336" s="1" t="s">
        <v>1224</v>
      </c>
      <c r="D1336" s="1">
        <v>85000</v>
      </c>
      <c r="E1336" t="s">
        <v>1655</v>
      </c>
    </row>
    <row r="1337" spans="1:5">
      <c r="A1337" t="s">
        <v>1107</v>
      </c>
      <c r="B1337" t="s">
        <v>155</v>
      </c>
      <c r="C1337" s="1" t="s">
        <v>1224</v>
      </c>
      <c r="D1337" s="1">
        <v>80700</v>
      </c>
      <c r="E1337" t="s">
        <v>1655</v>
      </c>
    </row>
    <row r="1338" spans="1:5">
      <c r="A1338" t="s">
        <v>1107</v>
      </c>
      <c r="B1338" t="s">
        <v>155</v>
      </c>
      <c r="C1338" s="1" t="s">
        <v>1224</v>
      </c>
      <c r="D1338" s="1">
        <v>78000</v>
      </c>
      <c r="E1338" t="s">
        <v>1655</v>
      </c>
    </row>
    <row r="1339" spans="1:5">
      <c r="A1339" t="s">
        <v>1107</v>
      </c>
      <c r="B1339" t="s">
        <v>155</v>
      </c>
      <c r="C1339" s="1" t="s">
        <v>1224</v>
      </c>
      <c r="D1339" s="1">
        <v>75800</v>
      </c>
      <c r="E1339" t="s">
        <v>1655</v>
      </c>
    </row>
    <row r="1340" spans="1:5">
      <c r="A1340" t="s">
        <v>1107</v>
      </c>
      <c r="B1340" t="s">
        <v>155</v>
      </c>
      <c r="C1340" s="1" t="s">
        <v>1224</v>
      </c>
      <c r="D1340" s="1">
        <v>71049</v>
      </c>
      <c r="E1340" t="s">
        <v>1655</v>
      </c>
    </row>
    <row r="1341" spans="1:5">
      <c r="A1341" t="s">
        <v>1386</v>
      </c>
      <c r="B1341" t="s">
        <v>155</v>
      </c>
      <c r="C1341" s="1" t="s">
        <v>1224</v>
      </c>
      <c r="D1341" s="1">
        <v>69901</v>
      </c>
      <c r="E1341" t="s">
        <v>1655</v>
      </c>
    </row>
    <row r="1342" spans="1:5">
      <c r="A1342" t="s">
        <v>1107</v>
      </c>
      <c r="B1342" t="s">
        <v>155</v>
      </c>
      <c r="C1342" s="1" t="s">
        <v>1224</v>
      </c>
      <c r="D1342" s="1">
        <v>69322</v>
      </c>
      <c r="E1342" t="s">
        <v>1655</v>
      </c>
    </row>
    <row r="1343" spans="1:5">
      <c r="A1343" t="s">
        <v>1079</v>
      </c>
      <c r="B1343" t="s">
        <v>155</v>
      </c>
      <c r="C1343" s="1" t="s">
        <v>1224</v>
      </c>
      <c r="D1343" s="1">
        <v>60000</v>
      </c>
      <c r="E1343" t="s">
        <v>1655</v>
      </c>
    </row>
    <row r="1344" spans="1:5">
      <c r="A1344" t="s">
        <v>1077</v>
      </c>
      <c r="B1344" t="s">
        <v>155</v>
      </c>
      <c r="C1344" s="1" t="s">
        <v>1224</v>
      </c>
      <c r="D1344" s="1">
        <v>56000</v>
      </c>
      <c r="E1344" t="s">
        <v>1655</v>
      </c>
    </row>
    <row r="1345" spans="1:5">
      <c r="A1345" t="s">
        <v>1107</v>
      </c>
      <c r="B1345" t="s">
        <v>155</v>
      </c>
      <c r="C1345" s="1" t="s">
        <v>1224</v>
      </c>
      <c r="D1345" s="1">
        <v>55000</v>
      </c>
      <c r="E1345" t="s">
        <v>1655</v>
      </c>
    </row>
    <row r="1346" spans="1:5">
      <c r="A1346" t="s">
        <v>1077</v>
      </c>
      <c r="B1346" t="s">
        <v>155</v>
      </c>
      <c r="C1346" s="1" t="s">
        <v>1224</v>
      </c>
      <c r="D1346" s="1">
        <v>53040</v>
      </c>
      <c r="E1346" t="s">
        <v>1655</v>
      </c>
    </row>
    <row r="1347" spans="1:5">
      <c r="A1347" t="s">
        <v>1370</v>
      </c>
      <c r="B1347" t="s">
        <v>155</v>
      </c>
      <c r="C1347" s="1" t="s">
        <v>1224</v>
      </c>
      <c r="D1347" s="1">
        <v>52722</v>
      </c>
      <c r="E1347" t="s">
        <v>1655</v>
      </c>
    </row>
    <row r="1348" spans="1:5">
      <c r="A1348" t="s">
        <v>1107</v>
      </c>
      <c r="B1348" t="s">
        <v>155</v>
      </c>
      <c r="C1348" s="1" t="s">
        <v>1224</v>
      </c>
      <c r="D1348" s="1">
        <v>49320</v>
      </c>
      <c r="E1348" t="s">
        <v>1655</v>
      </c>
    </row>
    <row r="1349" spans="1:5">
      <c r="A1349" t="s">
        <v>1107</v>
      </c>
      <c r="B1349" t="s">
        <v>155</v>
      </c>
      <c r="C1349" s="1" t="s">
        <v>1224</v>
      </c>
      <c r="D1349" s="1">
        <v>45489</v>
      </c>
      <c r="E1349" t="s">
        <v>1655</v>
      </c>
    </row>
    <row r="1350" spans="1:5">
      <c r="A1350" t="s">
        <v>1107</v>
      </c>
      <c r="B1350" t="s">
        <v>155</v>
      </c>
      <c r="C1350" s="1" t="s">
        <v>1224</v>
      </c>
      <c r="D1350" s="1">
        <v>45200</v>
      </c>
      <c r="E1350" t="s">
        <v>1655</v>
      </c>
    </row>
    <row r="1351" spans="1:5">
      <c r="A1351" t="s">
        <v>1107</v>
      </c>
      <c r="B1351" t="s">
        <v>155</v>
      </c>
      <c r="C1351" s="1" t="s">
        <v>1224</v>
      </c>
      <c r="D1351" s="1">
        <v>45140</v>
      </c>
      <c r="E1351" t="s">
        <v>1655</v>
      </c>
    </row>
    <row r="1352" spans="1:5">
      <c r="A1352" t="s">
        <v>1076</v>
      </c>
      <c r="B1352" t="s">
        <v>155</v>
      </c>
      <c r="C1352" s="1" t="s">
        <v>1224</v>
      </c>
      <c r="D1352" s="1">
        <v>45022</v>
      </c>
      <c r="E1352" t="s">
        <v>1655</v>
      </c>
    </row>
    <row r="1353" spans="1:5">
      <c r="A1353" t="s">
        <v>1107</v>
      </c>
      <c r="B1353" t="s">
        <v>155</v>
      </c>
      <c r="C1353" s="1" t="s">
        <v>1224</v>
      </c>
      <c r="D1353" s="1">
        <v>45000</v>
      </c>
      <c r="E1353" t="s">
        <v>1655</v>
      </c>
    </row>
    <row r="1354" spans="1:5">
      <c r="A1354" t="s">
        <v>1107</v>
      </c>
      <c r="B1354" t="s">
        <v>155</v>
      </c>
      <c r="C1354" s="1" t="s">
        <v>1224</v>
      </c>
      <c r="D1354" s="1">
        <v>43619</v>
      </c>
      <c r="E1354" t="s">
        <v>1655</v>
      </c>
    </row>
    <row r="1355" spans="1:5">
      <c r="A1355" t="s">
        <v>1370</v>
      </c>
      <c r="B1355" t="s">
        <v>155</v>
      </c>
      <c r="C1355" s="1" t="s">
        <v>1224</v>
      </c>
      <c r="D1355" s="1">
        <v>41064</v>
      </c>
      <c r="E1355" t="s">
        <v>1655</v>
      </c>
    </row>
    <row r="1356" spans="1:5">
      <c r="A1356" t="s">
        <v>1077</v>
      </c>
      <c r="B1356" t="s">
        <v>155</v>
      </c>
      <c r="C1356" s="1" t="s">
        <v>1224</v>
      </c>
      <c r="D1356" s="1">
        <v>39579</v>
      </c>
      <c r="E1356" t="s">
        <v>1655</v>
      </c>
    </row>
    <row r="1357" spans="1:5">
      <c r="A1357" t="s">
        <v>1107</v>
      </c>
      <c r="B1357" t="s">
        <v>155</v>
      </c>
      <c r="C1357" s="1" t="s">
        <v>1224</v>
      </c>
      <c r="D1357" s="1">
        <v>36557</v>
      </c>
      <c r="E1357" t="s">
        <v>1655</v>
      </c>
    </row>
    <row r="1358" spans="1:5">
      <c r="A1358" t="s">
        <v>1386</v>
      </c>
      <c r="B1358" t="s">
        <v>155</v>
      </c>
      <c r="C1358" s="1" t="s">
        <v>1224</v>
      </c>
      <c r="D1358" s="1">
        <v>36044</v>
      </c>
      <c r="E1358" t="s">
        <v>1655</v>
      </c>
    </row>
    <row r="1359" spans="1:5">
      <c r="A1359" t="s">
        <v>1370</v>
      </c>
      <c r="B1359" t="s">
        <v>155</v>
      </c>
      <c r="C1359" s="1" t="s">
        <v>1224</v>
      </c>
      <c r="D1359" s="1">
        <v>32771</v>
      </c>
      <c r="E1359" t="s">
        <v>1655</v>
      </c>
    </row>
    <row r="1360" spans="1:5">
      <c r="A1360" t="s">
        <v>1107</v>
      </c>
      <c r="B1360" t="s">
        <v>155</v>
      </c>
      <c r="C1360" s="1" t="s">
        <v>1224</v>
      </c>
      <c r="D1360" s="1">
        <v>32000</v>
      </c>
      <c r="E1360" t="s">
        <v>1655</v>
      </c>
    </row>
    <row r="1361" spans="1:5">
      <c r="A1361" t="s">
        <v>1107</v>
      </c>
      <c r="B1361" t="s">
        <v>155</v>
      </c>
      <c r="C1361" s="1" t="s">
        <v>1224</v>
      </c>
      <c r="D1361" s="1">
        <v>30000</v>
      </c>
      <c r="E1361" t="s">
        <v>1655</v>
      </c>
    </row>
    <row r="1362" spans="1:5">
      <c r="A1362" t="s">
        <v>1107</v>
      </c>
      <c r="B1362" t="s">
        <v>155</v>
      </c>
      <c r="C1362" s="1" t="s">
        <v>1224</v>
      </c>
      <c r="D1362" s="1">
        <v>30000</v>
      </c>
      <c r="E1362" t="s">
        <v>1655</v>
      </c>
    </row>
    <row r="1363" spans="1:5">
      <c r="A1363" t="s">
        <v>1079</v>
      </c>
      <c r="B1363" t="s">
        <v>155</v>
      </c>
      <c r="C1363" s="1" t="s">
        <v>1224</v>
      </c>
      <c r="D1363" s="1">
        <v>29890</v>
      </c>
      <c r="E1363" t="s">
        <v>1655</v>
      </c>
    </row>
    <row r="1364" spans="1:5">
      <c r="A1364" t="s">
        <v>1107</v>
      </c>
      <c r="B1364" t="s">
        <v>155</v>
      </c>
      <c r="C1364" s="1" t="s">
        <v>1224</v>
      </c>
      <c r="D1364" s="1">
        <v>29640</v>
      </c>
      <c r="E1364" t="s">
        <v>1655</v>
      </c>
    </row>
    <row r="1365" spans="1:5">
      <c r="A1365" t="s">
        <v>1080</v>
      </c>
      <c r="B1365" t="s">
        <v>155</v>
      </c>
      <c r="C1365" s="1" t="s">
        <v>1224</v>
      </c>
      <c r="D1365" s="1">
        <v>26645</v>
      </c>
      <c r="E1365" t="s">
        <v>1655</v>
      </c>
    </row>
    <row r="1366" spans="1:5">
      <c r="A1366" t="s">
        <v>1107</v>
      </c>
      <c r="B1366" t="s">
        <v>155</v>
      </c>
      <c r="C1366" s="1" t="s">
        <v>1224</v>
      </c>
      <c r="D1366" s="1">
        <v>25190</v>
      </c>
      <c r="E1366" t="s">
        <v>1655</v>
      </c>
    </row>
    <row r="1367" spans="1:5">
      <c r="A1367" t="s">
        <v>1076</v>
      </c>
      <c r="B1367" t="s">
        <v>155</v>
      </c>
      <c r="C1367" s="1" t="s">
        <v>1224</v>
      </c>
      <c r="D1367" s="1">
        <v>24253</v>
      </c>
      <c r="E1367" t="s">
        <v>1655</v>
      </c>
    </row>
    <row r="1368" spans="1:5">
      <c r="A1368" t="s">
        <v>1364</v>
      </c>
      <c r="B1368" t="s">
        <v>155</v>
      </c>
      <c r="C1368" s="1" t="s">
        <v>1224</v>
      </c>
      <c r="D1368" s="1">
        <v>22650</v>
      </c>
      <c r="E1368" t="s">
        <v>1655</v>
      </c>
    </row>
    <row r="1369" spans="1:5">
      <c r="A1369" t="s">
        <v>1107</v>
      </c>
      <c r="B1369" t="s">
        <v>155</v>
      </c>
      <c r="C1369" s="1" t="s">
        <v>1224</v>
      </c>
      <c r="D1369" s="1">
        <v>22516</v>
      </c>
      <c r="E1369" t="s">
        <v>1655</v>
      </c>
    </row>
    <row r="1370" spans="1:5">
      <c r="A1370" t="s">
        <v>1107</v>
      </c>
      <c r="B1370" t="s">
        <v>155</v>
      </c>
      <c r="C1370" s="1" t="s">
        <v>1224</v>
      </c>
      <c r="D1370" s="1">
        <v>22000</v>
      </c>
      <c r="E1370" t="s">
        <v>1655</v>
      </c>
    </row>
    <row r="1371" spans="1:5">
      <c r="A1371" t="s">
        <v>1076</v>
      </c>
      <c r="B1371" t="s">
        <v>155</v>
      </c>
      <c r="C1371" s="1" t="s">
        <v>1224</v>
      </c>
      <c r="D1371" s="1">
        <v>21593</v>
      </c>
      <c r="E1371" t="s">
        <v>1655</v>
      </c>
    </row>
    <row r="1372" spans="1:5">
      <c r="A1372" t="s">
        <v>1364</v>
      </c>
      <c r="B1372" t="s">
        <v>155</v>
      </c>
      <c r="C1372" s="1" t="s">
        <v>1224</v>
      </c>
      <c r="D1372" s="1">
        <v>21011</v>
      </c>
      <c r="E1372" t="s">
        <v>1655</v>
      </c>
    </row>
    <row r="1373" spans="1:5">
      <c r="A1373" t="s">
        <v>1079</v>
      </c>
      <c r="B1373" t="s">
        <v>155</v>
      </c>
      <c r="C1373" s="1" t="s">
        <v>1224</v>
      </c>
      <c r="D1373" s="1">
        <v>20650</v>
      </c>
      <c r="E1373" t="s">
        <v>1655</v>
      </c>
    </row>
    <row r="1374" spans="1:5">
      <c r="A1374" t="s">
        <v>1364</v>
      </c>
      <c r="B1374" t="s">
        <v>155</v>
      </c>
      <c r="C1374" s="1" t="s">
        <v>1224</v>
      </c>
      <c r="D1374" s="1">
        <v>20533</v>
      </c>
      <c r="E1374" t="s">
        <v>1655</v>
      </c>
    </row>
    <row r="1375" spans="1:5">
      <c r="A1375" t="s">
        <v>1107</v>
      </c>
      <c r="B1375" t="s">
        <v>155</v>
      </c>
      <c r="C1375" s="1" t="s">
        <v>1224</v>
      </c>
      <c r="D1375" s="1">
        <v>20000</v>
      </c>
      <c r="E1375" t="s">
        <v>1655</v>
      </c>
    </row>
    <row r="1376" spans="1:5">
      <c r="A1376" t="s">
        <v>1370</v>
      </c>
      <c r="B1376" t="s">
        <v>155</v>
      </c>
      <c r="C1376" s="1" t="s">
        <v>1224</v>
      </c>
      <c r="D1376" s="1">
        <v>19261</v>
      </c>
      <c r="E1376" t="s">
        <v>1655</v>
      </c>
    </row>
    <row r="1377" spans="1:5">
      <c r="A1377" t="s">
        <v>1080</v>
      </c>
      <c r="B1377" t="s">
        <v>155</v>
      </c>
      <c r="C1377" s="1" t="s">
        <v>1224</v>
      </c>
      <c r="D1377" s="1">
        <v>19035</v>
      </c>
      <c r="E1377" t="s">
        <v>1655</v>
      </c>
    </row>
    <row r="1378" spans="1:5">
      <c r="A1378" t="s">
        <v>1107</v>
      </c>
      <c r="B1378" t="s">
        <v>155</v>
      </c>
      <c r="C1378" s="1" t="s">
        <v>1224</v>
      </c>
      <c r="D1378" s="1">
        <v>16021</v>
      </c>
      <c r="E1378" t="s">
        <v>1655</v>
      </c>
    </row>
    <row r="1379" spans="1:5">
      <c r="A1379" t="s">
        <v>1364</v>
      </c>
      <c r="B1379" t="s">
        <v>155</v>
      </c>
      <c r="C1379" s="1" t="s">
        <v>1224</v>
      </c>
      <c r="D1379" s="1">
        <v>15026</v>
      </c>
      <c r="E1379" t="s">
        <v>1655</v>
      </c>
    </row>
    <row r="1380" spans="1:5">
      <c r="A1380" t="s">
        <v>1107</v>
      </c>
      <c r="B1380" t="s">
        <v>155</v>
      </c>
      <c r="C1380" s="1" t="s">
        <v>1224</v>
      </c>
      <c r="D1380" s="1">
        <v>15000</v>
      </c>
      <c r="E1380" t="s">
        <v>1655</v>
      </c>
    </row>
    <row r="1381" spans="1:5">
      <c r="A1381" t="s">
        <v>1080</v>
      </c>
      <c r="B1381" t="s">
        <v>155</v>
      </c>
      <c r="C1381" s="1" t="s">
        <v>1224</v>
      </c>
      <c r="D1381" s="1">
        <v>14485</v>
      </c>
      <c r="E1381" t="s">
        <v>1655</v>
      </c>
    </row>
    <row r="1382" spans="1:5">
      <c r="A1382" t="s">
        <v>1364</v>
      </c>
      <c r="B1382" t="s">
        <v>155</v>
      </c>
      <c r="C1382" s="1" t="s">
        <v>1224</v>
      </c>
      <c r="D1382" s="1">
        <v>13942</v>
      </c>
      <c r="E1382" t="s">
        <v>1655</v>
      </c>
    </row>
    <row r="1383" spans="1:5">
      <c r="A1383" t="s">
        <v>1079</v>
      </c>
      <c r="B1383" t="s">
        <v>155</v>
      </c>
      <c r="C1383" s="1" t="s">
        <v>1224</v>
      </c>
      <c r="D1383" s="1">
        <v>12126</v>
      </c>
      <c r="E1383" t="s">
        <v>1655</v>
      </c>
    </row>
    <row r="1384" spans="1:5">
      <c r="A1384" t="s">
        <v>1107</v>
      </c>
      <c r="B1384" t="s">
        <v>155</v>
      </c>
      <c r="C1384" s="1" t="s">
        <v>1224</v>
      </c>
      <c r="D1384" s="1">
        <v>11715</v>
      </c>
      <c r="E1384" t="s">
        <v>1655</v>
      </c>
    </row>
    <row r="1385" spans="1:5">
      <c r="A1385" t="s">
        <v>1107</v>
      </c>
      <c r="B1385" t="s">
        <v>155</v>
      </c>
      <c r="C1385" s="1" t="s">
        <v>1224</v>
      </c>
      <c r="D1385" s="1">
        <v>10000</v>
      </c>
      <c r="E1385" t="s">
        <v>1655</v>
      </c>
    </row>
    <row r="1386" spans="1:5">
      <c r="A1386" t="s">
        <v>1107</v>
      </c>
      <c r="B1386" t="s">
        <v>155</v>
      </c>
      <c r="C1386" s="1" t="s">
        <v>1224</v>
      </c>
      <c r="D1386" s="1">
        <v>10000</v>
      </c>
      <c r="E1386" t="s">
        <v>1655</v>
      </c>
    </row>
    <row r="1387" spans="1:5">
      <c r="A1387" t="s">
        <v>1107</v>
      </c>
      <c r="B1387" t="s">
        <v>155</v>
      </c>
      <c r="C1387" s="1" t="s">
        <v>1224</v>
      </c>
      <c r="D1387" s="1">
        <v>9505</v>
      </c>
      <c r="E1387" t="s">
        <v>1655</v>
      </c>
    </row>
    <row r="1388" spans="1:5">
      <c r="A1388" t="s">
        <v>1080</v>
      </c>
      <c r="B1388" t="s">
        <v>155</v>
      </c>
      <c r="C1388" s="1" t="s">
        <v>1224</v>
      </c>
      <c r="D1388" s="1">
        <v>9441</v>
      </c>
      <c r="E1388" t="s">
        <v>1655</v>
      </c>
    </row>
    <row r="1389" spans="1:5">
      <c r="A1389" t="s">
        <v>1107</v>
      </c>
      <c r="B1389" t="s">
        <v>155</v>
      </c>
      <c r="C1389" s="1" t="s">
        <v>1224</v>
      </c>
      <c r="D1389" s="1">
        <v>9325</v>
      </c>
      <c r="E1389" t="s">
        <v>1655</v>
      </c>
    </row>
    <row r="1390" spans="1:5">
      <c r="A1390" t="s">
        <v>1107</v>
      </c>
      <c r="B1390" t="s">
        <v>155</v>
      </c>
      <c r="C1390" s="1" t="s">
        <v>1224</v>
      </c>
      <c r="D1390" s="1">
        <v>9000</v>
      </c>
      <c r="E1390" t="s">
        <v>1655</v>
      </c>
    </row>
    <row r="1391" spans="1:5">
      <c r="A1391" t="s">
        <v>1107</v>
      </c>
      <c r="B1391" t="s">
        <v>155</v>
      </c>
      <c r="C1391" s="1" t="s">
        <v>1224</v>
      </c>
      <c r="D1391" s="1">
        <v>7850</v>
      </c>
      <c r="E1391" t="s">
        <v>1655</v>
      </c>
    </row>
    <row r="1392" spans="1:5">
      <c r="A1392" t="s">
        <v>1370</v>
      </c>
      <c r="B1392" t="s">
        <v>155</v>
      </c>
      <c r="C1392" s="1" t="s">
        <v>1224</v>
      </c>
      <c r="D1392" s="1">
        <v>6800</v>
      </c>
      <c r="E1392" t="s">
        <v>1655</v>
      </c>
    </row>
    <row r="1393" spans="1:5">
      <c r="A1393" t="s">
        <v>1370</v>
      </c>
      <c r="B1393" t="s">
        <v>155</v>
      </c>
      <c r="C1393" s="1" t="s">
        <v>1224</v>
      </c>
      <c r="D1393" s="1">
        <v>6798</v>
      </c>
      <c r="E1393" t="s">
        <v>1655</v>
      </c>
    </row>
    <row r="1394" spans="1:5">
      <c r="A1394" t="s">
        <v>1107</v>
      </c>
      <c r="B1394" t="s">
        <v>155</v>
      </c>
      <c r="C1394" s="1" t="s">
        <v>1224</v>
      </c>
      <c r="D1394" s="1">
        <v>6750</v>
      </c>
      <c r="E1394" t="s">
        <v>1655</v>
      </c>
    </row>
    <row r="1395" spans="1:5">
      <c r="A1395" t="s">
        <v>1076</v>
      </c>
      <c r="B1395" t="s">
        <v>155</v>
      </c>
      <c r="C1395" s="1" t="s">
        <v>1224</v>
      </c>
      <c r="D1395" s="1">
        <v>6462</v>
      </c>
      <c r="E1395" t="s">
        <v>1655</v>
      </c>
    </row>
    <row r="1396" spans="1:5">
      <c r="A1396" t="s">
        <v>1370</v>
      </c>
      <c r="B1396" t="s">
        <v>155</v>
      </c>
      <c r="C1396" s="1" t="s">
        <v>1224</v>
      </c>
      <c r="D1396" s="1">
        <v>6231</v>
      </c>
      <c r="E1396" t="s">
        <v>1655</v>
      </c>
    </row>
    <row r="1397" spans="1:5">
      <c r="A1397" t="s">
        <v>1107</v>
      </c>
      <c r="B1397" t="s">
        <v>155</v>
      </c>
      <c r="C1397" s="1" t="s">
        <v>1224</v>
      </c>
      <c r="D1397" s="1">
        <v>5000</v>
      </c>
      <c r="E1397" t="s">
        <v>1655</v>
      </c>
    </row>
    <row r="1398" spans="1:5">
      <c r="A1398" t="s">
        <v>1107</v>
      </c>
      <c r="B1398" t="s">
        <v>155</v>
      </c>
      <c r="C1398" s="1" t="s">
        <v>1224</v>
      </c>
      <c r="D1398" s="1">
        <v>5000</v>
      </c>
      <c r="E1398" t="s">
        <v>1655</v>
      </c>
    </row>
    <row r="1399" spans="1:5">
      <c r="A1399" t="s">
        <v>1107</v>
      </c>
      <c r="B1399" t="s">
        <v>155</v>
      </c>
      <c r="C1399" s="1" t="s">
        <v>1224</v>
      </c>
      <c r="D1399" s="1">
        <v>4500</v>
      </c>
      <c r="E1399" t="s">
        <v>1655</v>
      </c>
    </row>
    <row r="1400" spans="1:5">
      <c r="A1400" t="s">
        <v>1107</v>
      </c>
      <c r="B1400" t="s">
        <v>155</v>
      </c>
      <c r="C1400" s="1" t="s">
        <v>1224</v>
      </c>
      <c r="D1400" s="1">
        <v>4201</v>
      </c>
      <c r="E1400" t="s">
        <v>1655</v>
      </c>
    </row>
    <row r="1401" spans="1:5">
      <c r="A1401" t="s">
        <v>1364</v>
      </c>
      <c r="B1401" t="s">
        <v>155</v>
      </c>
      <c r="C1401" s="1" t="s">
        <v>1224</v>
      </c>
      <c r="D1401" s="1">
        <v>3800</v>
      </c>
      <c r="E1401" t="s">
        <v>1655</v>
      </c>
    </row>
    <row r="1402" spans="1:5">
      <c r="A1402" t="s">
        <v>1107</v>
      </c>
      <c r="B1402" t="s">
        <v>155</v>
      </c>
      <c r="C1402" s="1" t="s">
        <v>1224</v>
      </c>
      <c r="D1402" s="1">
        <v>3275</v>
      </c>
      <c r="E1402" t="s">
        <v>1655</v>
      </c>
    </row>
    <row r="1403" spans="1:5">
      <c r="A1403" t="s">
        <v>1080</v>
      </c>
      <c r="B1403" t="s">
        <v>155</v>
      </c>
      <c r="C1403" s="1" t="s">
        <v>1224</v>
      </c>
      <c r="D1403" s="1">
        <v>2936</v>
      </c>
      <c r="E1403" t="s">
        <v>1655</v>
      </c>
    </row>
    <row r="1404" spans="1:5">
      <c r="A1404" t="s">
        <v>1107</v>
      </c>
      <c r="B1404" t="s">
        <v>155</v>
      </c>
      <c r="C1404" s="1" t="s">
        <v>1224</v>
      </c>
      <c r="D1404" s="1">
        <v>2700</v>
      </c>
      <c r="E1404" t="s">
        <v>1655</v>
      </c>
    </row>
    <row r="1405" spans="1:5">
      <c r="A1405" t="s">
        <v>1364</v>
      </c>
      <c r="B1405" t="s">
        <v>155</v>
      </c>
      <c r="C1405" s="1" t="s">
        <v>1224</v>
      </c>
      <c r="D1405" s="1">
        <v>2500</v>
      </c>
      <c r="E1405" t="s">
        <v>1655</v>
      </c>
    </row>
    <row r="1406" spans="1:5">
      <c r="A1406" t="s">
        <v>1076</v>
      </c>
      <c r="B1406" t="s">
        <v>155</v>
      </c>
      <c r="C1406" s="1" t="s">
        <v>1224</v>
      </c>
      <c r="D1406" s="1">
        <v>2093</v>
      </c>
      <c r="E1406" t="s">
        <v>1655</v>
      </c>
    </row>
    <row r="1407" spans="1:5">
      <c r="A1407" t="s">
        <v>1107</v>
      </c>
      <c r="B1407" t="s">
        <v>155</v>
      </c>
      <c r="C1407" s="1" t="s">
        <v>1224</v>
      </c>
      <c r="D1407" s="1">
        <v>2000</v>
      </c>
      <c r="E1407" t="s">
        <v>1655</v>
      </c>
    </row>
    <row r="1408" spans="1:5">
      <c r="A1408" t="s">
        <v>1107</v>
      </c>
      <c r="B1408" t="s">
        <v>155</v>
      </c>
      <c r="C1408" s="1" t="s">
        <v>1224</v>
      </c>
      <c r="D1408" s="1">
        <v>2000</v>
      </c>
      <c r="E1408" t="s">
        <v>1655</v>
      </c>
    </row>
    <row r="1409" spans="1:5">
      <c r="A1409" t="s">
        <v>1107</v>
      </c>
      <c r="B1409" t="s">
        <v>155</v>
      </c>
      <c r="C1409" s="1" t="s">
        <v>1224</v>
      </c>
      <c r="D1409" s="1">
        <v>2000</v>
      </c>
      <c r="E1409" t="s">
        <v>1655</v>
      </c>
    </row>
    <row r="1410" spans="1:5">
      <c r="A1410" t="s">
        <v>1107</v>
      </c>
      <c r="B1410" t="s">
        <v>155</v>
      </c>
      <c r="C1410" s="1" t="s">
        <v>1224</v>
      </c>
      <c r="D1410" s="1">
        <v>1570</v>
      </c>
      <c r="E1410" t="s">
        <v>1655</v>
      </c>
    </row>
    <row r="1411" spans="1:5">
      <c r="A1411" t="s">
        <v>1107</v>
      </c>
      <c r="B1411" t="s">
        <v>155</v>
      </c>
      <c r="C1411" s="1" t="s">
        <v>1224</v>
      </c>
      <c r="D1411" s="1">
        <v>1500</v>
      </c>
      <c r="E1411" t="s">
        <v>1655</v>
      </c>
    </row>
    <row r="1412" spans="1:5">
      <c r="A1412" t="s">
        <v>1107</v>
      </c>
      <c r="B1412" t="s">
        <v>155</v>
      </c>
      <c r="C1412" s="1" t="s">
        <v>1224</v>
      </c>
      <c r="D1412" s="1">
        <v>1440</v>
      </c>
      <c r="E1412" t="s">
        <v>1655</v>
      </c>
    </row>
    <row r="1413" spans="1:5">
      <c r="A1413" t="s">
        <v>1107</v>
      </c>
      <c r="B1413" t="s">
        <v>155</v>
      </c>
      <c r="C1413" s="1" t="s">
        <v>1224</v>
      </c>
      <c r="D1413" s="1">
        <v>1200</v>
      </c>
      <c r="E1413" t="s">
        <v>1655</v>
      </c>
    </row>
    <row r="1414" spans="1:5">
      <c r="A1414" t="s">
        <v>1107</v>
      </c>
      <c r="B1414" t="s">
        <v>155</v>
      </c>
      <c r="C1414" s="1" t="s">
        <v>1224</v>
      </c>
      <c r="D1414" s="1">
        <v>1000</v>
      </c>
      <c r="E1414" t="s">
        <v>1655</v>
      </c>
    </row>
    <row r="1415" spans="1:5">
      <c r="A1415" t="s">
        <v>1370</v>
      </c>
      <c r="B1415" t="s">
        <v>155</v>
      </c>
      <c r="C1415" s="1" t="s">
        <v>1224</v>
      </c>
      <c r="D1415">
        <v>955</v>
      </c>
      <c r="E1415" t="s">
        <v>1655</v>
      </c>
    </row>
    <row r="1416" spans="1:5">
      <c r="A1416" t="s">
        <v>1107</v>
      </c>
      <c r="B1416" t="s">
        <v>155</v>
      </c>
      <c r="C1416" s="1" t="s">
        <v>1224</v>
      </c>
      <c r="D1416">
        <v>900</v>
      </c>
      <c r="E1416" t="s">
        <v>1655</v>
      </c>
    </row>
    <row r="1417" spans="1:5">
      <c r="A1417" t="s">
        <v>1364</v>
      </c>
      <c r="B1417" t="s">
        <v>155</v>
      </c>
      <c r="C1417" s="1" t="s">
        <v>1224</v>
      </c>
      <c r="D1417">
        <v>820</v>
      </c>
      <c r="E1417" t="s">
        <v>1655</v>
      </c>
    </row>
    <row r="1418" spans="1:5">
      <c r="A1418" t="s">
        <v>1107</v>
      </c>
      <c r="B1418" t="s">
        <v>155</v>
      </c>
      <c r="C1418" s="1" t="s">
        <v>1224</v>
      </c>
      <c r="D1418">
        <v>425</v>
      </c>
      <c r="E1418" t="s">
        <v>1655</v>
      </c>
    </row>
    <row r="1419" spans="1:5">
      <c r="A1419" t="s">
        <v>1107</v>
      </c>
      <c r="B1419" t="s">
        <v>155</v>
      </c>
      <c r="C1419" s="1" t="s">
        <v>1224</v>
      </c>
      <c r="D1419">
        <v>100</v>
      </c>
      <c r="E1419" t="s">
        <v>1655</v>
      </c>
    </row>
    <row r="1420" spans="1:5">
      <c r="A1420" t="s">
        <v>1107</v>
      </c>
      <c r="B1420" t="s">
        <v>146</v>
      </c>
      <c r="C1420" s="1" t="s">
        <v>1224</v>
      </c>
      <c r="D1420" s="1">
        <v>6011371</v>
      </c>
      <c r="E1420" t="s">
        <v>1655</v>
      </c>
    </row>
    <row r="1421" spans="1:5">
      <c r="A1421" t="s">
        <v>1107</v>
      </c>
      <c r="B1421" t="s">
        <v>146</v>
      </c>
      <c r="C1421" s="1" t="s">
        <v>1224</v>
      </c>
      <c r="D1421" s="1">
        <v>350685</v>
      </c>
      <c r="E1421" t="s">
        <v>1655</v>
      </c>
    </row>
    <row r="1422" spans="1:5">
      <c r="A1422" t="s">
        <v>1370</v>
      </c>
      <c r="B1422" t="s">
        <v>146</v>
      </c>
      <c r="C1422" s="1" t="s">
        <v>1224</v>
      </c>
      <c r="D1422" s="1">
        <v>286926</v>
      </c>
      <c r="E1422" t="s">
        <v>1655</v>
      </c>
    </row>
    <row r="1423" spans="1:5">
      <c r="A1423" t="s">
        <v>1076</v>
      </c>
      <c r="B1423" t="s">
        <v>146</v>
      </c>
      <c r="C1423" s="1" t="s">
        <v>1224</v>
      </c>
      <c r="D1423" s="1">
        <v>182224</v>
      </c>
      <c r="E1423" t="s">
        <v>1655</v>
      </c>
    </row>
    <row r="1424" spans="1:5">
      <c r="A1424" t="s">
        <v>1107</v>
      </c>
      <c r="B1424" t="s">
        <v>146</v>
      </c>
      <c r="C1424" s="1" t="s">
        <v>1224</v>
      </c>
      <c r="D1424" s="1">
        <v>154552</v>
      </c>
      <c r="E1424" t="s">
        <v>1655</v>
      </c>
    </row>
    <row r="1425" spans="1:5">
      <c r="A1425" t="s">
        <v>1364</v>
      </c>
      <c r="B1425" t="s">
        <v>146</v>
      </c>
      <c r="C1425" s="1" t="s">
        <v>1224</v>
      </c>
      <c r="D1425" s="1">
        <v>107658</v>
      </c>
      <c r="E1425" t="s">
        <v>1655</v>
      </c>
    </row>
    <row r="1426" spans="1:5">
      <c r="A1426" t="s">
        <v>1107</v>
      </c>
      <c r="B1426" t="s">
        <v>146</v>
      </c>
      <c r="C1426" s="1" t="s">
        <v>1224</v>
      </c>
      <c r="D1426" s="1">
        <v>57988</v>
      </c>
      <c r="E1426" t="s">
        <v>1655</v>
      </c>
    </row>
    <row r="1427" spans="1:5">
      <c r="A1427" t="s">
        <v>1107</v>
      </c>
      <c r="B1427" t="s">
        <v>146</v>
      </c>
      <c r="C1427" s="1" t="s">
        <v>1224</v>
      </c>
      <c r="D1427" s="1">
        <v>40000</v>
      </c>
      <c r="E1427" t="s">
        <v>1655</v>
      </c>
    </row>
    <row r="1428" spans="1:5">
      <c r="A1428" t="s">
        <v>1107</v>
      </c>
      <c r="B1428" t="s">
        <v>146</v>
      </c>
      <c r="C1428" s="1" t="s">
        <v>1224</v>
      </c>
      <c r="D1428" s="1">
        <v>30470</v>
      </c>
      <c r="E1428" t="s">
        <v>1655</v>
      </c>
    </row>
    <row r="1429" spans="1:5">
      <c r="A1429" t="s">
        <v>1107</v>
      </c>
      <c r="B1429" t="s">
        <v>146</v>
      </c>
      <c r="C1429" s="1" t="s">
        <v>1224</v>
      </c>
      <c r="D1429" s="1">
        <v>21154</v>
      </c>
      <c r="E1429" t="s">
        <v>1655</v>
      </c>
    </row>
    <row r="1430" spans="1:5">
      <c r="A1430" t="s">
        <v>1107</v>
      </c>
      <c r="B1430" t="s">
        <v>146</v>
      </c>
      <c r="C1430" s="1" t="s">
        <v>1224</v>
      </c>
      <c r="D1430" s="1">
        <v>21000</v>
      </c>
      <c r="E1430" t="s">
        <v>1655</v>
      </c>
    </row>
    <row r="1431" spans="1:5">
      <c r="A1431" t="s">
        <v>1107</v>
      </c>
      <c r="B1431" t="s">
        <v>146</v>
      </c>
      <c r="C1431" s="1" t="s">
        <v>1224</v>
      </c>
      <c r="D1431" s="1">
        <v>18475</v>
      </c>
      <c r="E1431" t="s">
        <v>1655</v>
      </c>
    </row>
    <row r="1432" spans="1:5">
      <c r="A1432" t="s">
        <v>1107</v>
      </c>
      <c r="B1432" t="s">
        <v>146</v>
      </c>
      <c r="C1432" s="1" t="s">
        <v>1224</v>
      </c>
      <c r="D1432" s="1">
        <v>17480</v>
      </c>
      <c r="E1432" t="s">
        <v>1655</v>
      </c>
    </row>
    <row r="1433" spans="1:5">
      <c r="A1433" t="s">
        <v>1107</v>
      </c>
      <c r="B1433" t="s">
        <v>146</v>
      </c>
      <c r="C1433" s="1" t="s">
        <v>1224</v>
      </c>
      <c r="D1433" s="1">
        <v>11300</v>
      </c>
      <c r="E1433" t="s">
        <v>1655</v>
      </c>
    </row>
    <row r="1434" spans="1:5">
      <c r="A1434" t="s">
        <v>1107</v>
      </c>
      <c r="B1434" t="s">
        <v>146</v>
      </c>
      <c r="C1434" s="1" t="s">
        <v>1224</v>
      </c>
      <c r="D1434" s="1">
        <v>10816</v>
      </c>
      <c r="E1434" t="s">
        <v>1655</v>
      </c>
    </row>
    <row r="1435" spans="1:5">
      <c r="A1435" t="s">
        <v>1107</v>
      </c>
      <c r="B1435" t="s">
        <v>146</v>
      </c>
      <c r="C1435" s="1" t="s">
        <v>1224</v>
      </c>
      <c r="D1435" s="1">
        <v>9000</v>
      </c>
      <c r="E1435" t="s">
        <v>1655</v>
      </c>
    </row>
    <row r="1436" spans="1:5">
      <c r="A1436" t="s">
        <v>1107</v>
      </c>
      <c r="B1436" t="s">
        <v>146</v>
      </c>
      <c r="C1436" s="1" t="s">
        <v>1224</v>
      </c>
      <c r="D1436" s="1">
        <v>7500</v>
      </c>
      <c r="E1436" t="s">
        <v>1655</v>
      </c>
    </row>
    <row r="1437" spans="1:5">
      <c r="A1437" t="s">
        <v>1370</v>
      </c>
      <c r="B1437" t="s">
        <v>146</v>
      </c>
      <c r="C1437" s="1" t="s">
        <v>1224</v>
      </c>
      <c r="D1437" s="1">
        <v>5950</v>
      </c>
      <c r="E1437" t="s">
        <v>1655</v>
      </c>
    </row>
    <row r="1438" spans="1:5">
      <c r="A1438" t="s">
        <v>1076</v>
      </c>
      <c r="B1438" t="s">
        <v>146</v>
      </c>
      <c r="C1438" s="1" t="s">
        <v>1224</v>
      </c>
      <c r="D1438" s="1">
        <v>3808</v>
      </c>
      <c r="E1438" t="s">
        <v>1655</v>
      </c>
    </row>
    <row r="1439" spans="1:5">
      <c r="A1439" t="s">
        <v>1107</v>
      </c>
      <c r="B1439" t="s">
        <v>146</v>
      </c>
      <c r="C1439" s="1" t="s">
        <v>1224</v>
      </c>
      <c r="D1439" s="1">
        <v>3500</v>
      </c>
      <c r="E1439" t="s">
        <v>1655</v>
      </c>
    </row>
    <row r="1440" spans="1:5">
      <c r="A1440" t="s">
        <v>1107</v>
      </c>
      <c r="B1440" t="s">
        <v>146</v>
      </c>
      <c r="C1440" s="1" t="s">
        <v>1224</v>
      </c>
      <c r="D1440" s="1">
        <v>3414</v>
      </c>
      <c r="E1440" t="s">
        <v>1655</v>
      </c>
    </row>
    <row r="1441" spans="1:5">
      <c r="A1441" t="s">
        <v>1107</v>
      </c>
      <c r="B1441" t="s">
        <v>146</v>
      </c>
      <c r="C1441" s="1" t="s">
        <v>1224</v>
      </c>
      <c r="D1441" s="1">
        <v>2560</v>
      </c>
      <c r="E1441" t="s">
        <v>1655</v>
      </c>
    </row>
    <row r="1442" spans="1:5">
      <c r="A1442" t="s">
        <v>1107</v>
      </c>
      <c r="B1442" t="s">
        <v>146</v>
      </c>
      <c r="C1442" s="1" t="s">
        <v>1224</v>
      </c>
      <c r="D1442" s="1">
        <v>2040</v>
      </c>
      <c r="E1442" t="s">
        <v>1655</v>
      </c>
    </row>
    <row r="1443" spans="1:5">
      <c r="A1443" t="s">
        <v>1076</v>
      </c>
      <c r="B1443" t="s">
        <v>146</v>
      </c>
      <c r="C1443" s="1" t="s">
        <v>1224</v>
      </c>
      <c r="D1443" s="1">
        <v>1901</v>
      </c>
      <c r="E1443" t="s">
        <v>1655</v>
      </c>
    </row>
    <row r="1444" spans="1:5">
      <c r="A1444" t="s">
        <v>1107</v>
      </c>
      <c r="B1444" t="s">
        <v>146</v>
      </c>
      <c r="C1444" s="1" t="s">
        <v>1224</v>
      </c>
      <c r="D1444" s="1">
        <v>1310</v>
      </c>
      <c r="E1444" t="s">
        <v>1655</v>
      </c>
    </row>
    <row r="1445" spans="1:5">
      <c r="A1445" t="s">
        <v>1370</v>
      </c>
      <c r="B1445" t="s">
        <v>146</v>
      </c>
      <c r="C1445" s="1" t="s">
        <v>1224</v>
      </c>
      <c r="D1445">
        <v>548</v>
      </c>
      <c r="E1445" t="s">
        <v>1655</v>
      </c>
    </row>
    <row r="1446" spans="1:5">
      <c r="A1446" t="s">
        <v>1364</v>
      </c>
      <c r="B1446" t="s">
        <v>146</v>
      </c>
      <c r="C1446" s="1" t="s">
        <v>1224</v>
      </c>
      <c r="D1446">
        <v>507</v>
      </c>
      <c r="E1446" t="s">
        <v>1655</v>
      </c>
    </row>
    <row r="1447" spans="1:5">
      <c r="A1447" t="s">
        <v>1107</v>
      </c>
      <c r="B1447" t="s">
        <v>146</v>
      </c>
      <c r="C1447" s="1" t="s">
        <v>1224</v>
      </c>
      <c r="D1447">
        <v>500</v>
      </c>
      <c r="E1447" t="s">
        <v>1655</v>
      </c>
    </row>
    <row r="1448" spans="1:5">
      <c r="A1448" t="s">
        <v>1370</v>
      </c>
      <c r="B1448" t="s">
        <v>146</v>
      </c>
      <c r="C1448" s="1" t="s">
        <v>1224</v>
      </c>
      <c r="D1448">
        <v>295</v>
      </c>
      <c r="E1448" t="s">
        <v>1655</v>
      </c>
    </row>
    <row r="1449" spans="1:5">
      <c r="A1449" t="s">
        <v>1076</v>
      </c>
      <c r="B1449" t="s">
        <v>146</v>
      </c>
      <c r="C1449" s="1" t="s">
        <v>1224</v>
      </c>
      <c r="D1449">
        <v>208</v>
      </c>
      <c r="E1449" t="s">
        <v>1655</v>
      </c>
    </row>
    <row r="1450" spans="1:5">
      <c r="A1450" t="s">
        <v>1107</v>
      </c>
      <c r="B1450" t="s">
        <v>149</v>
      </c>
      <c r="C1450" s="1" t="s">
        <v>1224</v>
      </c>
      <c r="D1450" s="1">
        <v>6180517</v>
      </c>
      <c r="E1450" t="s">
        <v>1655</v>
      </c>
    </row>
    <row r="1451" spans="1:5">
      <c r="A1451" t="s">
        <v>1370</v>
      </c>
      <c r="B1451" t="s">
        <v>149</v>
      </c>
      <c r="C1451" s="1" t="s">
        <v>1224</v>
      </c>
      <c r="D1451" s="1">
        <v>1576669</v>
      </c>
      <c r="E1451" t="s">
        <v>1655</v>
      </c>
    </row>
    <row r="1452" spans="1:5">
      <c r="A1452" t="s">
        <v>1364</v>
      </c>
      <c r="B1452" t="s">
        <v>149</v>
      </c>
      <c r="C1452" s="1" t="s">
        <v>1224</v>
      </c>
      <c r="D1452" s="1">
        <v>389113</v>
      </c>
      <c r="E1452" t="s">
        <v>1655</v>
      </c>
    </row>
    <row r="1453" spans="1:5">
      <c r="A1453" t="s">
        <v>1107</v>
      </c>
      <c r="B1453" t="s">
        <v>149</v>
      </c>
      <c r="C1453" s="1" t="s">
        <v>1224</v>
      </c>
      <c r="D1453" s="1">
        <v>336400</v>
      </c>
      <c r="E1453" t="s">
        <v>1655</v>
      </c>
    </row>
    <row r="1454" spans="1:5">
      <c r="A1454" t="s">
        <v>1076</v>
      </c>
      <c r="B1454" t="s">
        <v>149</v>
      </c>
      <c r="C1454" s="1" t="s">
        <v>1224</v>
      </c>
      <c r="D1454" s="1">
        <v>280523</v>
      </c>
      <c r="E1454" t="s">
        <v>1655</v>
      </c>
    </row>
    <row r="1455" spans="1:5">
      <c r="A1455" t="s">
        <v>1370</v>
      </c>
      <c r="B1455" t="s">
        <v>149</v>
      </c>
      <c r="C1455" s="1" t="s">
        <v>1224</v>
      </c>
      <c r="D1455" s="1">
        <v>54000</v>
      </c>
      <c r="E1455" t="s">
        <v>1655</v>
      </c>
    </row>
    <row r="1456" spans="1:5">
      <c r="A1456" t="s">
        <v>1107</v>
      </c>
      <c r="B1456" t="s">
        <v>149</v>
      </c>
      <c r="C1456" s="1" t="s">
        <v>1224</v>
      </c>
      <c r="D1456" s="1">
        <v>41955</v>
      </c>
      <c r="E1456" t="s">
        <v>1655</v>
      </c>
    </row>
    <row r="1457" spans="1:5">
      <c r="A1457" t="s">
        <v>1107</v>
      </c>
      <c r="B1457" t="s">
        <v>149</v>
      </c>
      <c r="C1457" s="1" t="s">
        <v>1224</v>
      </c>
      <c r="D1457" s="1">
        <v>41378</v>
      </c>
      <c r="E1457" t="s">
        <v>1655</v>
      </c>
    </row>
    <row r="1458" spans="1:5">
      <c r="A1458" t="s">
        <v>1107</v>
      </c>
      <c r="B1458" t="s">
        <v>149</v>
      </c>
      <c r="C1458" s="1" t="s">
        <v>1224</v>
      </c>
      <c r="D1458" s="1">
        <v>34500</v>
      </c>
      <c r="E1458" t="s">
        <v>1655</v>
      </c>
    </row>
    <row r="1459" spans="1:5">
      <c r="A1459" t="s">
        <v>1107</v>
      </c>
      <c r="B1459" t="s">
        <v>149</v>
      </c>
      <c r="C1459" s="1" t="s">
        <v>1224</v>
      </c>
      <c r="D1459" s="1">
        <v>30000</v>
      </c>
      <c r="E1459" t="s">
        <v>1655</v>
      </c>
    </row>
    <row r="1460" spans="1:5">
      <c r="A1460" t="s">
        <v>1107</v>
      </c>
      <c r="B1460" t="s">
        <v>149</v>
      </c>
      <c r="C1460" s="1" t="s">
        <v>1224</v>
      </c>
      <c r="D1460" s="1">
        <v>26100</v>
      </c>
      <c r="E1460" t="s">
        <v>1655</v>
      </c>
    </row>
    <row r="1461" spans="1:5">
      <c r="A1461" t="s">
        <v>1107</v>
      </c>
      <c r="B1461" t="s">
        <v>149</v>
      </c>
      <c r="C1461" s="1" t="s">
        <v>1224</v>
      </c>
      <c r="D1461" s="1">
        <v>17985</v>
      </c>
      <c r="E1461" t="s">
        <v>1655</v>
      </c>
    </row>
    <row r="1462" spans="1:5">
      <c r="A1462" t="s">
        <v>1370</v>
      </c>
      <c r="B1462" t="s">
        <v>149</v>
      </c>
      <c r="C1462" s="1" t="s">
        <v>1224</v>
      </c>
      <c r="D1462" s="1">
        <v>14440</v>
      </c>
      <c r="E1462" t="s">
        <v>1655</v>
      </c>
    </row>
    <row r="1463" spans="1:5">
      <c r="A1463" t="s">
        <v>1107</v>
      </c>
      <c r="B1463" t="s">
        <v>149</v>
      </c>
      <c r="C1463" s="1" t="s">
        <v>1224</v>
      </c>
      <c r="D1463" s="1">
        <v>11653</v>
      </c>
      <c r="E1463" t="s">
        <v>1655</v>
      </c>
    </row>
    <row r="1464" spans="1:5">
      <c r="A1464" t="s">
        <v>1107</v>
      </c>
      <c r="B1464" t="s">
        <v>149</v>
      </c>
      <c r="C1464" s="1" t="s">
        <v>1224</v>
      </c>
      <c r="D1464" s="1">
        <v>11576</v>
      </c>
      <c r="E1464" t="s">
        <v>1655</v>
      </c>
    </row>
    <row r="1465" spans="1:5">
      <c r="A1465" t="s">
        <v>1107</v>
      </c>
      <c r="B1465" t="s">
        <v>149</v>
      </c>
      <c r="C1465" s="1" t="s">
        <v>1224</v>
      </c>
      <c r="D1465" s="1">
        <v>11202</v>
      </c>
      <c r="E1465" t="s">
        <v>1655</v>
      </c>
    </row>
    <row r="1466" spans="1:5">
      <c r="A1466" t="s">
        <v>1364</v>
      </c>
      <c r="B1466" t="s">
        <v>149</v>
      </c>
      <c r="C1466" s="1" t="s">
        <v>1224</v>
      </c>
      <c r="D1466" s="1">
        <v>11200</v>
      </c>
      <c r="E1466" t="s">
        <v>1655</v>
      </c>
    </row>
    <row r="1467" spans="1:5">
      <c r="A1467" t="s">
        <v>1107</v>
      </c>
      <c r="B1467" t="s">
        <v>149</v>
      </c>
      <c r="C1467" s="1" t="s">
        <v>1224</v>
      </c>
      <c r="D1467" s="1">
        <v>10740</v>
      </c>
      <c r="E1467" t="s">
        <v>1655</v>
      </c>
    </row>
    <row r="1468" spans="1:5">
      <c r="A1468" t="s">
        <v>1076</v>
      </c>
      <c r="B1468" t="s">
        <v>149</v>
      </c>
      <c r="C1468" s="1" t="s">
        <v>1224</v>
      </c>
      <c r="D1468" s="1">
        <v>7274</v>
      </c>
      <c r="E1468" t="s">
        <v>1655</v>
      </c>
    </row>
    <row r="1469" spans="1:5">
      <c r="A1469" t="s">
        <v>1107</v>
      </c>
      <c r="B1469" t="s">
        <v>149</v>
      </c>
      <c r="C1469" s="1" t="s">
        <v>1224</v>
      </c>
      <c r="D1469" s="1">
        <v>6650</v>
      </c>
      <c r="E1469" t="s">
        <v>1655</v>
      </c>
    </row>
    <row r="1470" spans="1:5">
      <c r="A1470" t="s">
        <v>1107</v>
      </c>
      <c r="B1470" t="s">
        <v>149</v>
      </c>
      <c r="C1470" s="1" t="s">
        <v>1224</v>
      </c>
      <c r="D1470" s="1">
        <v>5640</v>
      </c>
      <c r="E1470" t="s">
        <v>1655</v>
      </c>
    </row>
    <row r="1471" spans="1:5">
      <c r="A1471" t="s">
        <v>1107</v>
      </c>
      <c r="B1471" t="s">
        <v>149</v>
      </c>
      <c r="C1471" s="1" t="s">
        <v>1224</v>
      </c>
      <c r="D1471" s="1">
        <v>5500</v>
      </c>
      <c r="E1471" t="s">
        <v>1655</v>
      </c>
    </row>
    <row r="1472" spans="1:5">
      <c r="A1472" t="s">
        <v>1107</v>
      </c>
      <c r="B1472" t="s">
        <v>149</v>
      </c>
      <c r="C1472" s="1" t="s">
        <v>1224</v>
      </c>
      <c r="D1472" s="1">
        <v>5000</v>
      </c>
      <c r="E1472" t="s">
        <v>1655</v>
      </c>
    </row>
    <row r="1473" spans="1:5">
      <c r="A1473" t="s">
        <v>1364</v>
      </c>
      <c r="B1473" t="s">
        <v>149</v>
      </c>
      <c r="C1473" s="1" t="s">
        <v>1224</v>
      </c>
      <c r="D1473" s="1">
        <v>4192</v>
      </c>
      <c r="E1473" t="s">
        <v>1655</v>
      </c>
    </row>
    <row r="1474" spans="1:5">
      <c r="A1474" t="s">
        <v>1107</v>
      </c>
      <c r="B1474" t="s">
        <v>149</v>
      </c>
      <c r="C1474" s="1" t="s">
        <v>1224</v>
      </c>
      <c r="D1474" s="1">
        <v>3500</v>
      </c>
      <c r="E1474" t="s">
        <v>1655</v>
      </c>
    </row>
    <row r="1475" spans="1:5">
      <c r="A1475" t="s">
        <v>1107</v>
      </c>
      <c r="B1475" t="s">
        <v>149</v>
      </c>
      <c r="C1475" s="1" t="s">
        <v>1224</v>
      </c>
      <c r="D1475" s="1">
        <v>2431</v>
      </c>
      <c r="E1475" t="s">
        <v>1655</v>
      </c>
    </row>
    <row r="1476" spans="1:5">
      <c r="A1476" t="s">
        <v>1107</v>
      </c>
      <c r="B1476" t="s">
        <v>149</v>
      </c>
      <c r="C1476" s="1" t="s">
        <v>1224</v>
      </c>
      <c r="D1476" s="1">
        <v>2250</v>
      </c>
      <c r="E1476" t="s">
        <v>1655</v>
      </c>
    </row>
    <row r="1477" spans="1:5">
      <c r="A1477" t="s">
        <v>1107</v>
      </c>
      <c r="B1477" t="s">
        <v>149</v>
      </c>
      <c r="C1477" s="1" t="s">
        <v>1224</v>
      </c>
      <c r="D1477" s="1">
        <v>2009</v>
      </c>
      <c r="E1477" t="s">
        <v>1655</v>
      </c>
    </row>
    <row r="1478" spans="1:5">
      <c r="A1478" t="s">
        <v>1107</v>
      </c>
      <c r="B1478" t="s">
        <v>149</v>
      </c>
      <c r="C1478" s="1" t="s">
        <v>1224</v>
      </c>
      <c r="D1478" s="1">
        <v>2000</v>
      </c>
      <c r="E1478" t="s">
        <v>1655</v>
      </c>
    </row>
    <row r="1479" spans="1:5">
      <c r="A1479" t="s">
        <v>1370</v>
      </c>
      <c r="B1479" t="s">
        <v>149</v>
      </c>
      <c r="C1479" s="1" t="s">
        <v>1224</v>
      </c>
      <c r="D1479" s="1">
        <v>1600</v>
      </c>
      <c r="E1479" t="s">
        <v>1655</v>
      </c>
    </row>
    <row r="1480" spans="1:5">
      <c r="A1480" t="s">
        <v>1107</v>
      </c>
      <c r="B1480" t="s">
        <v>149</v>
      </c>
      <c r="C1480" s="1" t="s">
        <v>1224</v>
      </c>
      <c r="D1480" s="1">
        <v>1500</v>
      </c>
      <c r="E1480" t="s">
        <v>1655</v>
      </c>
    </row>
    <row r="1481" spans="1:5">
      <c r="A1481" t="s">
        <v>1107</v>
      </c>
      <c r="B1481" t="s">
        <v>149</v>
      </c>
      <c r="C1481" s="1" t="s">
        <v>1224</v>
      </c>
      <c r="D1481">
        <v>960</v>
      </c>
      <c r="E1481" t="s">
        <v>1655</v>
      </c>
    </row>
    <row r="1482" spans="1:5">
      <c r="A1482" t="s">
        <v>1370</v>
      </c>
      <c r="B1482" t="s">
        <v>149</v>
      </c>
      <c r="C1482" s="1" t="s">
        <v>1224</v>
      </c>
      <c r="D1482">
        <v>600</v>
      </c>
      <c r="E1482" t="s">
        <v>1655</v>
      </c>
    </row>
    <row r="1483" spans="1:5">
      <c r="A1483" t="s">
        <v>1107</v>
      </c>
      <c r="B1483" t="s">
        <v>149</v>
      </c>
      <c r="C1483" s="1" t="s">
        <v>1224</v>
      </c>
      <c r="D1483">
        <v>500</v>
      </c>
      <c r="E1483" t="s">
        <v>1655</v>
      </c>
    </row>
    <row r="1484" spans="1:5">
      <c r="A1484" t="s">
        <v>1364</v>
      </c>
      <c r="B1484" t="s">
        <v>149</v>
      </c>
      <c r="C1484" s="1" t="s">
        <v>1224</v>
      </c>
      <c r="D1484">
        <v>400</v>
      </c>
      <c r="E1484" t="s">
        <v>1655</v>
      </c>
    </row>
    <row r="1485" spans="1:5">
      <c r="A1485" t="s">
        <v>1370</v>
      </c>
      <c r="B1485" t="s">
        <v>149</v>
      </c>
      <c r="C1485" s="1" t="s">
        <v>1224</v>
      </c>
      <c r="D1485">
        <v>300</v>
      </c>
      <c r="E1485" t="s">
        <v>1655</v>
      </c>
    </row>
    <row r="1486" spans="1:5">
      <c r="A1486" t="s">
        <v>1107</v>
      </c>
      <c r="B1486" t="s">
        <v>149</v>
      </c>
      <c r="C1486" s="1" t="s">
        <v>1224</v>
      </c>
      <c r="D1486">
        <v>290</v>
      </c>
      <c r="E1486" t="s">
        <v>1655</v>
      </c>
    </row>
    <row r="1487" spans="1:5">
      <c r="A1487" t="s">
        <v>1107</v>
      </c>
      <c r="B1487" t="s">
        <v>149</v>
      </c>
      <c r="C1487" s="1" t="s">
        <v>1224</v>
      </c>
      <c r="D1487">
        <v>200</v>
      </c>
      <c r="E1487" t="s">
        <v>1655</v>
      </c>
    </row>
    <row r="1488" spans="1:5">
      <c r="A1488" t="s">
        <v>1364</v>
      </c>
      <c r="B1488" t="s">
        <v>149</v>
      </c>
      <c r="C1488" s="1" t="s">
        <v>1224</v>
      </c>
      <c r="D1488">
        <v>200</v>
      </c>
      <c r="E1488" t="s">
        <v>1655</v>
      </c>
    </row>
    <row r="1489" spans="1:5">
      <c r="A1489" t="s">
        <v>1107</v>
      </c>
      <c r="B1489" t="s">
        <v>180</v>
      </c>
      <c r="C1489" s="1" t="s">
        <v>1224</v>
      </c>
      <c r="D1489" s="1">
        <v>6121897</v>
      </c>
      <c r="E1489" t="s">
        <v>1655</v>
      </c>
    </row>
    <row r="1490" spans="1:5">
      <c r="A1490" t="s">
        <v>1107</v>
      </c>
      <c r="B1490" t="s">
        <v>180</v>
      </c>
      <c r="C1490" s="1" t="s">
        <v>1224</v>
      </c>
      <c r="D1490" s="1">
        <v>2447596</v>
      </c>
      <c r="E1490" t="s">
        <v>1655</v>
      </c>
    </row>
    <row r="1491" spans="1:5">
      <c r="A1491" t="s">
        <v>1107</v>
      </c>
      <c r="B1491" t="s">
        <v>180</v>
      </c>
      <c r="C1491" s="1" t="s">
        <v>1224</v>
      </c>
      <c r="D1491" s="1">
        <v>1840090</v>
      </c>
      <c r="E1491" t="s">
        <v>1655</v>
      </c>
    </row>
    <row r="1492" spans="1:5">
      <c r="A1492" t="s">
        <v>1107</v>
      </c>
      <c r="B1492" t="s">
        <v>180</v>
      </c>
      <c r="C1492" s="1" t="s">
        <v>1224</v>
      </c>
      <c r="D1492" s="1">
        <v>1343431</v>
      </c>
      <c r="E1492" t="s">
        <v>1655</v>
      </c>
    </row>
    <row r="1493" spans="1:5">
      <c r="A1493" t="s">
        <v>1107</v>
      </c>
      <c r="B1493" t="s">
        <v>180</v>
      </c>
      <c r="C1493" s="1" t="s">
        <v>1224</v>
      </c>
      <c r="D1493" s="1">
        <v>1179808</v>
      </c>
      <c r="E1493" t="s">
        <v>1655</v>
      </c>
    </row>
    <row r="1494" spans="1:5">
      <c r="A1494" t="s">
        <v>1107</v>
      </c>
      <c r="B1494" t="s">
        <v>180</v>
      </c>
      <c r="C1494" s="1" t="s">
        <v>1224</v>
      </c>
      <c r="D1494" s="1">
        <v>780518</v>
      </c>
      <c r="E1494" t="s">
        <v>1655</v>
      </c>
    </row>
    <row r="1495" spans="1:5">
      <c r="A1495" t="s">
        <v>1107</v>
      </c>
      <c r="B1495" t="s">
        <v>180</v>
      </c>
      <c r="C1495" s="1" t="s">
        <v>1224</v>
      </c>
      <c r="D1495" s="1">
        <v>725760</v>
      </c>
      <c r="E1495" t="s">
        <v>1655</v>
      </c>
    </row>
    <row r="1496" spans="1:5">
      <c r="A1496" t="s">
        <v>1107</v>
      </c>
      <c r="B1496" t="s">
        <v>180</v>
      </c>
      <c r="C1496" s="1" t="s">
        <v>1224</v>
      </c>
      <c r="D1496" s="1">
        <v>640084</v>
      </c>
      <c r="E1496" t="s">
        <v>1655</v>
      </c>
    </row>
    <row r="1497" spans="1:5">
      <c r="A1497" t="s">
        <v>1107</v>
      </c>
      <c r="B1497" t="s">
        <v>180</v>
      </c>
      <c r="C1497" s="1" t="s">
        <v>1224</v>
      </c>
      <c r="D1497" s="1">
        <v>582747</v>
      </c>
      <c r="E1497" t="s">
        <v>1655</v>
      </c>
    </row>
    <row r="1498" spans="1:5">
      <c r="A1498" t="s">
        <v>1107</v>
      </c>
      <c r="B1498" t="s">
        <v>180</v>
      </c>
      <c r="C1498" s="1" t="s">
        <v>1224</v>
      </c>
      <c r="D1498" s="1">
        <v>573910</v>
      </c>
      <c r="E1498" t="s">
        <v>1655</v>
      </c>
    </row>
    <row r="1499" spans="1:5">
      <c r="A1499" t="s">
        <v>1107</v>
      </c>
      <c r="B1499" t="s">
        <v>180</v>
      </c>
      <c r="C1499" s="1" t="s">
        <v>1224</v>
      </c>
      <c r="D1499" s="1">
        <v>568725</v>
      </c>
      <c r="E1499" t="s">
        <v>1655</v>
      </c>
    </row>
    <row r="1500" spans="1:5">
      <c r="A1500" t="s">
        <v>1107</v>
      </c>
      <c r="B1500" t="s">
        <v>180</v>
      </c>
      <c r="C1500" s="1" t="s">
        <v>1224</v>
      </c>
      <c r="D1500" s="1">
        <v>499800</v>
      </c>
      <c r="E1500" t="s">
        <v>1655</v>
      </c>
    </row>
    <row r="1501" spans="1:5">
      <c r="A1501" t="s">
        <v>1107</v>
      </c>
      <c r="B1501" t="s">
        <v>180</v>
      </c>
      <c r="C1501" s="1" t="s">
        <v>1224</v>
      </c>
      <c r="D1501" s="1">
        <v>265419</v>
      </c>
      <c r="E1501" t="s">
        <v>1655</v>
      </c>
    </row>
    <row r="1502" spans="1:5">
      <c r="A1502" t="s">
        <v>1107</v>
      </c>
      <c r="B1502" t="s">
        <v>180</v>
      </c>
      <c r="C1502" s="1" t="s">
        <v>1224</v>
      </c>
      <c r="D1502" s="1">
        <v>245905</v>
      </c>
      <c r="E1502" t="s">
        <v>1655</v>
      </c>
    </row>
    <row r="1503" spans="1:5">
      <c r="A1503" t="s">
        <v>1107</v>
      </c>
      <c r="B1503" t="s">
        <v>180</v>
      </c>
      <c r="C1503" s="1" t="s">
        <v>1224</v>
      </c>
      <c r="D1503" s="1">
        <v>148380</v>
      </c>
      <c r="E1503" t="s">
        <v>1655</v>
      </c>
    </row>
    <row r="1504" spans="1:5">
      <c r="A1504" t="s">
        <v>1107</v>
      </c>
      <c r="B1504" t="s">
        <v>180</v>
      </c>
      <c r="C1504" s="1" t="s">
        <v>1224</v>
      </c>
      <c r="D1504" s="1">
        <v>102598</v>
      </c>
      <c r="E1504" t="s">
        <v>1655</v>
      </c>
    </row>
    <row r="1505" spans="1:5">
      <c r="A1505" t="s">
        <v>1107</v>
      </c>
      <c r="B1505" t="s">
        <v>180</v>
      </c>
      <c r="C1505" s="1" t="s">
        <v>1224</v>
      </c>
      <c r="D1505" s="1">
        <v>101220</v>
      </c>
      <c r="E1505" t="s">
        <v>1655</v>
      </c>
    </row>
    <row r="1506" spans="1:5">
      <c r="A1506" t="s">
        <v>1107</v>
      </c>
      <c r="B1506" t="s">
        <v>180</v>
      </c>
      <c r="C1506" s="1" t="s">
        <v>1224</v>
      </c>
      <c r="D1506" s="1">
        <v>62797</v>
      </c>
      <c r="E1506" t="s">
        <v>1655</v>
      </c>
    </row>
    <row r="1507" spans="1:5">
      <c r="A1507" t="s">
        <v>1107</v>
      </c>
      <c r="B1507" t="s">
        <v>180</v>
      </c>
      <c r="C1507" s="1" t="s">
        <v>1224</v>
      </c>
      <c r="D1507" s="1">
        <v>55420</v>
      </c>
      <c r="E1507" t="s">
        <v>1655</v>
      </c>
    </row>
    <row r="1508" spans="1:5">
      <c r="A1508" t="s">
        <v>1107</v>
      </c>
      <c r="B1508" t="s">
        <v>180</v>
      </c>
      <c r="C1508" s="1" t="s">
        <v>1224</v>
      </c>
      <c r="D1508" s="1">
        <v>28000</v>
      </c>
      <c r="E1508" t="s">
        <v>1655</v>
      </c>
    </row>
    <row r="1509" spans="1:5">
      <c r="A1509" t="s">
        <v>1107</v>
      </c>
      <c r="B1509" t="s">
        <v>180</v>
      </c>
      <c r="C1509" s="1" t="s">
        <v>1224</v>
      </c>
      <c r="D1509" s="1">
        <v>21480</v>
      </c>
      <c r="E1509" t="s">
        <v>1655</v>
      </c>
    </row>
    <row r="1510" spans="1:5">
      <c r="A1510" t="s">
        <v>1107</v>
      </c>
      <c r="B1510" t="s">
        <v>180</v>
      </c>
      <c r="C1510" s="1" t="s">
        <v>1224</v>
      </c>
      <c r="D1510" s="1">
        <v>13000</v>
      </c>
      <c r="E1510" t="s">
        <v>1655</v>
      </c>
    </row>
    <row r="1511" spans="1:5">
      <c r="A1511" t="s">
        <v>1107</v>
      </c>
      <c r="B1511" t="s">
        <v>180</v>
      </c>
      <c r="C1511" s="1" t="s">
        <v>1224</v>
      </c>
      <c r="D1511" s="1">
        <v>12970</v>
      </c>
      <c r="E1511" t="s">
        <v>1655</v>
      </c>
    </row>
    <row r="1512" spans="1:5">
      <c r="A1512" t="s">
        <v>1107</v>
      </c>
      <c r="B1512" t="s">
        <v>180</v>
      </c>
      <c r="C1512" s="1" t="s">
        <v>1224</v>
      </c>
      <c r="D1512" s="1">
        <v>5925</v>
      </c>
      <c r="E1512" t="s">
        <v>1655</v>
      </c>
    </row>
    <row r="1513" spans="1:5">
      <c r="A1513" t="s">
        <v>1107</v>
      </c>
      <c r="B1513" t="s">
        <v>180</v>
      </c>
      <c r="C1513" s="1" t="s">
        <v>1224</v>
      </c>
      <c r="D1513" s="1">
        <v>4860</v>
      </c>
      <c r="E1513" t="s">
        <v>1655</v>
      </c>
    </row>
    <row r="1514" spans="1:5">
      <c r="A1514" t="s">
        <v>1107</v>
      </c>
      <c r="B1514" t="s">
        <v>180</v>
      </c>
      <c r="C1514" s="1" t="s">
        <v>1224</v>
      </c>
      <c r="D1514" s="1">
        <v>3550</v>
      </c>
      <c r="E1514" t="s">
        <v>1655</v>
      </c>
    </row>
    <row r="1515" spans="1:5">
      <c r="A1515" t="s">
        <v>1107</v>
      </c>
      <c r="B1515" t="s">
        <v>180</v>
      </c>
      <c r="C1515" s="1" t="s">
        <v>1224</v>
      </c>
      <c r="D1515" s="1">
        <v>1410</v>
      </c>
      <c r="E1515" t="s">
        <v>1655</v>
      </c>
    </row>
    <row r="1516" spans="1:5">
      <c r="A1516" t="s">
        <v>1107</v>
      </c>
      <c r="B1516" t="s">
        <v>60</v>
      </c>
      <c r="C1516" s="1" t="s">
        <v>1224</v>
      </c>
      <c r="D1516" s="1">
        <v>23649333</v>
      </c>
      <c r="E1516" t="s">
        <v>1655</v>
      </c>
    </row>
    <row r="1517" spans="1:5">
      <c r="A1517" t="s">
        <v>1107</v>
      </c>
      <c r="B1517" t="s">
        <v>60</v>
      </c>
      <c r="C1517" s="1" t="s">
        <v>1224</v>
      </c>
      <c r="D1517" s="1">
        <v>19350000</v>
      </c>
      <c r="E1517" t="s">
        <v>1655</v>
      </c>
    </row>
    <row r="1518" spans="1:5">
      <c r="A1518" s="26" t="s">
        <v>1092</v>
      </c>
      <c r="B1518" t="s">
        <v>60</v>
      </c>
      <c r="C1518" s="1" t="s">
        <v>1224</v>
      </c>
      <c r="D1518" s="1">
        <v>14000000</v>
      </c>
      <c r="E1518" t="s">
        <v>1655</v>
      </c>
    </row>
    <row r="1519" spans="1:5">
      <c r="A1519" t="s">
        <v>1107</v>
      </c>
      <c r="B1519" t="s">
        <v>60</v>
      </c>
      <c r="C1519" s="1" t="s">
        <v>1224</v>
      </c>
      <c r="D1519" s="1">
        <v>6283289</v>
      </c>
      <c r="E1519" t="s">
        <v>1655</v>
      </c>
    </row>
    <row r="1520" spans="1:5">
      <c r="A1520" t="s">
        <v>1107</v>
      </c>
      <c r="B1520" t="s">
        <v>60</v>
      </c>
      <c r="C1520" s="1" t="s">
        <v>1224</v>
      </c>
      <c r="D1520" s="1">
        <v>5110639</v>
      </c>
      <c r="E1520" t="s">
        <v>1655</v>
      </c>
    </row>
    <row r="1521" spans="1:5">
      <c r="A1521" t="s">
        <v>1107</v>
      </c>
      <c r="B1521" t="s">
        <v>60</v>
      </c>
      <c r="C1521" s="1" t="s">
        <v>1224</v>
      </c>
      <c r="D1521" s="1">
        <v>4674940</v>
      </c>
      <c r="E1521" t="s">
        <v>1655</v>
      </c>
    </row>
    <row r="1522" spans="1:5">
      <c r="A1522" t="s">
        <v>1076</v>
      </c>
      <c r="B1522" t="s">
        <v>60</v>
      </c>
      <c r="C1522" s="1" t="s">
        <v>1224</v>
      </c>
      <c r="D1522" s="1">
        <v>4669193</v>
      </c>
      <c r="E1522" t="s">
        <v>1655</v>
      </c>
    </row>
    <row r="1523" spans="1:5">
      <c r="A1523" t="s">
        <v>1107</v>
      </c>
      <c r="B1523" t="s">
        <v>60</v>
      </c>
      <c r="C1523" s="1" t="s">
        <v>1224</v>
      </c>
      <c r="D1523" s="1">
        <v>2702745</v>
      </c>
      <c r="E1523" t="s">
        <v>1655</v>
      </c>
    </row>
    <row r="1524" spans="1:5">
      <c r="A1524" t="s">
        <v>1076</v>
      </c>
      <c r="B1524" t="s">
        <v>60</v>
      </c>
      <c r="C1524" s="1" t="s">
        <v>1224</v>
      </c>
      <c r="D1524" s="1">
        <v>2576265</v>
      </c>
      <c r="E1524" t="s">
        <v>1655</v>
      </c>
    </row>
    <row r="1525" spans="1:5">
      <c r="A1525" t="s">
        <v>1370</v>
      </c>
      <c r="B1525" t="s">
        <v>60</v>
      </c>
      <c r="C1525" s="1" t="s">
        <v>1224</v>
      </c>
      <c r="D1525" s="1">
        <v>2151742</v>
      </c>
      <c r="E1525" t="s">
        <v>1655</v>
      </c>
    </row>
    <row r="1526" spans="1:5">
      <c r="A1526" t="s">
        <v>1076</v>
      </c>
      <c r="B1526" t="s">
        <v>60</v>
      </c>
      <c r="C1526" s="1" t="s">
        <v>1224</v>
      </c>
      <c r="D1526" s="1">
        <v>1350000</v>
      </c>
      <c r="E1526" t="s">
        <v>1655</v>
      </c>
    </row>
    <row r="1527" spans="1:5">
      <c r="A1527" t="s">
        <v>1077</v>
      </c>
      <c r="B1527" t="s">
        <v>60</v>
      </c>
      <c r="C1527" s="1" t="s">
        <v>1224</v>
      </c>
      <c r="D1527" s="1">
        <v>1177575</v>
      </c>
      <c r="E1527" t="s">
        <v>1655</v>
      </c>
    </row>
    <row r="1528" spans="1:5">
      <c r="A1528" t="s">
        <v>1107</v>
      </c>
      <c r="B1528" t="s">
        <v>60</v>
      </c>
      <c r="C1528" s="1" t="s">
        <v>1224</v>
      </c>
      <c r="D1528" s="1">
        <v>720000</v>
      </c>
      <c r="E1528" t="s">
        <v>1655</v>
      </c>
    </row>
    <row r="1529" spans="1:5">
      <c r="A1529" t="s">
        <v>1107</v>
      </c>
      <c r="B1529" t="s">
        <v>60</v>
      </c>
      <c r="C1529" s="1" t="s">
        <v>1224</v>
      </c>
      <c r="D1529" s="1">
        <v>645559</v>
      </c>
      <c r="E1529" t="s">
        <v>1655</v>
      </c>
    </row>
    <row r="1530" spans="1:5">
      <c r="A1530" t="s">
        <v>1107</v>
      </c>
      <c r="B1530" t="s">
        <v>60</v>
      </c>
      <c r="C1530" s="1" t="s">
        <v>1224</v>
      </c>
      <c r="D1530" s="1">
        <v>567000</v>
      </c>
      <c r="E1530" t="s">
        <v>1655</v>
      </c>
    </row>
    <row r="1531" spans="1:5">
      <c r="A1531" t="s">
        <v>1090</v>
      </c>
      <c r="B1531" t="s">
        <v>60</v>
      </c>
      <c r="C1531" s="1" t="s">
        <v>1224</v>
      </c>
      <c r="D1531" s="1">
        <v>555468</v>
      </c>
      <c r="E1531" t="s">
        <v>1655</v>
      </c>
    </row>
    <row r="1532" spans="1:5">
      <c r="A1532" t="s">
        <v>1077</v>
      </c>
      <c r="B1532" t="s">
        <v>60</v>
      </c>
      <c r="C1532" s="1" t="s">
        <v>1224</v>
      </c>
      <c r="D1532" s="1">
        <v>484643</v>
      </c>
      <c r="E1532" t="s">
        <v>1655</v>
      </c>
    </row>
    <row r="1533" spans="1:5">
      <c r="A1533" t="s">
        <v>1077</v>
      </c>
      <c r="B1533" t="s">
        <v>60</v>
      </c>
      <c r="C1533" s="1" t="s">
        <v>1224</v>
      </c>
      <c r="D1533" s="1">
        <v>433356</v>
      </c>
      <c r="E1533" t="s">
        <v>1655</v>
      </c>
    </row>
    <row r="1534" spans="1:5">
      <c r="A1534" t="s">
        <v>1386</v>
      </c>
      <c r="B1534" t="s">
        <v>60</v>
      </c>
      <c r="C1534" s="1" t="s">
        <v>1224</v>
      </c>
      <c r="D1534" s="1">
        <v>424320</v>
      </c>
      <c r="E1534" t="s">
        <v>1655</v>
      </c>
    </row>
    <row r="1535" spans="1:5">
      <c r="A1535" t="s">
        <v>1107</v>
      </c>
      <c r="B1535" t="s">
        <v>60</v>
      </c>
      <c r="C1535" s="1" t="s">
        <v>1224</v>
      </c>
      <c r="D1535" s="1">
        <v>415747</v>
      </c>
      <c r="E1535" t="s">
        <v>1655</v>
      </c>
    </row>
    <row r="1536" spans="1:5">
      <c r="A1536" t="s">
        <v>1386</v>
      </c>
      <c r="B1536" t="s">
        <v>60</v>
      </c>
      <c r="C1536" s="1" t="s">
        <v>1224</v>
      </c>
      <c r="D1536" s="1">
        <v>324895</v>
      </c>
      <c r="E1536" t="s">
        <v>1655</v>
      </c>
    </row>
    <row r="1537" spans="1:5">
      <c r="A1537" t="s">
        <v>1076</v>
      </c>
      <c r="B1537" t="s">
        <v>60</v>
      </c>
      <c r="C1537" s="1" t="s">
        <v>1224</v>
      </c>
      <c r="D1537" s="1">
        <v>269348</v>
      </c>
      <c r="E1537" t="s">
        <v>1655</v>
      </c>
    </row>
    <row r="1538" spans="1:5">
      <c r="A1538" t="s">
        <v>1107</v>
      </c>
      <c r="B1538" t="s">
        <v>60</v>
      </c>
      <c r="C1538" s="1" t="s">
        <v>1224</v>
      </c>
      <c r="D1538" s="1">
        <v>260600</v>
      </c>
      <c r="E1538" t="s">
        <v>1655</v>
      </c>
    </row>
    <row r="1539" spans="1:5">
      <c r="A1539" t="s">
        <v>1076</v>
      </c>
      <c r="B1539" t="s">
        <v>60</v>
      </c>
      <c r="C1539" s="1" t="s">
        <v>1224</v>
      </c>
      <c r="D1539" s="1">
        <v>245685</v>
      </c>
      <c r="E1539" t="s">
        <v>1655</v>
      </c>
    </row>
    <row r="1540" spans="1:5">
      <c r="A1540" t="s">
        <v>1090</v>
      </c>
      <c r="B1540" t="s">
        <v>60</v>
      </c>
      <c r="C1540" s="1" t="s">
        <v>1224</v>
      </c>
      <c r="D1540" s="1">
        <v>210000</v>
      </c>
      <c r="E1540" t="s">
        <v>1655</v>
      </c>
    </row>
    <row r="1541" spans="1:5">
      <c r="A1541" t="s">
        <v>1386</v>
      </c>
      <c r="B1541" t="s">
        <v>60</v>
      </c>
      <c r="C1541" s="1" t="s">
        <v>1224</v>
      </c>
      <c r="D1541" s="1">
        <v>197053</v>
      </c>
      <c r="E1541" t="s">
        <v>1655</v>
      </c>
    </row>
    <row r="1542" spans="1:5">
      <c r="A1542" t="s">
        <v>1364</v>
      </c>
      <c r="B1542" t="s">
        <v>60</v>
      </c>
      <c r="C1542" s="1" t="s">
        <v>1224</v>
      </c>
      <c r="D1542" s="1">
        <v>195156</v>
      </c>
      <c r="E1542" t="s">
        <v>1655</v>
      </c>
    </row>
    <row r="1543" spans="1:5">
      <c r="A1543" t="s">
        <v>1107</v>
      </c>
      <c r="B1543" t="s">
        <v>60</v>
      </c>
      <c r="C1543" s="1" t="s">
        <v>1224</v>
      </c>
      <c r="D1543" s="1">
        <v>187300</v>
      </c>
      <c r="E1543" t="s">
        <v>1655</v>
      </c>
    </row>
    <row r="1544" spans="1:5">
      <c r="A1544" t="s">
        <v>1386</v>
      </c>
      <c r="B1544" t="s">
        <v>60</v>
      </c>
      <c r="C1544" s="1" t="s">
        <v>1224</v>
      </c>
      <c r="D1544" s="1">
        <v>185979</v>
      </c>
      <c r="E1544" t="s">
        <v>1655</v>
      </c>
    </row>
    <row r="1545" spans="1:5">
      <c r="A1545" t="s">
        <v>1107</v>
      </c>
      <c r="B1545" t="s">
        <v>60</v>
      </c>
      <c r="C1545" s="1" t="s">
        <v>1224</v>
      </c>
      <c r="D1545" s="1">
        <v>185015</v>
      </c>
      <c r="E1545" t="s">
        <v>1655</v>
      </c>
    </row>
    <row r="1546" spans="1:5">
      <c r="A1546" t="s">
        <v>1107</v>
      </c>
      <c r="B1546" t="s">
        <v>60</v>
      </c>
      <c r="C1546" s="1" t="s">
        <v>1224</v>
      </c>
      <c r="D1546" s="1">
        <v>180260</v>
      </c>
      <c r="E1546" t="s">
        <v>1655</v>
      </c>
    </row>
    <row r="1547" spans="1:5">
      <c r="A1547" t="s">
        <v>1107</v>
      </c>
      <c r="B1547" t="s">
        <v>60</v>
      </c>
      <c r="C1547" s="1" t="s">
        <v>1224</v>
      </c>
      <c r="D1547" s="1">
        <v>176000</v>
      </c>
      <c r="E1547" t="s">
        <v>1655</v>
      </c>
    </row>
    <row r="1548" spans="1:5">
      <c r="A1548" t="s">
        <v>1107</v>
      </c>
      <c r="B1548" t="s">
        <v>60</v>
      </c>
      <c r="C1548" s="1" t="s">
        <v>1224</v>
      </c>
      <c r="D1548" s="1">
        <v>175000</v>
      </c>
      <c r="E1548" t="s">
        <v>1655</v>
      </c>
    </row>
    <row r="1549" spans="1:5">
      <c r="A1549" t="s">
        <v>1370</v>
      </c>
      <c r="B1549" t="s">
        <v>60</v>
      </c>
      <c r="C1549" s="1" t="s">
        <v>1224</v>
      </c>
      <c r="D1549" s="1">
        <v>173983</v>
      </c>
      <c r="E1549" t="s">
        <v>1655</v>
      </c>
    </row>
    <row r="1550" spans="1:5">
      <c r="A1550" t="s">
        <v>1364</v>
      </c>
      <c r="B1550" t="s">
        <v>60</v>
      </c>
      <c r="C1550" s="1" t="s">
        <v>1224</v>
      </c>
      <c r="D1550" s="1">
        <v>159689</v>
      </c>
      <c r="E1550" t="s">
        <v>1655</v>
      </c>
    </row>
    <row r="1551" spans="1:5">
      <c r="A1551" t="s">
        <v>1107</v>
      </c>
      <c r="B1551" t="s">
        <v>60</v>
      </c>
      <c r="C1551" s="1" t="s">
        <v>1224</v>
      </c>
      <c r="D1551" s="1">
        <v>156750</v>
      </c>
      <c r="E1551" t="s">
        <v>1655</v>
      </c>
    </row>
    <row r="1552" spans="1:5">
      <c r="A1552" t="s">
        <v>1107</v>
      </c>
      <c r="B1552" t="s">
        <v>60</v>
      </c>
      <c r="C1552" s="1" t="s">
        <v>1224</v>
      </c>
      <c r="D1552" s="1">
        <v>154840</v>
      </c>
      <c r="E1552" t="s">
        <v>1655</v>
      </c>
    </row>
    <row r="1553" spans="1:5">
      <c r="A1553" t="s">
        <v>1107</v>
      </c>
      <c r="B1553" t="s">
        <v>60</v>
      </c>
      <c r="C1553" s="1" t="s">
        <v>1224</v>
      </c>
      <c r="D1553" s="1">
        <v>110000</v>
      </c>
      <c r="E1553" t="s">
        <v>1655</v>
      </c>
    </row>
    <row r="1554" spans="1:5">
      <c r="A1554" t="s">
        <v>1107</v>
      </c>
      <c r="B1554" t="s">
        <v>60</v>
      </c>
      <c r="C1554" s="1" t="s">
        <v>1224</v>
      </c>
      <c r="D1554" s="1">
        <v>109500</v>
      </c>
      <c r="E1554" t="s">
        <v>1655</v>
      </c>
    </row>
    <row r="1555" spans="1:5">
      <c r="A1555" t="s">
        <v>1107</v>
      </c>
      <c r="B1555" t="s">
        <v>60</v>
      </c>
      <c r="C1555" s="1" t="s">
        <v>1224</v>
      </c>
      <c r="D1555" s="1">
        <v>107232</v>
      </c>
      <c r="E1555" t="s">
        <v>1655</v>
      </c>
    </row>
    <row r="1556" spans="1:5">
      <c r="A1556" t="s">
        <v>1107</v>
      </c>
      <c r="B1556" t="s">
        <v>60</v>
      </c>
      <c r="C1556" s="1" t="s">
        <v>1224</v>
      </c>
      <c r="D1556" s="1">
        <v>104900</v>
      </c>
      <c r="E1556" t="s">
        <v>1655</v>
      </c>
    </row>
    <row r="1557" spans="1:5">
      <c r="A1557" t="s">
        <v>1107</v>
      </c>
      <c r="B1557" t="s">
        <v>60</v>
      </c>
      <c r="C1557" s="1" t="s">
        <v>1224</v>
      </c>
      <c r="D1557" s="1">
        <v>98699</v>
      </c>
      <c r="E1557" t="s">
        <v>1655</v>
      </c>
    </row>
    <row r="1558" spans="1:5">
      <c r="A1558" t="s">
        <v>1107</v>
      </c>
      <c r="B1558" t="s">
        <v>60</v>
      </c>
      <c r="C1558" s="1" t="s">
        <v>1224</v>
      </c>
      <c r="D1558" s="1">
        <v>97900</v>
      </c>
      <c r="E1558" t="s">
        <v>1655</v>
      </c>
    </row>
    <row r="1559" spans="1:5">
      <c r="A1559" t="s">
        <v>1386</v>
      </c>
      <c r="B1559" t="s">
        <v>60</v>
      </c>
      <c r="C1559" s="1" t="s">
        <v>1224</v>
      </c>
      <c r="D1559" s="1">
        <v>92947</v>
      </c>
      <c r="E1559" t="s">
        <v>1655</v>
      </c>
    </row>
    <row r="1560" spans="1:5">
      <c r="A1560" t="s">
        <v>1077</v>
      </c>
      <c r="B1560" t="s">
        <v>60</v>
      </c>
      <c r="C1560" s="1" t="s">
        <v>1224</v>
      </c>
      <c r="D1560" s="1">
        <v>82800</v>
      </c>
      <c r="E1560" t="s">
        <v>1655</v>
      </c>
    </row>
    <row r="1561" spans="1:5">
      <c r="A1561" t="s">
        <v>1386</v>
      </c>
      <c r="B1561" t="s">
        <v>60</v>
      </c>
      <c r="C1561" s="1" t="s">
        <v>1224</v>
      </c>
      <c r="D1561" s="1">
        <v>79491</v>
      </c>
      <c r="E1561" t="s">
        <v>1655</v>
      </c>
    </row>
    <row r="1562" spans="1:5">
      <c r="A1562" t="s">
        <v>1370</v>
      </c>
      <c r="B1562" t="s">
        <v>60</v>
      </c>
      <c r="C1562" s="1" t="s">
        <v>1224</v>
      </c>
      <c r="D1562" s="1">
        <v>78000</v>
      </c>
      <c r="E1562" t="s">
        <v>1655</v>
      </c>
    </row>
    <row r="1563" spans="1:5">
      <c r="A1563" t="s">
        <v>1079</v>
      </c>
      <c r="B1563" t="s">
        <v>60</v>
      </c>
      <c r="C1563" s="1" t="s">
        <v>1224</v>
      </c>
      <c r="D1563" s="1">
        <v>77000</v>
      </c>
      <c r="E1563" t="s">
        <v>1655</v>
      </c>
    </row>
    <row r="1564" spans="1:5">
      <c r="A1564" t="s">
        <v>1107</v>
      </c>
      <c r="B1564" t="s">
        <v>60</v>
      </c>
      <c r="C1564" s="1" t="s">
        <v>1224</v>
      </c>
      <c r="D1564" s="1">
        <v>75000</v>
      </c>
      <c r="E1564" t="s">
        <v>1655</v>
      </c>
    </row>
    <row r="1565" spans="1:5">
      <c r="A1565" t="s">
        <v>1370</v>
      </c>
      <c r="B1565" t="s">
        <v>60</v>
      </c>
      <c r="C1565" s="1" t="s">
        <v>1224</v>
      </c>
      <c r="D1565" s="1">
        <v>69650</v>
      </c>
      <c r="E1565" t="s">
        <v>1655</v>
      </c>
    </row>
    <row r="1566" spans="1:5">
      <c r="A1566" t="s">
        <v>1107</v>
      </c>
      <c r="B1566" t="s">
        <v>60</v>
      </c>
      <c r="C1566" s="1" t="s">
        <v>1224</v>
      </c>
      <c r="D1566" s="1">
        <v>49100</v>
      </c>
      <c r="E1566" t="s">
        <v>1655</v>
      </c>
    </row>
    <row r="1567" spans="1:5">
      <c r="A1567" t="s">
        <v>1107</v>
      </c>
      <c r="B1567" t="s">
        <v>60</v>
      </c>
      <c r="C1567" s="1" t="s">
        <v>1224</v>
      </c>
      <c r="D1567" s="1">
        <v>45150</v>
      </c>
      <c r="E1567" t="s">
        <v>1655</v>
      </c>
    </row>
    <row r="1568" spans="1:5">
      <c r="A1568" t="s">
        <v>1107</v>
      </c>
      <c r="B1568" t="s">
        <v>60</v>
      </c>
      <c r="C1568" s="1" t="s">
        <v>1224</v>
      </c>
      <c r="D1568" s="1">
        <v>40000</v>
      </c>
      <c r="E1568" t="s">
        <v>1655</v>
      </c>
    </row>
    <row r="1569" spans="1:5">
      <c r="A1569" t="s">
        <v>1370</v>
      </c>
      <c r="B1569" t="s">
        <v>60</v>
      </c>
      <c r="C1569" s="1" t="s">
        <v>1224</v>
      </c>
      <c r="D1569" s="1">
        <v>38000</v>
      </c>
      <c r="E1569" t="s">
        <v>1655</v>
      </c>
    </row>
    <row r="1570" spans="1:5">
      <c r="A1570" t="s">
        <v>1386</v>
      </c>
      <c r="B1570" t="s">
        <v>60</v>
      </c>
      <c r="C1570" s="1" t="s">
        <v>1224</v>
      </c>
      <c r="D1570" s="1">
        <v>37500</v>
      </c>
      <c r="E1570" t="s">
        <v>1655</v>
      </c>
    </row>
    <row r="1571" spans="1:5">
      <c r="A1571" t="s">
        <v>1107</v>
      </c>
      <c r="B1571" t="s">
        <v>60</v>
      </c>
      <c r="C1571" s="1" t="s">
        <v>1224</v>
      </c>
      <c r="D1571" s="1">
        <v>34045</v>
      </c>
      <c r="E1571" t="s">
        <v>1655</v>
      </c>
    </row>
    <row r="1572" spans="1:5">
      <c r="A1572" t="s">
        <v>1107</v>
      </c>
      <c r="B1572" t="s">
        <v>60</v>
      </c>
      <c r="C1572" s="1" t="s">
        <v>1224</v>
      </c>
      <c r="D1572" s="1">
        <v>27750</v>
      </c>
      <c r="E1572" t="s">
        <v>1655</v>
      </c>
    </row>
    <row r="1573" spans="1:5">
      <c r="A1573" t="s">
        <v>1107</v>
      </c>
      <c r="B1573" t="s">
        <v>60</v>
      </c>
      <c r="C1573" s="1" t="s">
        <v>1224</v>
      </c>
      <c r="D1573" s="1">
        <v>26000</v>
      </c>
      <c r="E1573" t="s">
        <v>1655</v>
      </c>
    </row>
    <row r="1574" spans="1:5">
      <c r="A1574" t="s">
        <v>1364</v>
      </c>
      <c r="B1574" t="s">
        <v>60</v>
      </c>
      <c r="C1574" s="1" t="s">
        <v>1224</v>
      </c>
      <c r="D1574" s="1">
        <v>26000</v>
      </c>
      <c r="E1574" t="s">
        <v>1655</v>
      </c>
    </row>
    <row r="1575" spans="1:5">
      <c r="A1575" t="s">
        <v>1107</v>
      </c>
      <c r="B1575" t="s">
        <v>60</v>
      </c>
      <c r="C1575" s="1" t="s">
        <v>1224</v>
      </c>
      <c r="D1575" s="1">
        <v>25700</v>
      </c>
      <c r="E1575" t="s">
        <v>1655</v>
      </c>
    </row>
    <row r="1576" spans="1:5">
      <c r="A1576" t="s">
        <v>1076</v>
      </c>
      <c r="B1576" t="s">
        <v>60</v>
      </c>
      <c r="C1576" s="1" t="s">
        <v>1224</v>
      </c>
      <c r="D1576" s="1">
        <v>25000</v>
      </c>
      <c r="E1576" t="s">
        <v>1655</v>
      </c>
    </row>
    <row r="1577" spans="1:5">
      <c r="A1577" t="s">
        <v>1107</v>
      </c>
      <c r="B1577" t="s">
        <v>60</v>
      </c>
      <c r="C1577" s="1" t="s">
        <v>1224</v>
      </c>
      <c r="D1577" s="1">
        <v>23800</v>
      </c>
      <c r="E1577" t="s">
        <v>1655</v>
      </c>
    </row>
    <row r="1578" spans="1:5">
      <c r="A1578" t="s">
        <v>1107</v>
      </c>
      <c r="B1578" t="s">
        <v>60</v>
      </c>
      <c r="C1578" s="1" t="s">
        <v>1224</v>
      </c>
      <c r="D1578" s="1">
        <v>23720</v>
      </c>
      <c r="E1578" t="s">
        <v>1655</v>
      </c>
    </row>
    <row r="1579" spans="1:5">
      <c r="A1579" t="s">
        <v>1107</v>
      </c>
      <c r="B1579" t="s">
        <v>60</v>
      </c>
      <c r="C1579" s="1" t="s">
        <v>1224</v>
      </c>
      <c r="D1579" s="1">
        <v>21000</v>
      </c>
      <c r="E1579" t="s">
        <v>1655</v>
      </c>
    </row>
    <row r="1580" spans="1:5">
      <c r="A1580" t="s">
        <v>1076</v>
      </c>
      <c r="B1580" t="s">
        <v>60</v>
      </c>
      <c r="C1580" s="1" t="s">
        <v>1224</v>
      </c>
      <c r="D1580" s="1">
        <v>20994</v>
      </c>
      <c r="E1580" t="s">
        <v>1655</v>
      </c>
    </row>
    <row r="1581" spans="1:5">
      <c r="A1581" t="s">
        <v>1107</v>
      </c>
      <c r="B1581" t="s">
        <v>60</v>
      </c>
      <c r="C1581" s="1" t="s">
        <v>1224</v>
      </c>
      <c r="D1581" s="1">
        <v>20000</v>
      </c>
      <c r="E1581" t="s">
        <v>1655</v>
      </c>
    </row>
    <row r="1582" spans="1:5">
      <c r="A1582" t="s">
        <v>1370</v>
      </c>
      <c r="B1582" t="s">
        <v>60</v>
      </c>
      <c r="C1582" s="1" t="s">
        <v>1224</v>
      </c>
      <c r="D1582" s="1">
        <v>20000</v>
      </c>
      <c r="E1582" t="s">
        <v>1655</v>
      </c>
    </row>
    <row r="1583" spans="1:5">
      <c r="A1583" t="s">
        <v>1076</v>
      </c>
      <c r="B1583" t="s">
        <v>60</v>
      </c>
      <c r="C1583" s="1" t="s">
        <v>1224</v>
      </c>
      <c r="D1583" s="1">
        <v>20000</v>
      </c>
      <c r="E1583" t="s">
        <v>1655</v>
      </c>
    </row>
    <row r="1584" spans="1:5">
      <c r="A1584" t="s">
        <v>1386</v>
      </c>
      <c r="B1584" t="s">
        <v>60</v>
      </c>
      <c r="C1584" s="1" t="s">
        <v>1224</v>
      </c>
      <c r="D1584" s="1">
        <v>20000</v>
      </c>
      <c r="E1584" t="s">
        <v>1655</v>
      </c>
    </row>
    <row r="1585" spans="1:5">
      <c r="A1585" t="s">
        <v>1076</v>
      </c>
      <c r="B1585" t="s">
        <v>60</v>
      </c>
      <c r="C1585" s="1" t="s">
        <v>1224</v>
      </c>
      <c r="D1585" s="1">
        <v>18542</v>
      </c>
      <c r="E1585" t="s">
        <v>1655</v>
      </c>
    </row>
    <row r="1586" spans="1:5">
      <c r="A1586" t="s">
        <v>1107</v>
      </c>
      <c r="B1586" t="s">
        <v>60</v>
      </c>
      <c r="C1586" s="1" t="s">
        <v>1224</v>
      </c>
      <c r="D1586" s="1">
        <v>16500</v>
      </c>
      <c r="E1586" t="s">
        <v>1655</v>
      </c>
    </row>
    <row r="1587" spans="1:5">
      <c r="A1587" t="s">
        <v>1076</v>
      </c>
      <c r="B1587" t="s">
        <v>60</v>
      </c>
      <c r="C1587" s="1" t="s">
        <v>1224</v>
      </c>
      <c r="D1587" s="1">
        <v>16383</v>
      </c>
      <c r="E1587" t="s">
        <v>1655</v>
      </c>
    </row>
    <row r="1588" spans="1:5">
      <c r="A1588" t="s">
        <v>1079</v>
      </c>
      <c r="B1588" t="s">
        <v>60</v>
      </c>
      <c r="C1588" s="1" t="s">
        <v>1224</v>
      </c>
      <c r="D1588" s="1">
        <v>16000</v>
      </c>
      <c r="E1588" t="s">
        <v>1655</v>
      </c>
    </row>
    <row r="1589" spans="1:5">
      <c r="A1589" t="s">
        <v>1107</v>
      </c>
      <c r="B1589" t="s">
        <v>60</v>
      </c>
      <c r="C1589" s="1" t="s">
        <v>1224</v>
      </c>
      <c r="D1589" s="1">
        <v>15574</v>
      </c>
      <c r="E1589" t="s">
        <v>1655</v>
      </c>
    </row>
    <row r="1590" spans="1:5">
      <c r="A1590" t="s">
        <v>1107</v>
      </c>
      <c r="B1590" t="s">
        <v>60</v>
      </c>
      <c r="C1590" s="1" t="s">
        <v>1224</v>
      </c>
      <c r="D1590" s="1">
        <v>15424</v>
      </c>
      <c r="E1590" t="s">
        <v>1655</v>
      </c>
    </row>
    <row r="1591" spans="1:5">
      <c r="A1591" t="s">
        <v>1370</v>
      </c>
      <c r="B1591" t="s">
        <v>60</v>
      </c>
      <c r="C1591" s="1" t="s">
        <v>1224</v>
      </c>
      <c r="D1591" s="1">
        <v>15000</v>
      </c>
      <c r="E1591" t="s">
        <v>1655</v>
      </c>
    </row>
    <row r="1592" spans="1:5">
      <c r="A1592" t="s">
        <v>1076</v>
      </c>
      <c r="B1592" t="s">
        <v>60</v>
      </c>
      <c r="C1592" s="1" t="s">
        <v>1224</v>
      </c>
      <c r="D1592" s="1">
        <v>15000</v>
      </c>
      <c r="E1592" t="s">
        <v>1655</v>
      </c>
    </row>
    <row r="1593" spans="1:5">
      <c r="A1593" t="s">
        <v>1107</v>
      </c>
      <c r="B1593" t="s">
        <v>60</v>
      </c>
      <c r="C1593" s="1" t="s">
        <v>1224</v>
      </c>
      <c r="D1593" s="1">
        <v>12941</v>
      </c>
      <c r="E1593" t="s">
        <v>1655</v>
      </c>
    </row>
    <row r="1594" spans="1:5">
      <c r="A1594" t="s">
        <v>1107</v>
      </c>
      <c r="B1594" t="s">
        <v>60</v>
      </c>
      <c r="C1594" s="1" t="s">
        <v>1224</v>
      </c>
      <c r="D1594" s="1">
        <v>12000</v>
      </c>
      <c r="E1594" t="s">
        <v>1655</v>
      </c>
    </row>
    <row r="1595" spans="1:5">
      <c r="A1595" t="s">
        <v>1386</v>
      </c>
      <c r="B1595" t="s">
        <v>60</v>
      </c>
      <c r="C1595" s="1" t="s">
        <v>1224</v>
      </c>
      <c r="D1595" s="1">
        <v>12000</v>
      </c>
      <c r="E1595" t="s">
        <v>1655</v>
      </c>
    </row>
    <row r="1596" spans="1:5">
      <c r="A1596" t="s">
        <v>1107</v>
      </c>
      <c r="B1596" t="s">
        <v>60</v>
      </c>
      <c r="C1596" s="1" t="s">
        <v>1224</v>
      </c>
      <c r="D1596" s="1">
        <v>11500</v>
      </c>
      <c r="E1596" t="s">
        <v>1655</v>
      </c>
    </row>
    <row r="1597" spans="1:5">
      <c r="A1597" t="s">
        <v>1107</v>
      </c>
      <c r="B1597" t="s">
        <v>60</v>
      </c>
      <c r="C1597" s="1" t="s">
        <v>1224</v>
      </c>
      <c r="D1597" s="1">
        <v>11210</v>
      </c>
      <c r="E1597" t="s">
        <v>1655</v>
      </c>
    </row>
    <row r="1598" spans="1:5">
      <c r="A1598" t="s">
        <v>1076</v>
      </c>
      <c r="B1598" t="s">
        <v>60</v>
      </c>
      <c r="C1598" s="1" t="s">
        <v>1224</v>
      </c>
      <c r="D1598" s="1">
        <v>10640</v>
      </c>
      <c r="E1598" t="s">
        <v>1655</v>
      </c>
    </row>
    <row r="1599" spans="1:5">
      <c r="A1599" t="s">
        <v>1107</v>
      </c>
      <c r="B1599" t="s">
        <v>60</v>
      </c>
      <c r="C1599" s="1" t="s">
        <v>1224</v>
      </c>
      <c r="D1599" s="1">
        <v>10621</v>
      </c>
      <c r="E1599" t="s">
        <v>1655</v>
      </c>
    </row>
    <row r="1600" spans="1:5">
      <c r="A1600" t="s">
        <v>1364</v>
      </c>
      <c r="B1600" t="s">
        <v>60</v>
      </c>
      <c r="C1600" s="1" t="s">
        <v>1224</v>
      </c>
      <c r="D1600" s="1">
        <v>10000</v>
      </c>
      <c r="E1600" t="s">
        <v>1655</v>
      </c>
    </row>
    <row r="1601" spans="1:5">
      <c r="A1601" t="s">
        <v>1079</v>
      </c>
      <c r="B1601" t="s">
        <v>60</v>
      </c>
      <c r="C1601" s="1" t="s">
        <v>1224</v>
      </c>
      <c r="D1601" s="1">
        <v>10000</v>
      </c>
      <c r="E1601" t="s">
        <v>1655</v>
      </c>
    </row>
    <row r="1602" spans="1:5">
      <c r="A1602" t="s">
        <v>1107</v>
      </c>
      <c r="B1602" t="s">
        <v>60</v>
      </c>
      <c r="C1602" s="1" t="s">
        <v>1224</v>
      </c>
      <c r="D1602" s="1">
        <v>9407</v>
      </c>
      <c r="E1602" t="s">
        <v>1655</v>
      </c>
    </row>
    <row r="1603" spans="1:5">
      <c r="A1603" t="s">
        <v>1107</v>
      </c>
      <c r="B1603" t="s">
        <v>60</v>
      </c>
      <c r="C1603" s="1" t="s">
        <v>1224</v>
      </c>
      <c r="D1603" s="1">
        <v>9350</v>
      </c>
      <c r="E1603" t="s">
        <v>1655</v>
      </c>
    </row>
    <row r="1604" spans="1:5">
      <c r="A1604" t="s">
        <v>1107</v>
      </c>
      <c r="B1604" t="s">
        <v>60</v>
      </c>
      <c r="C1604" s="1" t="s">
        <v>1224</v>
      </c>
      <c r="D1604" s="1">
        <v>9000</v>
      </c>
      <c r="E1604" t="s">
        <v>1655</v>
      </c>
    </row>
    <row r="1605" spans="1:5">
      <c r="A1605" t="s">
        <v>1107</v>
      </c>
      <c r="B1605" t="s">
        <v>60</v>
      </c>
      <c r="C1605" s="1" t="s">
        <v>1224</v>
      </c>
      <c r="D1605" s="1">
        <v>8538</v>
      </c>
      <c r="E1605" t="s">
        <v>1655</v>
      </c>
    </row>
    <row r="1606" spans="1:5">
      <c r="A1606" t="s">
        <v>1079</v>
      </c>
      <c r="B1606" t="s">
        <v>60</v>
      </c>
      <c r="C1606" s="1" t="s">
        <v>1224</v>
      </c>
      <c r="D1606" s="1">
        <v>8000</v>
      </c>
      <c r="E1606" t="s">
        <v>1655</v>
      </c>
    </row>
    <row r="1607" spans="1:5">
      <c r="A1607" t="s">
        <v>1107</v>
      </c>
      <c r="B1607" t="s">
        <v>60</v>
      </c>
      <c r="C1607" s="1" t="s">
        <v>1224</v>
      </c>
      <c r="D1607" s="1">
        <v>7500</v>
      </c>
      <c r="E1607" t="s">
        <v>1655</v>
      </c>
    </row>
    <row r="1608" spans="1:5">
      <c r="A1608" t="s">
        <v>1107</v>
      </c>
      <c r="B1608" t="s">
        <v>60</v>
      </c>
      <c r="C1608" s="1" t="s">
        <v>1224</v>
      </c>
      <c r="D1608" s="1">
        <v>7500</v>
      </c>
      <c r="E1608" t="s">
        <v>1655</v>
      </c>
    </row>
    <row r="1609" spans="1:5">
      <c r="A1609" t="s">
        <v>1370</v>
      </c>
      <c r="B1609" t="s">
        <v>60</v>
      </c>
      <c r="C1609" s="1" t="s">
        <v>1224</v>
      </c>
      <c r="D1609" s="1">
        <v>7500</v>
      </c>
      <c r="E1609" t="s">
        <v>1655</v>
      </c>
    </row>
    <row r="1610" spans="1:5">
      <c r="A1610" t="s">
        <v>1076</v>
      </c>
      <c r="B1610" t="s">
        <v>60</v>
      </c>
      <c r="C1610" s="1" t="s">
        <v>1224</v>
      </c>
      <c r="D1610" s="1">
        <v>7200</v>
      </c>
      <c r="E1610" t="s">
        <v>1655</v>
      </c>
    </row>
    <row r="1611" spans="1:5">
      <c r="A1611" t="s">
        <v>1107</v>
      </c>
      <c r="B1611" t="s">
        <v>60</v>
      </c>
      <c r="C1611" s="1" t="s">
        <v>1224</v>
      </c>
      <c r="D1611" s="1">
        <v>7000</v>
      </c>
      <c r="E1611" t="s">
        <v>1655</v>
      </c>
    </row>
    <row r="1612" spans="1:5">
      <c r="A1612" t="s">
        <v>1107</v>
      </c>
      <c r="B1612" t="s">
        <v>60</v>
      </c>
      <c r="C1612" s="1" t="s">
        <v>1224</v>
      </c>
      <c r="D1612" s="1">
        <v>6680</v>
      </c>
      <c r="E1612" t="s">
        <v>1655</v>
      </c>
    </row>
    <row r="1613" spans="1:5">
      <c r="A1613" t="s">
        <v>1364</v>
      </c>
      <c r="B1613" t="s">
        <v>60</v>
      </c>
      <c r="C1613" s="1" t="s">
        <v>1224</v>
      </c>
      <c r="D1613" s="1">
        <v>6588</v>
      </c>
      <c r="E1613" t="s">
        <v>1655</v>
      </c>
    </row>
    <row r="1614" spans="1:5">
      <c r="A1614" t="s">
        <v>1364</v>
      </c>
      <c r="B1614" t="s">
        <v>60</v>
      </c>
      <c r="C1614" s="1" t="s">
        <v>1224</v>
      </c>
      <c r="D1614" s="1">
        <v>6552</v>
      </c>
      <c r="E1614" t="s">
        <v>1655</v>
      </c>
    </row>
    <row r="1615" spans="1:5">
      <c r="A1615" t="s">
        <v>1370</v>
      </c>
      <c r="B1615" t="s">
        <v>60</v>
      </c>
      <c r="C1615" s="1" t="s">
        <v>1224</v>
      </c>
      <c r="D1615" s="1">
        <v>6552</v>
      </c>
      <c r="E1615" t="s">
        <v>1655</v>
      </c>
    </row>
    <row r="1616" spans="1:5">
      <c r="A1616" t="s">
        <v>1370</v>
      </c>
      <c r="B1616" t="s">
        <v>60</v>
      </c>
      <c r="C1616" s="1" t="s">
        <v>1224</v>
      </c>
      <c r="D1616" s="1">
        <v>5673</v>
      </c>
      <c r="E1616" t="s">
        <v>1655</v>
      </c>
    </row>
    <row r="1617" spans="1:5">
      <c r="A1617" t="s">
        <v>1107</v>
      </c>
      <c r="B1617" t="s">
        <v>60</v>
      </c>
      <c r="C1617" s="1" t="s">
        <v>1224</v>
      </c>
      <c r="D1617" s="1">
        <v>5185</v>
      </c>
      <c r="E1617" t="s">
        <v>1655</v>
      </c>
    </row>
    <row r="1618" spans="1:5">
      <c r="A1618" t="s">
        <v>1079</v>
      </c>
      <c r="B1618" t="s">
        <v>60</v>
      </c>
      <c r="C1618" s="1" t="s">
        <v>1224</v>
      </c>
      <c r="D1618" s="1">
        <v>5100</v>
      </c>
      <c r="E1618" t="s">
        <v>1655</v>
      </c>
    </row>
    <row r="1619" spans="1:5">
      <c r="A1619" t="s">
        <v>1107</v>
      </c>
      <c r="B1619" t="s">
        <v>60</v>
      </c>
      <c r="C1619" s="1" t="s">
        <v>1224</v>
      </c>
      <c r="D1619" s="1">
        <v>5000</v>
      </c>
      <c r="E1619" t="s">
        <v>1655</v>
      </c>
    </row>
    <row r="1620" spans="1:5">
      <c r="A1620" t="s">
        <v>1076</v>
      </c>
      <c r="B1620" t="s">
        <v>60</v>
      </c>
      <c r="C1620" s="1" t="s">
        <v>1224</v>
      </c>
      <c r="D1620" s="1">
        <v>4552</v>
      </c>
      <c r="E1620" t="s">
        <v>1655</v>
      </c>
    </row>
    <row r="1621" spans="1:5">
      <c r="A1621" t="s">
        <v>1386</v>
      </c>
      <c r="B1621" t="s">
        <v>60</v>
      </c>
      <c r="C1621" s="1" t="s">
        <v>1224</v>
      </c>
      <c r="D1621" s="1">
        <v>4140</v>
      </c>
      <c r="E1621" t="s">
        <v>1655</v>
      </c>
    </row>
    <row r="1622" spans="1:5">
      <c r="A1622" t="s">
        <v>1370</v>
      </c>
      <c r="B1622" t="s">
        <v>60</v>
      </c>
      <c r="C1622" s="1" t="s">
        <v>1224</v>
      </c>
      <c r="D1622" s="1">
        <v>4000</v>
      </c>
      <c r="E1622" t="s">
        <v>1655</v>
      </c>
    </row>
    <row r="1623" spans="1:5">
      <c r="A1623" t="s">
        <v>1107</v>
      </c>
      <c r="B1623" t="s">
        <v>60</v>
      </c>
      <c r="C1623" s="1" t="s">
        <v>1224</v>
      </c>
      <c r="D1623" s="1">
        <v>3500</v>
      </c>
      <c r="E1623" t="s">
        <v>1655</v>
      </c>
    </row>
    <row r="1624" spans="1:5">
      <c r="A1624" t="s">
        <v>1107</v>
      </c>
      <c r="B1624" t="s">
        <v>60</v>
      </c>
      <c r="C1624" s="1" t="s">
        <v>1224</v>
      </c>
      <c r="D1624" s="1">
        <v>3500</v>
      </c>
      <c r="E1624" t="s">
        <v>1655</v>
      </c>
    </row>
    <row r="1625" spans="1:5">
      <c r="A1625" t="s">
        <v>1076</v>
      </c>
      <c r="B1625" t="s">
        <v>60</v>
      </c>
      <c r="C1625" s="1" t="s">
        <v>1224</v>
      </c>
      <c r="D1625" s="1">
        <v>3400</v>
      </c>
      <c r="E1625" t="s">
        <v>1655</v>
      </c>
    </row>
    <row r="1626" spans="1:5">
      <c r="A1626" t="s">
        <v>1107</v>
      </c>
      <c r="B1626" t="s">
        <v>60</v>
      </c>
      <c r="C1626" s="1" t="s">
        <v>1224</v>
      </c>
      <c r="D1626" s="1">
        <v>3375</v>
      </c>
      <c r="E1626" t="s">
        <v>1655</v>
      </c>
    </row>
    <row r="1627" spans="1:5">
      <c r="A1627" t="s">
        <v>1107</v>
      </c>
      <c r="B1627" t="s">
        <v>60</v>
      </c>
      <c r="C1627" s="1" t="s">
        <v>1224</v>
      </c>
      <c r="D1627" s="1">
        <v>3000</v>
      </c>
      <c r="E1627" t="s">
        <v>1655</v>
      </c>
    </row>
    <row r="1628" spans="1:5">
      <c r="A1628" t="s">
        <v>1107</v>
      </c>
      <c r="B1628" t="s">
        <v>60</v>
      </c>
      <c r="C1628" s="1" t="s">
        <v>1224</v>
      </c>
      <c r="D1628" s="1">
        <v>3000</v>
      </c>
      <c r="E1628" t="s">
        <v>1655</v>
      </c>
    </row>
    <row r="1629" spans="1:5">
      <c r="A1629" t="s">
        <v>1364</v>
      </c>
      <c r="B1629" t="s">
        <v>60</v>
      </c>
      <c r="C1629" s="1" t="s">
        <v>1224</v>
      </c>
      <c r="D1629" s="1">
        <v>2740</v>
      </c>
      <c r="E1629" t="s">
        <v>1655</v>
      </c>
    </row>
    <row r="1630" spans="1:5">
      <c r="A1630" t="s">
        <v>1107</v>
      </c>
      <c r="B1630" t="s">
        <v>60</v>
      </c>
      <c r="C1630" s="1" t="s">
        <v>1224</v>
      </c>
      <c r="D1630" s="1">
        <v>2500</v>
      </c>
      <c r="E1630" t="s">
        <v>1655</v>
      </c>
    </row>
    <row r="1631" spans="1:5">
      <c r="A1631" t="s">
        <v>1364</v>
      </c>
      <c r="B1631" t="s">
        <v>60</v>
      </c>
      <c r="C1631" s="1" t="s">
        <v>1224</v>
      </c>
      <c r="D1631" s="1">
        <v>2500</v>
      </c>
      <c r="E1631" t="s">
        <v>1655</v>
      </c>
    </row>
    <row r="1632" spans="1:5">
      <c r="A1632" t="s">
        <v>1107</v>
      </c>
      <c r="B1632" t="s">
        <v>60</v>
      </c>
      <c r="C1632" s="1" t="s">
        <v>1224</v>
      </c>
      <c r="D1632" s="1">
        <v>2250</v>
      </c>
      <c r="E1632" t="s">
        <v>1655</v>
      </c>
    </row>
    <row r="1633" spans="1:5">
      <c r="A1633" t="s">
        <v>1107</v>
      </c>
      <c r="B1633" t="s">
        <v>60</v>
      </c>
      <c r="C1633" s="1" t="s">
        <v>1224</v>
      </c>
      <c r="D1633" s="1">
        <v>2000</v>
      </c>
      <c r="E1633" t="s">
        <v>1655</v>
      </c>
    </row>
    <row r="1634" spans="1:5">
      <c r="A1634" t="s">
        <v>1107</v>
      </c>
      <c r="B1634" t="s">
        <v>60</v>
      </c>
      <c r="C1634" s="1" t="s">
        <v>1224</v>
      </c>
      <c r="D1634" s="1">
        <v>2000</v>
      </c>
      <c r="E1634" t="s">
        <v>1655</v>
      </c>
    </row>
    <row r="1635" spans="1:5">
      <c r="A1635" t="s">
        <v>1370</v>
      </c>
      <c r="B1635" t="s">
        <v>60</v>
      </c>
      <c r="C1635" s="1" t="s">
        <v>1224</v>
      </c>
      <c r="D1635" s="1">
        <v>2000</v>
      </c>
      <c r="E1635" t="s">
        <v>1655</v>
      </c>
    </row>
    <row r="1636" spans="1:5">
      <c r="A1636" t="s">
        <v>1076</v>
      </c>
      <c r="B1636" t="s">
        <v>60</v>
      </c>
      <c r="C1636" s="1" t="s">
        <v>1224</v>
      </c>
      <c r="D1636" s="1">
        <v>1577</v>
      </c>
      <c r="E1636" t="s">
        <v>1655</v>
      </c>
    </row>
    <row r="1637" spans="1:5">
      <c r="A1637" t="s">
        <v>1370</v>
      </c>
      <c r="B1637" t="s">
        <v>60</v>
      </c>
      <c r="C1637" s="1" t="s">
        <v>1224</v>
      </c>
      <c r="D1637" s="1">
        <v>1500</v>
      </c>
      <c r="E1637" t="s">
        <v>1655</v>
      </c>
    </row>
    <row r="1638" spans="1:5">
      <c r="A1638" t="s">
        <v>1370</v>
      </c>
      <c r="B1638" t="s">
        <v>60</v>
      </c>
      <c r="C1638" s="1" t="s">
        <v>1224</v>
      </c>
      <c r="D1638" s="1">
        <v>1500</v>
      </c>
      <c r="E1638" t="s">
        <v>1655</v>
      </c>
    </row>
    <row r="1639" spans="1:5">
      <c r="A1639" t="s">
        <v>1370</v>
      </c>
      <c r="B1639" t="s">
        <v>60</v>
      </c>
      <c r="C1639" s="1" t="s">
        <v>1224</v>
      </c>
      <c r="D1639" s="1">
        <v>1500</v>
      </c>
      <c r="E1639" t="s">
        <v>1655</v>
      </c>
    </row>
    <row r="1640" spans="1:5">
      <c r="A1640" t="s">
        <v>1370</v>
      </c>
      <c r="B1640" t="s">
        <v>60</v>
      </c>
      <c r="C1640" s="1" t="s">
        <v>1224</v>
      </c>
      <c r="D1640" s="1">
        <v>1400</v>
      </c>
      <c r="E1640" t="s">
        <v>1655</v>
      </c>
    </row>
    <row r="1641" spans="1:5">
      <c r="A1641" t="s">
        <v>1107</v>
      </c>
      <c r="B1641" t="s">
        <v>60</v>
      </c>
      <c r="C1641" s="1" t="s">
        <v>1224</v>
      </c>
      <c r="D1641" s="1">
        <v>1300</v>
      </c>
      <c r="E1641" t="s">
        <v>1655</v>
      </c>
    </row>
    <row r="1642" spans="1:5">
      <c r="A1642" t="s">
        <v>1107</v>
      </c>
      <c r="B1642" t="s">
        <v>60</v>
      </c>
      <c r="C1642" s="1" t="s">
        <v>1224</v>
      </c>
      <c r="D1642" s="1">
        <v>1300</v>
      </c>
      <c r="E1642" t="s">
        <v>1655</v>
      </c>
    </row>
    <row r="1643" spans="1:5">
      <c r="A1643" t="s">
        <v>1076</v>
      </c>
      <c r="B1643" t="s">
        <v>60</v>
      </c>
      <c r="C1643" s="1" t="s">
        <v>1224</v>
      </c>
      <c r="D1643" s="1">
        <v>1024</v>
      </c>
      <c r="E1643" t="s">
        <v>1655</v>
      </c>
    </row>
    <row r="1644" spans="1:5">
      <c r="A1644" t="s">
        <v>1370</v>
      </c>
      <c r="B1644" t="s">
        <v>60</v>
      </c>
      <c r="C1644" s="1" t="s">
        <v>1224</v>
      </c>
      <c r="D1644" s="1">
        <v>1000</v>
      </c>
      <c r="E1644" t="s">
        <v>1655</v>
      </c>
    </row>
    <row r="1645" spans="1:5">
      <c r="A1645" t="s">
        <v>1077</v>
      </c>
      <c r="B1645" t="s">
        <v>60</v>
      </c>
      <c r="C1645" s="1" t="s">
        <v>1224</v>
      </c>
      <c r="D1645">
        <v>956</v>
      </c>
      <c r="E1645" t="s">
        <v>1655</v>
      </c>
    </row>
    <row r="1646" spans="1:5">
      <c r="A1646" t="s">
        <v>1107</v>
      </c>
      <c r="B1646" t="s">
        <v>60</v>
      </c>
      <c r="C1646" s="1" t="s">
        <v>1224</v>
      </c>
      <c r="D1646">
        <v>885</v>
      </c>
      <c r="E1646" t="s">
        <v>1655</v>
      </c>
    </row>
    <row r="1647" spans="1:5">
      <c r="A1647" t="s">
        <v>1076</v>
      </c>
      <c r="B1647" t="s">
        <v>60</v>
      </c>
      <c r="C1647" s="1" t="s">
        <v>1224</v>
      </c>
      <c r="D1647">
        <v>750</v>
      </c>
      <c r="E1647" t="s">
        <v>1655</v>
      </c>
    </row>
    <row r="1648" spans="1:5">
      <c r="A1648" t="s">
        <v>1107</v>
      </c>
      <c r="B1648" t="s">
        <v>60</v>
      </c>
      <c r="C1648" s="1" t="s">
        <v>1224</v>
      </c>
      <c r="D1648">
        <v>600</v>
      </c>
      <c r="E1648" t="s">
        <v>1655</v>
      </c>
    </row>
    <row r="1649" spans="1:5">
      <c r="A1649" t="s">
        <v>1107</v>
      </c>
      <c r="B1649" t="s">
        <v>60</v>
      </c>
      <c r="C1649" s="1" t="s">
        <v>1224</v>
      </c>
      <c r="D1649">
        <v>500</v>
      </c>
      <c r="E1649" t="s">
        <v>1655</v>
      </c>
    </row>
    <row r="1650" spans="1:5">
      <c r="A1650" t="s">
        <v>1364</v>
      </c>
      <c r="B1650" t="s">
        <v>60</v>
      </c>
      <c r="C1650" s="1" t="s">
        <v>1224</v>
      </c>
      <c r="D1650">
        <v>500</v>
      </c>
      <c r="E1650" t="s">
        <v>1655</v>
      </c>
    </row>
    <row r="1651" spans="1:5">
      <c r="A1651" t="s">
        <v>1364</v>
      </c>
      <c r="B1651" t="s">
        <v>60</v>
      </c>
      <c r="C1651" s="1" t="s">
        <v>1224</v>
      </c>
      <c r="D1651">
        <v>500</v>
      </c>
      <c r="E1651" t="s">
        <v>1655</v>
      </c>
    </row>
    <row r="1652" spans="1:5">
      <c r="A1652" t="s">
        <v>1370</v>
      </c>
      <c r="B1652" t="s">
        <v>60</v>
      </c>
      <c r="C1652" s="1" t="s">
        <v>1224</v>
      </c>
      <c r="D1652">
        <v>500</v>
      </c>
      <c r="E1652" t="s">
        <v>1655</v>
      </c>
    </row>
    <row r="1653" spans="1:5">
      <c r="A1653" t="s">
        <v>1076</v>
      </c>
      <c r="B1653" t="s">
        <v>60</v>
      </c>
      <c r="C1653" s="1" t="s">
        <v>1224</v>
      </c>
      <c r="D1653">
        <v>432</v>
      </c>
      <c r="E1653" t="s">
        <v>1655</v>
      </c>
    </row>
    <row r="1654" spans="1:5">
      <c r="A1654" t="s">
        <v>1370</v>
      </c>
      <c r="B1654" t="s">
        <v>60</v>
      </c>
      <c r="C1654" s="1" t="s">
        <v>1224</v>
      </c>
      <c r="D1654">
        <v>425</v>
      </c>
      <c r="E1654" t="s">
        <v>1655</v>
      </c>
    </row>
    <row r="1655" spans="1:5">
      <c r="A1655" t="s">
        <v>1364</v>
      </c>
      <c r="B1655" t="s">
        <v>60</v>
      </c>
      <c r="C1655" s="1" t="s">
        <v>1224</v>
      </c>
      <c r="D1655">
        <v>420</v>
      </c>
      <c r="E1655" t="s">
        <v>1655</v>
      </c>
    </row>
    <row r="1656" spans="1:5">
      <c r="A1656" t="s">
        <v>1364</v>
      </c>
      <c r="B1656" t="s">
        <v>60</v>
      </c>
      <c r="C1656" s="1" t="s">
        <v>1224</v>
      </c>
      <c r="D1656">
        <v>420</v>
      </c>
      <c r="E1656" t="s">
        <v>1655</v>
      </c>
    </row>
    <row r="1657" spans="1:5">
      <c r="A1657" t="s">
        <v>1107</v>
      </c>
      <c r="B1657" t="s">
        <v>60</v>
      </c>
      <c r="C1657" s="1" t="s">
        <v>1224</v>
      </c>
      <c r="D1657">
        <v>400</v>
      </c>
      <c r="E1657" t="s">
        <v>1655</v>
      </c>
    </row>
    <row r="1658" spans="1:5">
      <c r="A1658" t="s">
        <v>1076</v>
      </c>
      <c r="B1658" t="s">
        <v>60</v>
      </c>
      <c r="C1658" s="1" t="s">
        <v>1224</v>
      </c>
      <c r="D1658">
        <v>382</v>
      </c>
      <c r="E1658" t="s">
        <v>1655</v>
      </c>
    </row>
    <row r="1659" spans="1:5">
      <c r="A1659" t="s">
        <v>1364</v>
      </c>
      <c r="B1659" t="s">
        <v>60</v>
      </c>
      <c r="C1659" s="1" t="s">
        <v>1224</v>
      </c>
      <c r="D1659">
        <v>350</v>
      </c>
      <c r="E1659" t="s">
        <v>1655</v>
      </c>
    </row>
    <row r="1660" spans="1:5">
      <c r="A1660" t="s">
        <v>1364</v>
      </c>
      <c r="B1660" t="s">
        <v>60</v>
      </c>
      <c r="C1660" s="1" t="s">
        <v>1224</v>
      </c>
      <c r="D1660">
        <v>306</v>
      </c>
      <c r="E1660" t="s">
        <v>1655</v>
      </c>
    </row>
    <row r="1661" spans="1:5">
      <c r="A1661" t="s">
        <v>1364</v>
      </c>
      <c r="B1661" t="s">
        <v>60</v>
      </c>
      <c r="C1661" s="1" t="s">
        <v>1224</v>
      </c>
      <c r="D1661">
        <v>300</v>
      </c>
      <c r="E1661" t="s">
        <v>1655</v>
      </c>
    </row>
    <row r="1662" spans="1:5">
      <c r="A1662" t="s">
        <v>1079</v>
      </c>
      <c r="B1662" t="s">
        <v>60</v>
      </c>
      <c r="C1662" s="1" t="s">
        <v>1224</v>
      </c>
      <c r="D1662">
        <v>300</v>
      </c>
      <c r="E1662" t="s">
        <v>1655</v>
      </c>
    </row>
    <row r="1663" spans="1:5">
      <c r="A1663" t="s">
        <v>1079</v>
      </c>
      <c r="B1663" t="s">
        <v>60</v>
      </c>
      <c r="C1663" s="1" t="s">
        <v>1224</v>
      </c>
      <c r="D1663">
        <v>292</v>
      </c>
      <c r="E1663" t="s">
        <v>1655</v>
      </c>
    </row>
    <row r="1664" spans="1:5">
      <c r="A1664" t="s">
        <v>1077</v>
      </c>
      <c r="B1664" t="s">
        <v>60</v>
      </c>
      <c r="C1664" s="1" t="s">
        <v>1224</v>
      </c>
      <c r="D1664">
        <v>250</v>
      </c>
      <c r="E1664" t="s">
        <v>1655</v>
      </c>
    </row>
    <row r="1665" spans="1:5">
      <c r="A1665" t="s">
        <v>1107</v>
      </c>
      <c r="B1665" t="s">
        <v>60</v>
      </c>
      <c r="C1665" s="1" t="s">
        <v>1224</v>
      </c>
      <c r="D1665">
        <v>100</v>
      </c>
      <c r="E1665" t="s">
        <v>1655</v>
      </c>
    </row>
    <row r="1666" spans="1:5">
      <c r="A1666" t="s">
        <v>1107</v>
      </c>
      <c r="B1666" t="s">
        <v>144</v>
      </c>
      <c r="C1666" s="1" t="s">
        <v>1224</v>
      </c>
      <c r="D1666" s="1">
        <v>27343264</v>
      </c>
      <c r="E1666" t="s">
        <v>1655</v>
      </c>
    </row>
    <row r="1667" spans="1:5">
      <c r="A1667" t="s">
        <v>1386</v>
      </c>
      <c r="B1667" t="s">
        <v>144</v>
      </c>
      <c r="C1667" s="1" t="s">
        <v>1224</v>
      </c>
      <c r="D1667" s="1">
        <v>2026032</v>
      </c>
      <c r="E1667" t="s">
        <v>1655</v>
      </c>
    </row>
    <row r="1668" spans="1:5">
      <c r="A1668" t="s">
        <v>1370</v>
      </c>
      <c r="B1668" t="s">
        <v>144</v>
      </c>
      <c r="C1668" s="1" t="s">
        <v>1224</v>
      </c>
      <c r="D1668" s="1">
        <v>1991273</v>
      </c>
      <c r="E1668" t="s">
        <v>1655</v>
      </c>
    </row>
    <row r="1669" spans="1:5">
      <c r="A1669" t="s">
        <v>1077</v>
      </c>
      <c r="B1669" t="s">
        <v>144</v>
      </c>
      <c r="C1669" s="1" t="s">
        <v>1224</v>
      </c>
      <c r="D1669" s="1">
        <v>1469146</v>
      </c>
      <c r="E1669" t="s">
        <v>1655</v>
      </c>
    </row>
    <row r="1670" spans="1:5">
      <c r="A1670" t="s">
        <v>1076</v>
      </c>
      <c r="B1670" t="s">
        <v>144</v>
      </c>
      <c r="C1670" s="1" t="s">
        <v>1224</v>
      </c>
      <c r="D1670" s="1">
        <v>1443396</v>
      </c>
      <c r="E1670" t="s">
        <v>1655</v>
      </c>
    </row>
    <row r="1671" spans="1:5">
      <c r="A1671" t="s">
        <v>1090</v>
      </c>
      <c r="B1671" t="s">
        <v>144</v>
      </c>
      <c r="C1671" s="1" t="s">
        <v>1224</v>
      </c>
      <c r="D1671" s="1">
        <v>1203003</v>
      </c>
      <c r="E1671" t="s">
        <v>1655</v>
      </c>
    </row>
    <row r="1672" spans="1:5">
      <c r="A1672" t="s">
        <v>1107</v>
      </c>
      <c r="B1672" t="s">
        <v>144</v>
      </c>
      <c r="C1672" s="1" t="s">
        <v>1224</v>
      </c>
      <c r="D1672" s="1">
        <v>943507</v>
      </c>
      <c r="E1672" t="s">
        <v>1655</v>
      </c>
    </row>
    <row r="1673" spans="1:5">
      <c r="A1673" t="s">
        <v>1107</v>
      </c>
      <c r="B1673" t="s">
        <v>144</v>
      </c>
      <c r="C1673" s="1" t="s">
        <v>1224</v>
      </c>
      <c r="D1673" s="1">
        <v>902339</v>
      </c>
      <c r="E1673" t="s">
        <v>1655</v>
      </c>
    </row>
    <row r="1674" spans="1:5">
      <c r="A1674" t="s">
        <v>1386</v>
      </c>
      <c r="B1674" t="s">
        <v>144</v>
      </c>
      <c r="C1674" s="1" t="s">
        <v>1224</v>
      </c>
      <c r="D1674" s="1">
        <v>888010</v>
      </c>
      <c r="E1674" t="s">
        <v>1655</v>
      </c>
    </row>
    <row r="1675" spans="1:5">
      <c r="A1675" t="s">
        <v>1079</v>
      </c>
      <c r="B1675" t="s">
        <v>144</v>
      </c>
      <c r="C1675" s="1" t="s">
        <v>1224</v>
      </c>
      <c r="D1675" s="1">
        <v>774898</v>
      </c>
      <c r="E1675" t="s">
        <v>1655</v>
      </c>
    </row>
    <row r="1676" spans="1:5">
      <c r="A1676" t="s">
        <v>1364</v>
      </c>
      <c r="B1676" t="s">
        <v>144</v>
      </c>
      <c r="C1676" s="1" t="s">
        <v>1224</v>
      </c>
      <c r="D1676" s="1">
        <v>333815</v>
      </c>
      <c r="E1676" t="s">
        <v>1655</v>
      </c>
    </row>
    <row r="1677" spans="1:5">
      <c r="A1677" t="s">
        <v>1107</v>
      </c>
      <c r="B1677" t="s">
        <v>144</v>
      </c>
      <c r="C1677" s="1" t="s">
        <v>1224</v>
      </c>
      <c r="D1677" s="1">
        <v>227627</v>
      </c>
      <c r="E1677" t="s">
        <v>1655</v>
      </c>
    </row>
    <row r="1678" spans="1:5">
      <c r="A1678" t="s">
        <v>1107</v>
      </c>
      <c r="B1678" t="s">
        <v>144</v>
      </c>
      <c r="C1678" s="1" t="s">
        <v>1224</v>
      </c>
      <c r="D1678" s="1">
        <v>209151</v>
      </c>
      <c r="E1678" t="s">
        <v>1655</v>
      </c>
    </row>
    <row r="1679" spans="1:5">
      <c r="A1679" t="s">
        <v>1107</v>
      </c>
      <c r="B1679" t="s">
        <v>144</v>
      </c>
      <c r="C1679" s="1" t="s">
        <v>1224</v>
      </c>
      <c r="D1679" s="1">
        <v>148792</v>
      </c>
      <c r="E1679" t="s">
        <v>1655</v>
      </c>
    </row>
    <row r="1680" spans="1:5">
      <c r="A1680" t="s">
        <v>1107</v>
      </c>
      <c r="B1680" t="s">
        <v>144</v>
      </c>
      <c r="C1680" s="1" t="s">
        <v>1224</v>
      </c>
      <c r="D1680" s="1">
        <v>124710</v>
      </c>
      <c r="E1680" t="s">
        <v>1655</v>
      </c>
    </row>
    <row r="1681" spans="1:5">
      <c r="A1681" t="s">
        <v>1107</v>
      </c>
      <c r="B1681" t="s">
        <v>144</v>
      </c>
      <c r="C1681" s="1" t="s">
        <v>1224</v>
      </c>
      <c r="D1681" s="1">
        <v>98924</v>
      </c>
      <c r="E1681" t="s">
        <v>1655</v>
      </c>
    </row>
    <row r="1682" spans="1:5">
      <c r="A1682" t="s">
        <v>1107</v>
      </c>
      <c r="B1682" t="s">
        <v>144</v>
      </c>
      <c r="C1682" s="1" t="s">
        <v>1224</v>
      </c>
      <c r="D1682" s="1">
        <v>73862</v>
      </c>
      <c r="E1682" t="s">
        <v>1655</v>
      </c>
    </row>
    <row r="1683" spans="1:5">
      <c r="A1683" t="s">
        <v>1107</v>
      </c>
      <c r="B1683" t="s">
        <v>144</v>
      </c>
      <c r="C1683" s="1" t="s">
        <v>1224</v>
      </c>
      <c r="D1683" s="1">
        <v>65289</v>
      </c>
      <c r="E1683" t="s">
        <v>1655</v>
      </c>
    </row>
    <row r="1684" spans="1:5">
      <c r="A1684" t="s">
        <v>1107</v>
      </c>
      <c r="B1684" t="s">
        <v>144</v>
      </c>
      <c r="C1684" s="1" t="s">
        <v>1224</v>
      </c>
      <c r="D1684" s="1">
        <v>61559</v>
      </c>
      <c r="E1684" t="s">
        <v>1655</v>
      </c>
    </row>
    <row r="1685" spans="1:5">
      <c r="A1685" t="s">
        <v>1076</v>
      </c>
      <c r="B1685" t="s">
        <v>144</v>
      </c>
      <c r="C1685" s="1" t="s">
        <v>1224</v>
      </c>
      <c r="D1685" s="1">
        <v>57583</v>
      </c>
      <c r="E1685" t="s">
        <v>1655</v>
      </c>
    </row>
    <row r="1686" spans="1:5">
      <c r="A1686" t="s">
        <v>1386</v>
      </c>
      <c r="B1686" t="s">
        <v>144</v>
      </c>
      <c r="C1686" s="1" t="s">
        <v>1224</v>
      </c>
      <c r="D1686" s="1">
        <v>54450</v>
      </c>
      <c r="E1686" t="s">
        <v>1655</v>
      </c>
    </row>
    <row r="1687" spans="1:5">
      <c r="A1687" t="s">
        <v>1370</v>
      </c>
      <c r="B1687" t="s">
        <v>144</v>
      </c>
      <c r="C1687" s="1" t="s">
        <v>1224</v>
      </c>
      <c r="D1687" s="1">
        <v>53007</v>
      </c>
      <c r="E1687" t="s">
        <v>1655</v>
      </c>
    </row>
    <row r="1688" spans="1:5">
      <c r="A1688" t="s">
        <v>1107</v>
      </c>
      <c r="B1688" t="s">
        <v>144</v>
      </c>
      <c r="C1688" s="1" t="s">
        <v>1224</v>
      </c>
      <c r="D1688" s="1">
        <v>52853</v>
      </c>
      <c r="E1688" t="s">
        <v>1655</v>
      </c>
    </row>
    <row r="1689" spans="1:5">
      <c r="A1689" t="s">
        <v>1076</v>
      </c>
      <c r="B1689" t="s">
        <v>144</v>
      </c>
      <c r="C1689" s="1" t="s">
        <v>1224</v>
      </c>
      <c r="D1689" s="1">
        <v>51130</v>
      </c>
      <c r="E1689" t="s">
        <v>1655</v>
      </c>
    </row>
    <row r="1690" spans="1:5">
      <c r="A1690" t="s">
        <v>1107</v>
      </c>
      <c r="B1690" t="s">
        <v>144</v>
      </c>
      <c r="C1690" s="1" t="s">
        <v>1224</v>
      </c>
      <c r="D1690" s="1">
        <v>48935</v>
      </c>
      <c r="E1690" t="s">
        <v>1655</v>
      </c>
    </row>
    <row r="1691" spans="1:5">
      <c r="A1691" t="s">
        <v>1107</v>
      </c>
      <c r="B1691" t="s">
        <v>144</v>
      </c>
      <c r="C1691" s="1" t="s">
        <v>1224</v>
      </c>
      <c r="D1691" s="1">
        <v>37376</v>
      </c>
      <c r="E1691" t="s">
        <v>1655</v>
      </c>
    </row>
    <row r="1692" spans="1:5">
      <c r="A1692" t="s">
        <v>1077</v>
      </c>
      <c r="B1692" t="s">
        <v>144</v>
      </c>
      <c r="C1692" s="1" t="s">
        <v>1224</v>
      </c>
      <c r="D1692" s="1">
        <v>37360</v>
      </c>
      <c r="E1692" t="s">
        <v>1655</v>
      </c>
    </row>
    <row r="1693" spans="1:5">
      <c r="A1693" t="s">
        <v>1077</v>
      </c>
      <c r="B1693" t="s">
        <v>144</v>
      </c>
      <c r="C1693" s="1" t="s">
        <v>1224</v>
      </c>
      <c r="D1693" s="1">
        <v>35352</v>
      </c>
      <c r="E1693" t="s">
        <v>1655</v>
      </c>
    </row>
    <row r="1694" spans="1:5">
      <c r="A1694" t="s">
        <v>1107</v>
      </c>
      <c r="B1694" t="s">
        <v>144</v>
      </c>
      <c r="C1694" s="1" t="s">
        <v>1224</v>
      </c>
      <c r="D1694" s="1">
        <v>34107</v>
      </c>
      <c r="E1694" t="s">
        <v>1655</v>
      </c>
    </row>
    <row r="1695" spans="1:5">
      <c r="A1695" t="s">
        <v>1107</v>
      </c>
      <c r="B1695" t="s">
        <v>144</v>
      </c>
      <c r="C1695" s="1" t="s">
        <v>1224</v>
      </c>
      <c r="D1695" s="1">
        <v>33667</v>
      </c>
      <c r="E1695" t="s">
        <v>1655</v>
      </c>
    </row>
    <row r="1696" spans="1:5">
      <c r="A1696" t="s">
        <v>1079</v>
      </c>
      <c r="B1696" t="s">
        <v>144</v>
      </c>
      <c r="C1696" s="1" t="s">
        <v>1224</v>
      </c>
      <c r="D1696" s="1">
        <v>29311</v>
      </c>
      <c r="E1696" t="s">
        <v>1655</v>
      </c>
    </row>
    <row r="1697" spans="1:5">
      <c r="A1697" t="s">
        <v>1364</v>
      </c>
      <c r="B1697" t="s">
        <v>144</v>
      </c>
      <c r="C1697" s="1" t="s">
        <v>1224</v>
      </c>
      <c r="D1697" s="1">
        <v>28951</v>
      </c>
      <c r="E1697" t="s">
        <v>1655</v>
      </c>
    </row>
    <row r="1698" spans="1:5">
      <c r="A1698" t="s">
        <v>1079</v>
      </c>
      <c r="B1698" t="s">
        <v>144</v>
      </c>
      <c r="C1698" s="1" t="s">
        <v>1224</v>
      </c>
      <c r="D1698" s="1">
        <v>22895</v>
      </c>
      <c r="E1698" t="s">
        <v>1655</v>
      </c>
    </row>
    <row r="1699" spans="1:5">
      <c r="A1699" t="s">
        <v>1107</v>
      </c>
      <c r="B1699" t="s">
        <v>144</v>
      </c>
      <c r="C1699" s="1" t="s">
        <v>1224</v>
      </c>
      <c r="D1699" s="1">
        <v>21227</v>
      </c>
      <c r="E1699" t="s">
        <v>1655</v>
      </c>
    </row>
    <row r="1700" spans="1:5">
      <c r="A1700" t="s">
        <v>1107</v>
      </c>
      <c r="B1700" t="s">
        <v>144</v>
      </c>
      <c r="C1700" s="1" t="s">
        <v>1224</v>
      </c>
      <c r="D1700" s="1">
        <v>20000</v>
      </c>
      <c r="E1700" t="s">
        <v>1655</v>
      </c>
    </row>
    <row r="1701" spans="1:5">
      <c r="A1701" t="s">
        <v>1370</v>
      </c>
      <c r="B1701" t="s">
        <v>144</v>
      </c>
      <c r="C1701" s="1" t="s">
        <v>1224</v>
      </c>
      <c r="D1701" s="1">
        <v>17051</v>
      </c>
      <c r="E1701" t="s">
        <v>1655</v>
      </c>
    </row>
    <row r="1702" spans="1:5">
      <c r="A1702" t="s">
        <v>1370</v>
      </c>
      <c r="B1702" t="s">
        <v>144</v>
      </c>
      <c r="C1702" s="1" t="s">
        <v>1224</v>
      </c>
      <c r="D1702" s="1">
        <v>15667</v>
      </c>
      <c r="E1702" t="s">
        <v>1655</v>
      </c>
    </row>
    <row r="1703" spans="1:5">
      <c r="A1703" t="s">
        <v>1370</v>
      </c>
      <c r="B1703" t="s">
        <v>144</v>
      </c>
      <c r="C1703" s="1" t="s">
        <v>1224</v>
      </c>
      <c r="D1703" s="1">
        <v>15659</v>
      </c>
      <c r="E1703" t="s">
        <v>1655</v>
      </c>
    </row>
    <row r="1704" spans="1:5">
      <c r="A1704" t="s">
        <v>1107</v>
      </c>
      <c r="B1704" t="s">
        <v>144</v>
      </c>
      <c r="C1704" s="1" t="s">
        <v>1224</v>
      </c>
      <c r="D1704" s="1">
        <v>15219</v>
      </c>
      <c r="E1704" t="s">
        <v>1655</v>
      </c>
    </row>
    <row r="1705" spans="1:5">
      <c r="A1705" t="s">
        <v>1107</v>
      </c>
      <c r="B1705" t="s">
        <v>144</v>
      </c>
      <c r="C1705" s="1" t="s">
        <v>1224</v>
      </c>
      <c r="D1705" s="1">
        <v>15132</v>
      </c>
      <c r="E1705" t="s">
        <v>1655</v>
      </c>
    </row>
    <row r="1706" spans="1:5">
      <c r="A1706" t="s">
        <v>1076</v>
      </c>
      <c r="B1706" t="s">
        <v>144</v>
      </c>
      <c r="C1706" s="1" t="s">
        <v>1224</v>
      </c>
      <c r="D1706" s="1">
        <v>13074</v>
      </c>
      <c r="E1706" t="s">
        <v>1655</v>
      </c>
    </row>
    <row r="1707" spans="1:5">
      <c r="A1707" t="s">
        <v>1076</v>
      </c>
      <c r="B1707" t="s">
        <v>144</v>
      </c>
      <c r="C1707" s="1" t="s">
        <v>1224</v>
      </c>
      <c r="D1707" s="1">
        <v>12813</v>
      </c>
      <c r="E1707" t="s">
        <v>1655</v>
      </c>
    </row>
    <row r="1708" spans="1:5">
      <c r="A1708" t="s">
        <v>1076</v>
      </c>
      <c r="B1708" t="s">
        <v>144</v>
      </c>
      <c r="C1708" s="1" t="s">
        <v>1224</v>
      </c>
      <c r="D1708" s="1">
        <v>12011</v>
      </c>
      <c r="E1708" t="s">
        <v>1655</v>
      </c>
    </row>
    <row r="1709" spans="1:5">
      <c r="A1709" t="s">
        <v>1370</v>
      </c>
      <c r="B1709" t="s">
        <v>144</v>
      </c>
      <c r="C1709" s="1" t="s">
        <v>1224</v>
      </c>
      <c r="D1709" s="1">
        <v>11520</v>
      </c>
      <c r="E1709" t="s">
        <v>1655</v>
      </c>
    </row>
    <row r="1710" spans="1:5">
      <c r="A1710" t="s">
        <v>1370</v>
      </c>
      <c r="B1710" t="s">
        <v>144</v>
      </c>
      <c r="C1710" s="1" t="s">
        <v>1224</v>
      </c>
      <c r="D1710" s="1">
        <v>10655</v>
      </c>
      <c r="E1710" t="s">
        <v>1655</v>
      </c>
    </row>
    <row r="1711" spans="1:5">
      <c r="A1711" t="s">
        <v>1107</v>
      </c>
      <c r="B1711" t="s">
        <v>144</v>
      </c>
      <c r="C1711" s="1" t="s">
        <v>1224</v>
      </c>
      <c r="D1711" s="1">
        <v>10142</v>
      </c>
      <c r="E1711" t="s">
        <v>1655</v>
      </c>
    </row>
    <row r="1712" spans="1:5">
      <c r="A1712" t="s">
        <v>1077</v>
      </c>
      <c r="B1712" t="s">
        <v>144</v>
      </c>
      <c r="C1712" s="1" t="s">
        <v>1224</v>
      </c>
      <c r="D1712" s="1">
        <v>9977</v>
      </c>
      <c r="E1712" t="s">
        <v>1655</v>
      </c>
    </row>
    <row r="1713" spans="1:5">
      <c r="A1713" t="s">
        <v>1077</v>
      </c>
      <c r="B1713" t="s">
        <v>144</v>
      </c>
      <c r="C1713" s="1" t="s">
        <v>1224</v>
      </c>
      <c r="D1713" s="1">
        <v>9139</v>
      </c>
      <c r="E1713" t="s">
        <v>1655</v>
      </c>
    </row>
    <row r="1714" spans="1:5">
      <c r="A1714" t="s">
        <v>1076</v>
      </c>
      <c r="B1714" t="s">
        <v>144</v>
      </c>
      <c r="C1714" s="1" t="s">
        <v>1224</v>
      </c>
      <c r="D1714" s="1">
        <v>8832</v>
      </c>
      <c r="E1714" t="s">
        <v>1655</v>
      </c>
    </row>
    <row r="1715" spans="1:5">
      <c r="A1715" t="s">
        <v>1364</v>
      </c>
      <c r="B1715" t="s">
        <v>144</v>
      </c>
      <c r="C1715" s="1" t="s">
        <v>1224</v>
      </c>
      <c r="D1715" s="1">
        <v>8562</v>
      </c>
      <c r="E1715" t="s">
        <v>1655</v>
      </c>
    </row>
    <row r="1716" spans="1:5">
      <c r="A1716" t="s">
        <v>1370</v>
      </c>
      <c r="B1716" t="s">
        <v>144</v>
      </c>
      <c r="C1716" s="1" t="s">
        <v>1224</v>
      </c>
      <c r="D1716" s="1">
        <v>8147</v>
      </c>
      <c r="E1716" t="s">
        <v>1655</v>
      </c>
    </row>
    <row r="1717" spans="1:5">
      <c r="A1717" t="s">
        <v>1107</v>
      </c>
      <c r="B1717" t="s">
        <v>144</v>
      </c>
      <c r="C1717" s="1" t="s">
        <v>1224</v>
      </c>
      <c r="D1717" s="1">
        <v>8070</v>
      </c>
      <c r="E1717" t="s">
        <v>1655</v>
      </c>
    </row>
    <row r="1718" spans="1:5">
      <c r="A1718" t="s">
        <v>1079</v>
      </c>
      <c r="B1718" t="s">
        <v>144</v>
      </c>
      <c r="C1718" s="1" t="s">
        <v>1224</v>
      </c>
      <c r="D1718" s="1">
        <v>7997</v>
      </c>
      <c r="E1718" t="s">
        <v>1655</v>
      </c>
    </row>
    <row r="1719" spans="1:5">
      <c r="A1719" t="s">
        <v>1364</v>
      </c>
      <c r="B1719" t="s">
        <v>144</v>
      </c>
      <c r="C1719" s="1" t="s">
        <v>1224</v>
      </c>
      <c r="D1719" s="1">
        <v>7833</v>
      </c>
      <c r="E1719" t="s">
        <v>1655</v>
      </c>
    </row>
    <row r="1720" spans="1:5">
      <c r="A1720" t="s">
        <v>1370</v>
      </c>
      <c r="B1720" t="s">
        <v>144</v>
      </c>
      <c r="C1720" s="1" t="s">
        <v>1224</v>
      </c>
      <c r="D1720" s="1">
        <v>7410</v>
      </c>
      <c r="E1720" t="s">
        <v>1655</v>
      </c>
    </row>
    <row r="1721" spans="1:5">
      <c r="A1721" t="s">
        <v>1079</v>
      </c>
      <c r="B1721" t="s">
        <v>144</v>
      </c>
      <c r="C1721" s="1" t="s">
        <v>1224</v>
      </c>
      <c r="D1721" s="1">
        <v>7311</v>
      </c>
      <c r="E1721" t="s">
        <v>1655</v>
      </c>
    </row>
    <row r="1722" spans="1:5">
      <c r="A1722" t="s">
        <v>1077</v>
      </c>
      <c r="B1722" t="s">
        <v>144</v>
      </c>
      <c r="C1722" s="1" t="s">
        <v>1224</v>
      </c>
      <c r="D1722" s="1">
        <v>6720</v>
      </c>
      <c r="E1722" t="s">
        <v>1655</v>
      </c>
    </row>
    <row r="1723" spans="1:5">
      <c r="A1723" t="s">
        <v>1076</v>
      </c>
      <c r="B1723" t="s">
        <v>144</v>
      </c>
      <c r="C1723" s="1" t="s">
        <v>1224</v>
      </c>
      <c r="D1723" s="1">
        <v>6447</v>
      </c>
      <c r="E1723" t="s">
        <v>1655</v>
      </c>
    </row>
    <row r="1724" spans="1:5">
      <c r="A1724" t="s">
        <v>1364</v>
      </c>
      <c r="B1724" t="s">
        <v>144</v>
      </c>
      <c r="C1724" s="1" t="s">
        <v>1224</v>
      </c>
      <c r="D1724" s="1">
        <v>5760</v>
      </c>
      <c r="E1724" t="s">
        <v>1655</v>
      </c>
    </row>
    <row r="1725" spans="1:5">
      <c r="A1725" t="s">
        <v>1107</v>
      </c>
      <c r="B1725" t="s">
        <v>144</v>
      </c>
      <c r="C1725" s="1" t="s">
        <v>1224</v>
      </c>
      <c r="D1725" s="1">
        <v>5719</v>
      </c>
      <c r="E1725" t="s">
        <v>1655</v>
      </c>
    </row>
    <row r="1726" spans="1:5">
      <c r="A1726" t="s">
        <v>1076</v>
      </c>
      <c r="B1726" t="s">
        <v>144</v>
      </c>
      <c r="C1726" s="1" t="s">
        <v>1224</v>
      </c>
      <c r="D1726" s="1">
        <v>5689</v>
      </c>
      <c r="E1726" t="s">
        <v>1655</v>
      </c>
    </row>
    <row r="1727" spans="1:5">
      <c r="A1727" t="s">
        <v>1107</v>
      </c>
      <c r="B1727" t="s">
        <v>144</v>
      </c>
      <c r="C1727" s="1" t="s">
        <v>1224</v>
      </c>
      <c r="D1727" s="1">
        <v>5606</v>
      </c>
      <c r="E1727" t="s">
        <v>1655</v>
      </c>
    </row>
    <row r="1728" spans="1:5">
      <c r="A1728" t="s">
        <v>1079</v>
      </c>
      <c r="B1728" t="s">
        <v>144</v>
      </c>
      <c r="C1728" s="1" t="s">
        <v>1224</v>
      </c>
      <c r="D1728" s="1">
        <v>5376</v>
      </c>
      <c r="E1728" t="s">
        <v>1655</v>
      </c>
    </row>
    <row r="1729" spans="1:5">
      <c r="A1729" t="s">
        <v>1370</v>
      </c>
      <c r="B1729" t="s">
        <v>144</v>
      </c>
      <c r="C1729" s="1" t="s">
        <v>1224</v>
      </c>
      <c r="D1729" s="1">
        <v>5340</v>
      </c>
      <c r="E1729" t="s">
        <v>1655</v>
      </c>
    </row>
    <row r="1730" spans="1:5">
      <c r="A1730" t="s">
        <v>1364</v>
      </c>
      <c r="B1730" t="s">
        <v>144</v>
      </c>
      <c r="C1730" s="1" t="s">
        <v>1224</v>
      </c>
      <c r="D1730" s="1">
        <v>4998</v>
      </c>
      <c r="E1730" t="s">
        <v>1655</v>
      </c>
    </row>
    <row r="1731" spans="1:5">
      <c r="A1731" t="s">
        <v>1077</v>
      </c>
      <c r="B1731" t="s">
        <v>144</v>
      </c>
      <c r="C1731" s="1" t="s">
        <v>1224</v>
      </c>
      <c r="D1731" s="1">
        <v>4801</v>
      </c>
      <c r="E1731" t="s">
        <v>1655</v>
      </c>
    </row>
    <row r="1732" spans="1:5">
      <c r="A1732" t="s">
        <v>1107</v>
      </c>
      <c r="B1732" t="s">
        <v>144</v>
      </c>
      <c r="C1732" s="1" t="s">
        <v>1224</v>
      </c>
      <c r="D1732" s="1">
        <v>4775</v>
      </c>
      <c r="E1732" t="s">
        <v>1655</v>
      </c>
    </row>
    <row r="1733" spans="1:5">
      <c r="A1733" t="s">
        <v>1077</v>
      </c>
      <c r="B1733" t="s">
        <v>144</v>
      </c>
      <c r="C1733" s="1" t="s">
        <v>1224</v>
      </c>
      <c r="D1733" s="1">
        <v>4752</v>
      </c>
      <c r="E1733" t="s">
        <v>1655</v>
      </c>
    </row>
    <row r="1734" spans="1:5">
      <c r="A1734" t="s">
        <v>1079</v>
      </c>
      <c r="B1734" t="s">
        <v>144</v>
      </c>
      <c r="C1734" s="1" t="s">
        <v>1224</v>
      </c>
      <c r="D1734" s="1">
        <v>4685</v>
      </c>
      <c r="E1734" t="s">
        <v>1655</v>
      </c>
    </row>
    <row r="1735" spans="1:5">
      <c r="A1735" t="s">
        <v>1370</v>
      </c>
      <c r="B1735" t="s">
        <v>144</v>
      </c>
      <c r="C1735" s="1" t="s">
        <v>1224</v>
      </c>
      <c r="D1735" s="1">
        <v>4651</v>
      </c>
      <c r="E1735" t="s">
        <v>1655</v>
      </c>
    </row>
    <row r="1736" spans="1:5">
      <c r="A1736" t="s">
        <v>1364</v>
      </c>
      <c r="B1736" t="s">
        <v>144</v>
      </c>
      <c r="C1736" s="1" t="s">
        <v>1224</v>
      </c>
      <c r="D1736" s="1">
        <v>4627</v>
      </c>
      <c r="E1736" t="s">
        <v>1655</v>
      </c>
    </row>
    <row r="1737" spans="1:5">
      <c r="A1737" t="s">
        <v>1077</v>
      </c>
      <c r="B1737" t="s">
        <v>144</v>
      </c>
      <c r="C1737" s="1" t="s">
        <v>1224</v>
      </c>
      <c r="D1737" s="1">
        <v>4353</v>
      </c>
      <c r="E1737" t="s">
        <v>1655</v>
      </c>
    </row>
    <row r="1738" spans="1:5">
      <c r="A1738" t="s">
        <v>1076</v>
      </c>
      <c r="B1738" t="s">
        <v>144</v>
      </c>
      <c r="C1738" s="1" t="s">
        <v>1224</v>
      </c>
      <c r="D1738" s="1">
        <v>4235</v>
      </c>
      <c r="E1738" t="s">
        <v>1655</v>
      </c>
    </row>
    <row r="1739" spans="1:5">
      <c r="A1739" t="s">
        <v>1076</v>
      </c>
      <c r="B1739" t="s">
        <v>144</v>
      </c>
      <c r="C1739" s="1" t="s">
        <v>1224</v>
      </c>
      <c r="D1739" s="1">
        <v>4094</v>
      </c>
      <c r="E1739" t="s">
        <v>1655</v>
      </c>
    </row>
    <row r="1740" spans="1:5">
      <c r="A1740" t="s">
        <v>1364</v>
      </c>
      <c r="B1740" t="s">
        <v>144</v>
      </c>
      <c r="C1740" s="1" t="s">
        <v>1224</v>
      </c>
      <c r="D1740" s="1">
        <v>4073</v>
      </c>
      <c r="E1740" t="s">
        <v>1655</v>
      </c>
    </row>
    <row r="1741" spans="1:5">
      <c r="A1741" t="s">
        <v>1364</v>
      </c>
      <c r="B1741" t="s">
        <v>144</v>
      </c>
      <c r="C1741" s="1" t="s">
        <v>1224</v>
      </c>
      <c r="D1741" s="1">
        <v>3745</v>
      </c>
      <c r="E1741" t="s">
        <v>1655</v>
      </c>
    </row>
    <row r="1742" spans="1:5">
      <c r="A1742" t="s">
        <v>1079</v>
      </c>
      <c r="B1742" t="s">
        <v>144</v>
      </c>
      <c r="C1742" s="1" t="s">
        <v>1224</v>
      </c>
      <c r="D1742" s="1">
        <v>3602</v>
      </c>
      <c r="E1742" t="s">
        <v>1655</v>
      </c>
    </row>
    <row r="1743" spans="1:5">
      <c r="A1743" t="s">
        <v>1079</v>
      </c>
      <c r="B1743" t="s">
        <v>144</v>
      </c>
      <c r="C1743" s="1" t="s">
        <v>1224</v>
      </c>
      <c r="D1743" s="1">
        <v>3504</v>
      </c>
      <c r="E1743" t="s">
        <v>1655</v>
      </c>
    </row>
    <row r="1744" spans="1:5">
      <c r="A1744" t="s">
        <v>1077</v>
      </c>
      <c r="B1744" t="s">
        <v>144</v>
      </c>
      <c r="C1744" s="1" t="s">
        <v>1224</v>
      </c>
      <c r="D1744" s="1">
        <v>3390</v>
      </c>
      <c r="E1744" t="s">
        <v>1655</v>
      </c>
    </row>
    <row r="1745" spans="1:5">
      <c r="A1745" t="s">
        <v>1076</v>
      </c>
      <c r="B1745" t="s">
        <v>144</v>
      </c>
      <c r="C1745" s="1" t="s">
        <v>1224</v>
      </c>
      <c r="D1745" s="1">
        <v>3358</v>
      </c>
      <c r="E1745" t="s">
        <v>1655</v>
      </c>
    </row>
    <row r="1746" spans="1:5">
      <c r="A1746" t="s">
        <v>1364</v>
      </c>
      <c r="B1746" t="s">
        <v>144</v>
      </c>
      <c r="C1746" s="1" t="s">
        <v>1224</v>
      </c>
      <c r="D1746" s="1">
        <v>3272</v>
      </c>
      <c r="E1746" t="s">
        <v>1655</v>
      </c>
    </row>
    <row r="1747" spans="1:5">
      <c r="A1747" t="s">
        <v>1077</v>
      </c>
      <c r="B1747" t="s">
        <v>144</v>
      </c>
      <c r="C1747" s="1" t="s">
        <v>1224</v>
      </c>
      <c r="D1747" s="1">
        <v>3115</v>
      </c>
      <c r="E1747" t="s">
        <v>1655</v>
      </c>
    </row>
    <row r="1748" spans="1:5">
      <c r="A1748" t="s">
        <v>1079</v>
      </c>
      <c r="B1748" t="s">
        <v>144</v>
      </c>
      <c r="C1748" s="1" t="s">
        <v>1224</v>
      </c>
      <c r="D1748" s="1">
        <v>2757</v>
      </c>
      <c r="E1748" t="s">
        <v>1655</v>
      </c>
    </row>
    <row r="1749" spans="1:5">
      <c r="A1749" t="s">
        <v>1364</v>
      </c>
      <c r="B1749" t="s">
        <v>144</v>
      </c>
      <c r="C1749" s="1" t="s">
        <v>1224</v>
      </c>
      <c r="D1749" s="1">
        <v>2670</v>
      </c>
      <c r="E1749" t="s">
        <v>1655</v>
      </c>
    </row>
    <row r="1750" spans="1:5">
      <c r="A1750" t="s">
        <v>1370</v>
      </c>
      <c r="B1750" t="s">
        <v>144</v>
      </c>
      <c r="C1750" s="1" t="s">
        <v>1224</v>
      </c>
      <c r="D1750" s="1">
        <v>2538</v>
      </c>
      <c r="E1750" t="s">
        <v>1655</v>
      </c>
    </row>
    <row r="1751" spans="1:5">
      <c r="A1751" t="s">
        <v>1079</v>
      </c>
      <c r="B1751" t="s">
        <v>144</v>
      </c>
      <c r="C1751" s="1" t="s">
        <v>1224</v>
      </c>
      <c r="D1751" s="1">
        <v>2492</v>
      </c>
      <c r="E1751" t="s">
        <v>1655</v>
      </c>
    </row>
    <row r="1752" spans="1:5">
      <c r="A1752" t="s">
        <v>1370</v>
      </c>
      <c r="B1752" t="s">
        <v>144</v>
      </c>
      <c r="C1752" s="1" t="s">
        <v>1224</v>
      </c>
      <c r="D1752" s="1">
        <v>2370</v>
      </c>
      <c r="E1752" t="s">
        <v>1655</v>
      </c>
    </row>
    <row r="1753" spans="1:5">
      <c r="A1753" t="s">
        <v>1364</v>
      </c>
      <c r="B1753" t="s">
        <v>144</v>
      </c>
      <c r="C1753" s="1" t="s">
        <v>1224</v>
      </c>
      <c r="D1753" s="1">
        <v>2265</v>
      </c>
      <c r="E1753" t="s">
        <v>1655</v>
      </c>
    </row>
    <row r="1754" spans="1:5">
      <c r="A1754" t="s">
        <v>1364</v>
      </c>
      <c r="B1754" t="s">
        <v>144</v>
      </c>
      <c r="C1754" s="1" t="s">
        <v>1224</v>
      </c>
      <c r="D1754" s="1">
        <v>2018</v>
      </c>
      <c r="E1754" t="s">
        <v>1655</v>
      </c>
    </row>
    <row r="1755" spans="1:5">
      <c r="A1755" t="s">
        <v>1076</v>
      </c>
      <c r="B1755" t="s">
        <v>144</v>
      </c>
      <c r="C1755" s="1" t="s">
        <v>1224</v>
      </c>
      <c r="D1755" s="1">
        <v>1991</v>
      </c>
      <c r="E1755" t="s">
        <v>1655</v>
      </c>
    </row>
    <row r="1756" spans="1:5">
      <c r="A1756" t="s">
        <v>1076</v>
      </c>
      <c r="B1756" t="s">
        <v>144</v>
      </c>
      <c r="C1756" s="1" t="s">
        <v>1224</v>
      </c>
      <c r="D1756" s="1">
        <v>1970</v>
      </c>
      <c r="E1756" t="s">
        <v>1655</v>
      </c>
    </row>
    <row r="1757" spans="1:5">
      <c r="A1757" t="s">
        <v>1076</v>
      </c>
      <c r="B1757" t="s">
        <v>144</v>
      </c>
      <c r="C1757" s="1" t="s">
        <v>1224</v>
      </c>
      <c r="D1757" s="1">
        <v>1959</v>
      </c>
      <c r="E1757" t="s">
        <v>1655</v>
      </c>
    </row>
    <row r="1758" spans="1:5">
      <c r="A1758" t="s">
        <v>1370</v>
      </c>
      <c r="B1758" t="s">
        <v>144</v>
      </c>
      <c r="C1758" s="1" t="s">
        <v>1224</v>
      </c>
      <c r="D1758" s="1">
        <v>1725</v>
      </c>
      <c r="E1758" t="s">
        <v>1655</v>
      </c>
    </row>
    <row r="1759" spans="1:5">
      <c r="A1759" t="s">
        <v>1079</v>
      </c>
      <c r="B1759" t="s">
        <v>144</v>
      </c>
      <c r="C1759" s="1" t="s">
        <v>1224</v>
      </c>
      <c r="D1759" s="1">
        <v>1652</v>
      </c>
      <c r="E1759" t="s">
        <v>1655</v>
      </c>
    </row>
    <row r="1760" spans="1:5">
      <c r="A1760" t="s">
        <v>1077</v>
      </c>
      <c r="B1760" t="s">
        <v>144</v>
      </c>
      <c r="C1760" s="1" t="s">
        <v>1224</v>
      </c>
      <c r="D1760" s="1">
        <v>1652</v>
      </c>
      <c r="E1760" t="s">
        <v>1655</v>
      </c>
    </row>
    <row r="1761" spans="1:5">
      <c r="A1761" t="s">
        <v>1370</v>
      </c>
      <c r="B1761" t="s">
        <v>144</v>
      </c>
      <c r="C1761" s="1" t="s">
        <v>1224</v>
      </c>
      <c r="D1761" s="1">
        <v>1630</v>
      </c>
      <c r="E1761" t="s">
        <v>1655</v>
      </c>
    </row>
    <row r="1762" spans="1:5">
      <c r="A1762" t="s">
        <v>1076</v>
      </c>
      <c r="B1762" t="s">
        <v>144</v>
      </c>
      <c r="C1762" s="1" t="s">
        <v>1224</v>
      </c>
      <c r="D1762" s="1">
        <v>1600</v>
      </c>
      <c r="E1762" t="s">
        <v>1655</v>
      </c>
    </row>
    <row r="1763" spans="1:5">
      <c r="A1763" t="s">
        <v>1370</v>
      </c>
      <c r="B1763" t="s">
        <v>144</v>
      </c>
      <c r="C1763" s="1" t="s">
        <v>1224</v>
      </c>
      <c r="D1763" s="1">
        <v>1590</v>
      </c>
      <c r="E1763" t="s">
        <v>1655</v>
      </c>
    </row>
    <row r="1764" spans="1:5">
      <c r="A1764" t="s">
        <v>1077</v>
      </c>
      <c r="B1764" t="s">
        <v>144</v>
      </c>
      <c r="C1764" s="1" t="s">
        <v>1224</v>
      </c>
      <c r="D1764" s="1">
        <v>1500</v>
      </c>
      <c r="E1764" t="s">
        <v>1655</v>
      </c>
    </row>
    <row r="1765" spans="1:5">
      <c r="A1765" t="s">
        <v>1076</v>
      </c>
      <c r="B1765" t="s">
        <v>144</v>
      </c>
      <c r="C1765" s="1" t="s">
        <v>1224</v>
      </c>
      <c r="D1765" s="1">
        <v>1323</v>
      </c>
      <c r="E1765" t="s">
        <v>1655</v>
      </c>
    </row>
    <row r="1766" spans="1:5">
      <c r="A1766" t="s">
        <v>1079</v>
      </c>
      <c r="B1766" t="s">
        <v>144</v>
      </c>
      <c r="C1766" s="1" t="s">
        <v>1224</v>
      </c>
      <c r="D1766" s="1">
        <v>1220</v>
      </c>
      <c r="E1766" t="s">
        <v>1655</v>
      </c>
    </row>
    <row r="1767" spans="1:5">
      <c r="A1767" t="s">
        <v>1076</v>
      </c>
      <c r="B1767" t="s">
        <v>144</v>
      </c>
      <c r="C1767" s="1" t="s">
        <v>1224</v>
      </c>
      <c r="D1767" s="1">
        <v>1219</v>
      </c>
      <c r="E1767" t="s">
        <v>1655</v>
      </c>
    </row>
    <row r="1768" spans="1:5">
      <c r="A1768" t="s">
        <v>1107</v>
      </c>
      <c r="B1768" t="s">
        <v>144</v>
      </c>
      <c r="C1768" s="1" t="s">
        <v>1224</v>
      </c>
      <c r="D1768" s="1">
        <v>1202</v>
      </c>
      <c r="E1768" t="s">
        <v>1655</v>
      </c>
    </row>
    <row r="1769" spans="1:5">
      <c r="A1769" t="s">
        <v>1076</v>
      </c>
      <c r="B1769" t="s">
        <v>144</v>
      </c>
      <c r="C1769" s="1" t="s">
        <v>1224</v>
      </c>
      <c r="D1769" s="1">
        <v>1202</v>
      </c>
      <c r="E1769" t="s">
        <v>1655</v>
      </c>
    </row>
    <row r="1770" spans="1:5">
      <c r="A1770" t="s">
        <v>1370</v>
      </c>
      <c r="B1770" t="s">
        <v>144</v>
      </c>
      <c r="C1770" s="1" t="s">
        <v>1224</v>
      </c>
      <c r="D1770" s="1">
        <v>1140</v>
      </c>
      <c r="E1770" t="s">
        <v>1655</v>
      </c>
    </row>
    <row r="1771" spans="1:5">
      <c r="A1771" t="s">
        <v>1370</v>
      </c>
      <c r="B1771" t="s">
        <v>144</v>
      </c>
      <c r="C1771" s="1" t="s">
        <v>1224</v>
      </c>
      <c r="D1771" s="1">
        <v>1134</v>
      </c>
      <c r="E1771" t="s">
        <v>1655</v>
      </c>
    </row>
    <row r="1772" spans="1:5">
      <c r="A1772" t="s">
        <v>1079</v>
      </c>
      <c r="B1772" t="s">
        <v>144</v>
      </c>
      <c r="C1772" s="1" t="s">
        <v>1224</v>
      </c>
      <c r="D1772" s="1">
        <v>1073</v>
      </c>
      <c r="E1772" t="s">
        <v>1655</v>
      </c>
    </row>
    <row r="1773" spans="1:5">
      <c r="A1773" t="s">
        <v>1077</v>
      </c>
      <c r="B1773" t="s">
        <v>144</v>
      </c>
      <c r="C1773" s="1" t="s">
        <v>1224</v>
      </c>
      <c r="D1773" s="1">
        <v>1006</v>
      </c>
      <c r="E1773" t="s">
        <v>1655</v>
      </c>
    </row>
    <row r="1774" spans="1:5">
      <c r="A1774" t="s">
        <v>1076</v>
      </c>
      <c r="B1774" t="s">
        <v>144</v>
      </c>
      <c r="C1774" s="1" t="s">
        <v>1224</v>
      </c>
      <c r="D1774" s="1">
        <v>1000</v>
      </c>
      <c r="E1774" t="s">
        <v>1655</v>
      </c>
    </row>
    <row r="1775" spans="1:5">
      <c r="A1775" t="s">
        <v>1076</v>
      </c>
      <c r="B1775" t="s">
        <v>144</v>
      </c>
      <c r="C1775" s="1" t="s">
        <v>1224</v>
      </c>
      <c r="D1775">
        <v>935</v>
      </c>
      <c r="E1775" t="s">
        <v>1655</v>
      </c>
    </row>
    <row r="1776" spans="1:5">
      <c r="A1776" t="s">
        <v>1077</v>
      </c>
      <c r="B1776" t="s">
        <v>144</v>
      </c>
      <c r="C1776" s="1" t="s">
        <v>1224</v>
      </c>
      <c r="D1776">
        <v>928</v>
      </c>
      <c r="E1776" t="s">
        <v>1655</v>
      </c>
    </row>
    <row r="1777" spans="1:5">
      <c r="A1777" t="s">
        <v>1077</v>
      </c>
      <c r="B1777" t="s">
        <v>144</v>
      </c>
      <c r="C1777" s="1" t="s">
        <v>1224</v>
      </c>
      <c r="D1777">
        <v>909</v>
      </c>
      <c r="E1777" t="s">
        <v>1655</v>
      </c>
    </row>
    <row r="1778" spans="1:5">
      <c r="A1778" t="s">
        <v>1364</v>
      </c>
      <c r="B1778" t="s">
        <v>144</v>
      </c>
      <c r="C1778" s="1" t="s">
        <v>1224</v>
      </c>
      <c r="D1778">
        <v>892</v>
      </c>
      <c r="E1778" t="s">
        <v>1655</v>
      </c>
    </row>
    <row r="1779" spans="1:5">
      <c r="A1779" t="s">
        <v>1076</v>
      </c>
      <c r="B1779" t="s">
        <v>144</v>
      </c>
      <c r="C1779" s="1" t="s">
        <v>1224</v>
      </c>
      <c r="D1779">
        <v>869</v>
      </c>
      <c r="E1779" t="s">
        <v>1655</v>
      </c>
    </row>
    <row r="1780" spans="1:5">
      <c r="A1780" t="s">
        <v>1364</v>
      </c>
      <c r="B1780" t="s">
        <v>144</v>
      </c>
      <c r="C1780" s="1" t="s">
        <v>1224</v>
      </c>
      <c r="D1780">
        <v>863</v>
      </c>
      <c r="E1780" t="s">
        <v>1655</v>
      </c>
    </row>
    <row r="1781" spans="1:5">
      <c r="A1781" t="s">
        <v>1079</v>
      </c>
      <c r="B1781" t="s">
        <v>144</v>
      </c>
      <c r="C1781" s="1" t="s">
        <v>1224</v>
      </c>
      <c r="D1781">
        <v>805</v>
      </c>
      <c r="E1781" t="s">
        <v>1655</v>
      </c>
    </row>
    <row r="1782" spans="1:5">
      <c r="A1782" t="s">
        <v>1364</v>
      </c>
      <c r="B1782" t="s">
        <v>144</v>
      </c>
      <c r="C1782" s="1" t="s">
        <v>1224</v>
      </c>
      <c r="D1782">
        <v>795</v>
      </c>
      <c r="E1782" t="s">
        <v>1655</v>
      </c>
    </row>
    <row r="1783" spans="1:5">
      <c r="A1783" t="s">
        <v>1370</v>
      </c>
      <c r="B1783" t="s">
        <v>144</v>
      </c>
      <c r="C1783" s="1" t="s">
        <v>1224</v>
      </c>
      <c r="D1783">
        <v>750</v>
      </c>
      <c r="E1783" t="s">
        <v>1655</v>
      </c>
    </row>
    <row r="1784" spans="1:5">
      <c r="A1784" t="s">
        <v>1079</v>
      </c>
      <c r="B1784" t="s">
        <v>144</v>
      </c>
      <c r="C1784" s="1" t="s">
        <v>1224</v>
      </c>
      <c r="D1784">
        <v>742</v>
      </c>
      <c r="E1784" t="s">
        <v>1655</v>
      </c>
    </row>
    <row r="1785" spans="1:5">
      <c r="A1785" t="s">
        <v>1077</v>
      </c>
      <c r="B1785" t="s">
        <v>144</v>
      </c>
      <c r="C1785" s="1" t="s">
        <v>1224</v>
      </c>
      <c r="D1785">
        <v>665</v>
      </c>
      <c r="E1785" t="s">
        <v>1655</v>
      </c>
    </row>
    <row r="1786" spans="1:5">
      <c r="A1786" t="s">
        <v>1077</v>
      </c>
      <c r="B1786" t="s">
        <v>144</v>
      </c>
      <c r="C1786" s="1" t="s">
        <v>1224</v>
      </c>
      <c r="D1786">
        <v>661</v>
      </c>
      <c r="E1786" t="s">
        <v>1655</v>
      </c>
    </row>
    <row r="1787" spans="1:5">
      <c r="A1787" t="s">
        <v>1076</v>
      </c>
      <c r="B1787" t="s">
        <v>144</v>
      </c>
      <c r="C1787" s="1" t="s">
        <v>1224</v>
      </c>
      <c r="D1787">
        <v>644</v>
      </c>
      <c r="E1787" t="s">
        <v>1655</v>
      </c>
    </row>
    <row r="1788" spans="1:5">
      <c r="A1788" t="s">
        <v>1370</v>
      </c>
      <c r="B1788" t="s">
        <v>144</v>
      </c>
      <c r="C1788" s="1" t="s">
        <v>1224</v>
      </c>
      <c r="D1788">
        <v>597</v>
      </c>
      <c r="E1788" t="s">
        <v>1655</v>
      </c>
    </row>
    <row r="1789" spans="1:5">
      <c r="A1789" t="s">
        <v>1364</v>
      </c>
      <c r="B1789" t="s">
        <v>144</v>
      </c>
      <c r="C1789" s="1" t="s">
        <v>1224</v>
      </c>
      <c r="D1789">
        <v>570</v>
      </c>
      <c r="E1789" t="s">
        <v>1655</v>
      </c>
    </row>
    <row r="1790" spans="1:5">
      <c r="A1790" t="s">
        <v>1370</v>
      </c>
      <c r="B1790" t="s">
        <v>144</v>
      </c>
      <c r="C1790" s="1" t="s">
        <v>1224</v>
      </c>
      <c r="D1790">
        <v>534</v>
      </c>
      <c r="E1790" t="s">
        <v>1655</v>
      </c>
    </row>
    <row r="1791" spans="1:5">
      <c r="A1791" t="s">
        <v>1079</v>
      </c>
      <c r="B1791" t="s">
        <v>144</v>
      </c>
      <c r="C1791" s="1" t="s">
        <v>1224</v>
      </c>
      <c r="D1791">
        <v>532</v>
      </c>
      <c r="E1791" t="s">
        <v>1655</v>
      </c>
    </row>
    <row r="1792" spans="1:5">
      <c r="A1792" t="s">
        <v>1079</v>
      </c>
      <c r="B1792" t="s">
        <v>144</v>
      </c>
      <c r="C1792" s="1" t="s">
        <v>1224</v>
      </c>
      <c r="D1792">
        <v>529</v>
      </c>
      <c r="E1792" t="s">
        <v>1655</v>
      </c>
    </row>
    <row r="1793" spans="1:5">
      <c r="A1793" t="s">
        <v>1077</v>
      </c>
      <c r="B1793" t="s">
        <v>144</v>
      </c>
      <c r="C1793" s="1" t="s">
        <v>1224</v>
      </c>
      <c r="D1793">
        <v>438</v>
      </c>
      <c r="E1793" t="s">
        <v>1655</v>
      </c>
    </row>
    <row r="1794" spans="1:5">
      <c r="A1794" t="s">
        <v>1370</v>
      </c>
      <c r="B1794" t="s">
        <v>144</v>
      </c>
      <c r="C1794" s="1" t="s">
        <v>1224</v>
      </c>
      <c r="D1794">
        <v>426</v>
      </c>
      <c r="E1794" t="s">
        <v>1655</v>
      </c>
    </row>
    <row r="1795" spans="1:5">
      <c r="A1795" t="s">
        <v>1076</v>
      </c>
      <c r="B1795" t="s">
        <v>144</v>
      </c>
      <c r="C1795" s="1" t="s">
        <v>1224</v>
      </c>
      <c r="D1795">
        <v>422</v>
      </c>
      <c r="E1795" t="s">
        <v>1655</v>
      </c>
    </row>
    <row r="1796" spans="1:5">
      <c r="A1796" t="s">
        <v>1364</v>
      </c>
      <c r="B1796" t="s">
        <v>144</v>
      </c>
      <c r="C1796" s="1" t="s">
        <v>1224</v>
      </c>
      <c r="D1796">
        <v>375</v>
      </c>
      <c r="E1796" t="s">
        <v>1655</v>
      </c>
    </row>
    <row r="1797" spans="1:5">
      <c r="A1797" t="s">
        <v>1079</v>
      </c>
      <c r="B1797" t="s">
        <v>144</v>
      </c>
      <c r="C1797" s="1" t="s">
        <v>1224</v>
      </c>
      <c r="D1797">
        <v>350</v>
      </c>
      <c r="E1797" t="s">
        <v>1655</v>
      </c>
    </row>
    <row r="1798" spans="1:5">
      <c r="A1798" t="s">
        <v>1076</v>
      </c>
      <c r="B1798" t="s">
        <v>144</v>
      </c>
      <c r="C1798" s="1" t="s">
        <v>1224</v>
      </c>
      <c r="D1798">
        <v>333</v>
      </c>
      <c r="E1798" t="s">
        <v>1655</v>
      </c>
    </row>
    <row r="1799" spans="1:5">
      <c r="A1799" t="s">
        <v>1079</v>
      </c>
      <c r="B1799" t="s">
        <v>144</v>
      </c>
      <c r="C1799" s="1" t="s">
        <v>1224</v>
      </c>
      <c r="D1799">
        <v>331</v>
      </c>
      <c r="E1799" t="s">
        <v>1655</v>
      </c>
    </row>
    <row r="1800" spans="1:5">
      <c r="A1800" t="s">
        <v>1076</v>
      </c>
      <c r="B1800" t="s">
        <v>144</v>
      </c>
      <c r="C1800" s="1" t="s">
        <v>1224</v>
      </c>
      <c r="D1800">
        <v>327</v>
      </c>
      <c r="E1800" t="s">
        <v>1655</v>
      </c>
    </row>
    <row r="1801" spans="1:5">
      <c r="A1801" t="s">
        <v>1077</v>
      </c>
      <c r="B1801" t="s">
        <v>144</v>
      </c>
      <c r="C1801" s="1" t="s">
        <v>1224</v>
      </c>
      <c r="D1801">
        <v>321</v>
      </c>
      <c r="E1801" t="s">
        <v>1655</v>
      </c>
    </row>
    <row r="1802" spans="1:5">
      <c r="A1802" t="s">
        <v>1079</v>
      </c>
      <c r="B1802" t="s">
        <v>144</v>
      </c>
      <c r="C1802" s="1" t="s">
        <v>1224</v>
      </c>
      <c r="D1802">
        <v>320</v>
      </c>
      <c r="E1802" t="s">
        <v>1655</v>
      </c>
    </row>
    <row r="1803" spans="1:5">
      <c r="A1803" t="s">
        <v>1077</v>
      </c>
      <c r="B1803" t="s">
        <v>144</v>
      </c>
      <c r="C1803" s="1" t="s">
        <v>1224</v>
      </c>
      <c r="D1803">
        <v>310</v>
      </c>
      <c r="E1803" t="s">
        <v>1655</v>
      </c>
    </row>
    <row r="1804" spans="1:5">
      <c r="A1804" t="s">
        <v>1364</v>
      </c>
      <c r="B1804" t="s">
        <v>144</v>
      </c>
      <c r="C1804" s="1" t="s">
        <v>1224</v>
      </c>
      <c r="D1804">
        <v>301</v>
      </c>
      <c r="E1804" t="s">
        <v>1655</v>
      </c>
    </row>
    <row r="1805" spans="1:5">
      <c r="A1805" t="s">
        <v>1079</v>
      </c>
      <c r="B1805" t="s">
        <v>144</v>
      </c>
      <c r="C1805" s="1" t="s">
        <v>1224</v>
      </c>
      <c r="D1805">
        <v>257</v>
      </c>
      <c r="E1805" t="s">
        <v>1655</v>
      </c>
    </row>
    <row r="1806" spans="1:5">
      <c r="A1806" t="s">
        <v>1077</v>
      </c>
      <c r="B1806" t="s">
        <v>144</v>
      </c>
      <c r="C1806" s="1" t="s">
        <v>1224</v>
      </c>
      <c r="D1806">
        <v>249</v>
      </c>
      <c r="E1806" t="s">
        <v>1655</v>
      </c>
    </row>
    <row r="1807" spans="1:5">
      <c r="A1807" t="s">
        <v>1364</v>
      </c>
      <c r="B1807" t="s">
        <v>144</v>
      </c>
      <c r="C1807" s="1" t="s">
        <v>1224</v>
      </c>
      <c r="D1807">
        <v>213</v>
      </c>
      <c r="E1807" t="s">
        <v>1655</v>
      </c>
    </row>
    <row r="1808" spans="1:5">
      <c r="A1808" t="s">
        <v>1077</v>
      </c>
      <c r="B1808" t="s">
        <v>144</v>
      </c>
      <c r="C1808" s="1" t="s">
        <v>1224</v>
      </c>
      <c r="D1808">
        <v>210</v>
      </c>
      <c r="E1808" t="s">
        <v>1655</v>
      </c>
    </row>
    <row r="1809" spans="1:5">
      <c r="A1809" t="s">
        <v>1364</v>
      </c>
      <c r="B1809" t="s">
        <v>144</v>
      </c>
      <c r="C1809" s="1" t="s">
        <v>1224</v>
      </c>
      <c r="D1809">
        <v>200</v>
      </c>
      <c r="E1809" t="s">
        <v>1655</v>
      </c>
    </row>
    <row r="1810" spans="1:5">
      <c r="A1810" t="s">
        <v>1370</v>
      </c>
      <c r="B1810" t="s">
        <v>144</v>
      </c>
      <c r="C1810" s="1" t="s">
        <v>1224</v>
      </c>
      <c r="D1810">
        <v>200</v>
      </c>
      <c r="E1810" t="s">
        <v>1655</v>
      </c>
    </row>
    <row r="1811" spans="1:5">
      <c r="A1811" t="s">
        <v>1079</v>
      </c>
      <c r="B1811" t="s">
        <v>144</v>
      </c>
      <c r="C1811" s="1" t="s">
        <v>1224</v>
      </c>
      <c r="D1811">
        <v>199</v>
      </c>
      <c r="E1811" t="s">
        <v>1655</v>
      </c>
    </row>
    <row r="1812" spans="1:5">
      <c r="A1812" t="s">
        <v>1364</v>
      </c>
      <c r="B1812" t="s">
        <v>144</v>
      </c>
      <c r="C1812" s="1" t="s">
        <v>1224</v>
      </c>
      <c r="D1812">
        <v>100</v>
      </c>
      <c r="E1812" t="s">
        <v>1655</v>
      </c>
    </row>
    <row r="1813" spans="1:5">
      <c r="A1813" t="s">
        <v>1364</v>
      </c>
      <c r="B1813" t="s">
        <v>144</v>
      </c>
      <c r="C1813" s="1" t="s">
        <v>1224</v>
      </c>
      <c r="D1813">
        <v>100</v>
      </c>
      <c r="E1813" t="s">
        <v>1655</v>
      </c>
    </row>
    <row r="1814" spans="1:5">
      <c r="A1814" t="s">
        <v>1370</v>
      </c>
      <c r="B1814" t="s">
        <v>144</v>
      </c>
      <c r="C1814" s="1" t="s">
        <v>1224</v>
      </c>
      <c r="D1814">
        <v>100</v>
      </c>
      <c r="E1814" t="s">
        <v>1655</v>
      </c>
    </row>
    <row r="1815" spans="1:5">
      <c r="A1815" t="s">
        <v>1079</v>
      </c>
      <c r="B1815" t="s">
        <v>144</v>
      </c>
      <c r="C1815" s="1" t="s">
        <v>1224</v>
      </c>
      <c r="D1815">
        <v>100</v>
      </c>
      <c r="E1815" t="s">
        <v>1655</v>
      </c>
    </row>
    <row r="1816" spans="1:5">
      <c r="A1816" t="s">
        <v>1079</v>
      </c>
      <c r="B1816" t="s">
        <v>144</v>
      </c>
      <c r="C1816" s="1" t="s">
        <v>1224</v>
      </c>
      <c r="D1816">
        <v>100</v>
      </c>
      <c r="E1816" t="s">
        <v>1655</v>
      </c>
    </row>
    <row r="1817" spans="1:5">
      <c r="A1817" t="s">
        <v>1077</v>
      </c>
      <c r="B1817" t="s">
        <v>144</v>
      </c>
      <c r="C1817" s="1" t="s">
        <v>1224</v>
      </c>
      <c r="D1817">
        <v>100</v>
      </c>
      <c r="E1817" t="s">
        <v>1655</v>
      </c>
    </row>
    <row r="1818" spans="1:5">
      <c r="A1818" t="s">
        <v>1077</v>
      </c>
      <c r="B1818" t="s">
        <v>144</v>
      </c>
      <c r="C1818" s="1" t="s">
        <v>1224</v>
      </c>
      <c r="D1818">
        <v>100</v>
      </c>
      <c r="E1818" t="s">
        <v>1655</v>
      </c>
    </row>
    <row r="1819" spans="1:5">
      <c r="A1819" t="s">
        <v>1082</v>
      </c>
      <c r="B1819" t="s">
        <v>12</v>
      </c>
      <c r="C1819" s="1" t="s">
        <v>1224</v>
      </c>
      <c r="D1819" s="1">
        <v>363456</v>
      </c>
      <c r="E1819" t="s">
        <v>1655</v>
      </c>
    </row>
    <row r="1820" spans="1:5">
      <c r="A1820" t="s">
        <v>1107</v>
      </c>
      <c r="B1820" t="s">
        <v>12</v>
      </c>
      <c r="C1820" s="1" t="s">
        <v>1224</v>
      </c>
      <c r="D1820" s="1">
        <v>298400</v>
      </c>
      <c r="E1820" t="s">
        <v>1655</v>
      </c>
    </row>
    <row r="1821" spans="1:5">
      <c r="A1821" t="s">
        <v>1107</v>
      </c>
      <c r="B1821" t="s">
        <v>12</v>
      </c>
      <c r="C1821" s="1" t="s">
        <v>1224</v>
      </c>
      <c r="D1821" s="1">
        <v>277000</v>
      </c>
      <c r="E1821" t="s">
        <v>1655</v>
      </c>
    </row>
    <row r="1822" spans="1:5">
      <c r="A1822" t="s">
        <v>1386</v>
      </c>
      <c r="B1822" t="s">
        <v>12</v>
      </c>
      <c r="C1822" s="1" t="s">
        <v>1224</v>
      </c>
      <c r="D1822" s="1">
        <v>274000</v>
      </c>
      <c r="E1822" t="s">
        <v>1655</v>
      </c>
    </row>
    <row r="1823" spans="1:5">
      <c r="A1823" t="s">
        <v>1386</v>
      </c>
      <c r="B1823" t="s">
        <v>12</v>
      </c>
      <c r="C1823" s="1" t="s">
        <v>1224</v>
      </c>
      <c r="D1823" s="1">
        <v>254000</v>
      </c>
      <c r="E1823" t="s">
        <v>1655</v>
      </c>
    </row>
    <row r="1824" spans="1:5">
      <c r="A1824" t="s">
        <v>1107</v>
      </c>
      <c r="B1824" t="s">
        <v>12</v>
      </c>
      <c r="C1824" s="1" t="s">
        <v>1224</v>
      </c>
      <c r="D1824" s="1">
        <v>237242</v>
      </c>
      <c r="E1824" t="s">
        <v>1655</v>
      </c>
    </row>
    <row r="1825" spans="1:5">
      <c r="A1825" t="s">
        <v>1107</v>
      </c>
      <c r="B1825" t="s">
        <v>12</v>
      </c>
      <c r="C1825" s="1" t="s">
        <v>1224</v>
      </c>
      <c r="D1825" s="1">
        <v>120780</v>
      </c>
      <c r="E1825" t="s">
        <v>1655</v>
      </c>
    </row>
    <row r="1826" spans="1:5">
      <c r="A1826" t="s">
        <v>1386</v>
      </c>
      <c r="B1826" t="s">
        <v>12</v>
      </c>
      <c r="C1826" s="1" t="s">
        <v>1224</v>
      </c>
      <c r="D1826" s="1">
        <v>118999</v>
      </c>
      <c r="E1826" t="s">
        <v>1655</v>
      </c>
    </row>
    <row r="1827" spans="1:5">
      <c r="A1827" t="s">
        <v>1386</v>
      </c>
      <c r="B1827" t="s">
        <v>12</v>
      </c>
      <c r="C1827" s="1" t="s">
        <v>1224</v>
      </c>
      <c r="D1827" s="1">
        <v>90393</v>
      </c>
      <c r="E1827" t="s">
        <v>1655</v>
      </c>
    </row>
    <row r="1828" spans="1:5">
      <c r="A1828" t="s">
        <v>1386</v>
      </c>
      <c r="B1828" t="s">
        <v>12</v>
      </c>
      <c r="C1828" s="1" t="s">
        <v>1224</v>
      </c>
      <c r="D1828" s="1">
        <v>61358</v>
      </c>
      <c r="E1828" t="s">
        <v>1655</v>
      </c>
    </row>
    <row r="1829" spans="1:5">
      <c r="A1829" t="s">
        <v>1386</v>
      </c>
      <c r="B1829" t="s">
        <v>12</v>
      </c>
      <c r="C1829" s="1" t="s">
        <v>1224</v>
      </c>
      <c r="D1829" s="1">
        <v>59975</v>
      </c>
      <c r="E1829" t="s">
        <v>1655</v>
      </c>
    </row>
    <row r="1830" spans="1:5">
      <c r="A1830" t="s">
        <v>1107</v>
      </c>
      <c r="B1830" t="s">
        <v>12</v>
      </c>
      <c r="C1830" s="1" t="s">
        <v>1224</v>
      </c>
      <c r="D1830" s="1">
        <v>52000</v>
      </c>
      <c r="E1830" t="s">
        <v>1655</v>
      </c>
    </row>
    <row r="1831" spans="1:5">
      <c r="A1831" t="s">
        <v>1107</v>
      </c>
      <c r="B1831" t="s">
        <v>12</v>
      </c>
      <c r="C1831" s="1" t="s">
        <v>1224</v>
      </c>
      <c r="D1831" s="1">
        <v>42408</v>
      </c>
      <c r="E1831" t="s">
        <v>1655</v>
      </c>
    </row>
    <row r="1832" spans="1:5">
      <c r="A1832" t="s">
        <v>1107</v>
      </c>
      <c r="B1832" t="s">
        <v>12</v>
      </c>
      <c r="C1832" s="1" t="s">
        <v>1224</v>
      </c>
      <c r="D1832" s="1">
        <v>40000</v>
      </c>
      <c r="E1832" t="s">
        <v>1655</v>
      </c>
    </row>
    <row r="1833" spans="1:5">
      <c r="A1833" t="s">
        <v>1386</v>
      </c>
      <c r="B1833" t="s">
        <v>12</v>
      </c>
      <c r="C1833" s="1" t="s">
        <v>1224</v>
      </c>
      <c r="D1833" s="1">
        <v>36870</v>
      </c>
      <c r="E1833" t="s">
        <v>1655</v>
      </c>
    </row>
    <row r="1834" spans="1:5">
      <c r="A1834" t="s">
        <v>1107</v>
      </c>
      <c r="B1834" t="s">
        <v>12</v>
      </c>
      <c r="C1834" s="1" t="s">
        <v>1224</v>
      </c>
      <c r="D1834" s="1">
        <v>30000</v>
      </c>
      <c r="E1834" t="s">
        <v>1655</v>
      </c>
    </row>
    <row r="1835" spans="1:5">
      <c r="A1835" t="s">
        <v>1107</v>
      </c>
      <c r="B1835" t="s">
        <v>12</v>
      </c>
      <c r="C1835" s="1" t="s">
        <v>1224</v>
      </c>
      <c r="D1835" s="1">
        <v>19800</v>
      </c>
      <c r="E1835" t="s">
        <v>1655</v>
      </c>
    </row>
    <row r="1836" spans="1:5">
      <c r="A1836" t="s">
        <v>1107</v>
      </c>
      <c r="B1836" t="s">
        <v>12</v>
      </c>
      <c r="C1836" s="1" t="s">
        <v>1224</v>
      </c>
      <c r="D1836" s="1">
        <v>6984</v>
      </c>
      <c r="E1836" t="s">
        <v>1655</v>
      </c>
    </row>
    <row r="1837" spans="1:5">
      <c r="A1837" t="s">
        <v>1107</v>
      </c>
      <c r="B1837" t="s">
        <v>12</v>
      </c>
      <c r="C1837" s="1" t="s">
        <v>1224</v>
      </c>
      <c r="D1837" s="1">
        <v>6000</v>
      </c>
      <c r="E1837" t="s">
        <v>1655</v>
      </c>
    </row>
    <row r="1838" spans="1:5">
      <c r="A1838" t="s">
        <v>1107</v>
      </c>
      <c r="B1838" t="s">
        <v>12</v>
      </c>
      <c r="C1838" s="1" t="s">
        <v>1224</v>
      </c>
      <c r="D1838" s="1">
        <v>5500</v>
      </c>
      <c r="E1838" t="s">
        <v>1655</v>
      </c>
    </row>
    <row r="1839" spans="1:5">
      <c r="A1839" t="s">
        <v>1386</v>
      </c>
      <c r="B1839" t="s">
        <v>12</v>
      </c>
      <c r="C1839" s="1" t="s">
        <v>1224</v>
      </c>
      <c r="D1839" s="1">
        <v>5250</v>
      </c>
      <c r="E1839" t="s">
        <v>1655</v>
      </c>
    </row>
    <row r="1840" spans="1:5">
      <c r="A1840" t="s">
        <v>1386</v>
      </c>
      <c r="B1840" t="s">
        <v>12</v>
      </c>
      <c r="C1840" s="1" t="s">
        <v>1224</v>
      </c>
      <c r="D1840" s="1">
        <v>3155</v>
      </c>
      <c r="E1840" t="s">
        <v>1655</v>
      </c>
    </row>
    <row r="1841" spans="1:5">
      <c r="A1841" t="s">
        <v>1107</v>
      </c>
      <c r="B1841" t="s">
        <v>12</v>
      </c>
      <c r="C1841" s="1" t="s">
        <v>1224</v>
      </c>
      <c r="D1841" s="1">
        <v>2800</v>
      </c>
      <c r="E1841" t="s">
        <v>1655</v>
      </c>
    </row>
    <row r="1842" spans="1:5">
      <c r="A1842" t="s">
        <v>1107</v>
      </c>
      <c r="B1842" t="s">
        <v>12</v>
      </c>
      <c r="C1842" s="1" t="s">
        <v>1224</v>
      </c>
      <c r="D1842" s="1">
        <v>2500</v>
      </c>
      <c r="E1842" t="s">
        <v>1655</v>
      </c>
    </row>
    <row r="1843" spans="1:5">
      <c r="A1843" t="s">
        <v>1107</v>
      </c>
      <c r="B1843" t="s">
        <v>12</v>
      </c>
      <c r="C1843" s="1" t="s">
        <v>1224</v>
      </c>
      <c r="D1843" s="1">
        <v>1600</v>
      </c>
      <c r="E1843" t="s">
        <v>1655</v>
      </c>
    </row>
    <row r="1844" spans="1:5">
      <c r="A1844" t="s">
        <v>1107</v>
      </c>
      <c r="B1844" t="s">
        <v>12</v>
      </c>
      <c r="C1844" s="1" t="s">
        <v>1224</v>
      </c>
      <c r="D1844" s="1">
        <v>1600</v>
      </c>
      <c r="E1844" t="s">
        <v>1655</v>
      </c>
    </row>
    <row r="1845" spans="1:5">
      <c r="A1845" t="s">
        <v>1107</v>
      </c>
      <c r="B1845" t="s">
        <v>12</v>
      </c>
      <c r="C1845" s="1" t="s">
        <v>1224</v>
      </c>
      <c r="D1845" s="1">
        <v>1500</v>
      </c>
      <c r="E1845" t="s">
        <v>1655</v>
      </c>
    </row>
    <row r="1846" spans="1:5">
      <c r="A1846" t="s">
        <v>1107</v>
      </c>
      <c r="B1846" t="s">
        <v>12</v>
      </c>
      <c r="C1846" s="1" t="s">
        <v>1224</v>
      </c>
      <c r="D1846" s="1">
        <v>1000</v>
      </c>
      <c r="E1846" t="s">
        <v>1655</v>
      </c>
    </row>
    <row r="1847" spans="1:5">
      <c r="A1847" t="s">
        <v>1107</v>
      </c>
      <c r="B1847" t="s">
        <v>12</v>
      </c>
      <c r="C1847" s="1" t="s">
        <v>1224</v>
      </c>
      <c r="D1847" s="1">
        <v>0</v>
      </c>
      <c r="E1847" t="s">
        <v>1655</v>
      </c>
    </row>
    <row r="1848" spans="1:5">
      <c r="A1848" t="s">
        <v>1107</v>
      </c>
      <c r="B1848" t="s">
        <v>50</v>
      </c>
      <c r="C1848" s="1" t="s">
        <v>1224</v>
      </c>
      <c r="D1848" s="1">
        <v>3028219</v>
      </c>
      <c r="E1848" t="s">
        <v>1655</v>
      </c>
    </row>
    <row r="1849" spans="1:5">
      <c r="A1849" t="s">
        <v>1386</v>
      </c>
      <c r="B1849" t="s">
        <v>50</v>
      </c>
      <c r="C1849" s="1" t="s">
        <v>1224</v>
      </c>
      <c r="D1849" s="1">
        <v>1449962</v>
      </c>
      <c r="E1849" t="s">
        <v>1655</v>
      </c>
    </row>
    <row r="1850" spans="1:5">
      <c r="A1850" t="s">
        <v>1386</v>
      </c>
      <c r="B1850" t="s">
        <v>50</v>
      </c>
      <c r="C1850" s="1" t="s">
        <v>1224</v>
      </c>
      <c r="D1850" s="1">
        <v>1138968</v>
      </c>
      <c r="E1850" t="s">
        <v>1655</v>
      </c>
    </row>
    <row r="1851" spans="1:5">
      <c r="A1851" t="s">
        <v>1386</v>
      </c>
      <c r="B1851" t="s">
        <v>50</v>
      </c>
      <c r="C1851" s="1" t="s">
        <v>1224</v>
      </c>
      <c r="D1851" s="1">
        <v>499210</v>
      </c>
      <c r="E1851" t="s">
        <v>1655</v>
      </c>
    </row>
    <row r="1852" spans="1:5">
      <c r="A1852" t="s">
        <v>1386</v>
      </c>
      <c r="B1852" t="s">
        <v>50</v>
      </c>
      <c r="C1852" s="1" t="s">
        <v>1224</v>
      </c>
      <c r="D1852" s="1">
        <v>317985</v>
      </c>
      <c r="E1852" t="s">
        <v>1655</v>
      </c>
    </row>
    <row r="1853" spans="1:5">
      <c r="A1853" t="s">
        <v>1386</v>
      </c>
      <c r="B1853" t="s">
        <v>50</v>
      </c>
      <c r="C1853" s="1" t="s">
        <v>1224</v>
      </c>
      <c r="D1853" s="1">
        <v>223000</v>
      </c>
      <c r="E1853" t="s">
        <v>1655</v>
      </c>
    </row>
    <row r="1854" spans="1:5">
      <c r="A1854" t="s">
        <v>1386</v>
      </c>
      <c r="B1854" t="s">
        <v>50</v>
      </c>
      <c r="C1854" s="1" t="s">
        <v>1224</v>
      </c>
      <c r="D1854" s="1">
        <v>160056</v>
      </c>
      <c r="E1854" t="s">
        <v>1655</v>
      </c>
    </row>
    <row r="1855" spans="1:5">
      <c r="A1855" t="s">
        <v>1076</v>
      </c>
      <c r="B1855" t="s">
        <v>50</v>
      </c>
      <c r="C1855" s="1" t="s">
        <v>1224</v>
      </c>
      <c r="D1855" s="1">
        <v>130356</v>
      </c>
      <c r="E1855" t="s">
        <v>1655</v>
      </c>
    </row>
    <row r="1856" spans="1:5">
      <c r="A1856" t="s">
        <v>1090</v>
      </c>
      <c r="B1856" t="s">
        <v>50</v>
      </c>
      <c r="C1856" s="1" t="s">
        <v>1224</v>
      </c>
      <c r="D1856" s="1">
        <v>99624</v>
      </c>
      <c r="E1856" t="s">
        <v>1655</v>
      </c>
    </row>
    <row r="1857" spans="1:5">
      <c r="A1857" t="s">
        <v>1386</v>
      </c>
      <c r="B1857" t="s">
        <v>50</v>
      </c>
      <c r="C1857" s="1" t="s">
        <v>1224</v>
      </c>
      <c r="D1857" s="1">
        <v>70152</v>
      </c>
      <c r="E1857" t="s">
        <v>1655</v>
      </c>
    </row>
    <row r="1858" spans="1:5">
      <c r="A1858" t="s">
        <v>1386</v>
      </c>
      <c r="B1858" t="s">
        <v>50</v>
      </c>
      <c r="C1858" s="1" t="s">
        <v>1224</v>
      </c>
      <c r="D1858" s="1">
        <v>42711</v>
      </c>
      <c r="E1858" t="s">
        <v>1655</v>
      </c>
    </row>
    <row r="1859" spans="1:5">
      <c r="A1859" t="s">
        <v>1107</v>
      </c>
      <c r="B1859" t="s">
        <v>50</v>
      </c>
      <c r="C1859" s="1" t="s">
        <v>1224</v>
      </c>
      <c r="D1859" s="1">
        <v>37500</v>
      </c>
      <c r="E1859" t="s">
        <v>1655</v>
      </c>
    </row>
    <row r="1860" spans="1:5">
      <c r="A1860" t="s">
        <v>1386</v>
      </c>
      <c r="B1860" t="s">
        <v>50</v>
      </c>
      <c r="C1860" s="1" t="s">
        <v>1224</v>
      </c>
      <c r="D1860" s="1">
        <v>30000</v>
      </c>
      <c r="E1860" t="s">
        <v>1655</v>
      </c>
    </row>
    <row r="1861" spans="1:5">
      <c r="A1861" t="s">
        <v>1386</v>
      </c>
      <c r="B1861" t="s">
        <v>50</v>
      </c>
      <c r="C1861" s="1" t="s">
        <v>1224</v>
      </c>
      <c r="D1861" s="1">
        <v>30000</v>
      </c>
      <c r="E1861" t="s">
        <v>1655</v>
      </c>
    </row>
    <row r="1862" spans="1:5">
      <c r="A1862" t="s">
        <v>1386</v>
      </c>
      <c r="B1862" t="s">
        <v>50</v>
      </c>
      <c r="C1862" s="1" t="s">
        <v>1224</v>
      </c>
      <c r="D1862" s="1">
        <v>26876</v>
      </c>
      <c r="E1862" t="s">
        <v>1655</v>
      </c>
    </row>
    <row r="1863" spans="1:5">
      <c r="A1863" t="s">
        <v>1386</v>
      </c>
      <c r="B1863" t="s">
        <v>50</v>
      </c>
      <c r="C1863" s="1" t="s">
        <v>1224</v>
      </c>
      <c r="D1863" s="1">
        <v>20000</v>
      </c>
      <c r="E1863" t="s">
        <v>1655</v>
      </c>
    </row>
    <row r="1864" spans="1:5">
      <c r="A1864" t="s">
        <v>1386</v>
      </c>
      <c r="B1864" t="s">
        <v>50</v>
      </c>
      <c r="C1864" s="1" t="s">
        <v>1224</v>
      </c>
      <c r="D1864" s="1">
        <v>20000</v>
      </c>
      <c r="E1864" t="s">
        <v>1655</v>
      </c>
    </row>
    <row r="1865" spans="1:5">
      <c r="A1865" t="s">
        <v>1107</v>
      </c>
      <c r="B1865" t="s">
        <v>50</v>
      </c>
      <c r="C1865" s="1" t="s">
        <v>1224</v>
      </c>
      <c r="D1865" s="1">
        <v>10000</v>
      </c>
      <c r="E1865" t="s">
        <v>1655</v>
      </c>
    </row>
    <row r="1866" spans="1:5">
      <c r="A1866" t="s">
        <v>1386</v>
      </c>
      <c r="B1866" t="s">
        <v>50</v>
      </c>
      <c r="C1866" s="1" t="s">
        <v>1224</v>
      </c>
      <c r="D1866" s="1">
        <v>8600</v>
      </c>
      <c r="E1866" t="s">
        <v>1655</v>
      </c>
    </row>
    <row r="1867" spans="1:5">
      <c r="A1867" t="s">
        <v>1107</v>
      </c>
      <c r="B1867" t="s">
        <v>50</v>
      </c>
      <c r="C1867" s="1" t="s">
        <v>1224</v>
      </c>
      <c r="D1867" s="1">
        <v>7036</v>
      </c>
      <c r="E1867" t="s">
        <v>1655</v>
      </c>
    </row>
    <row r="1868" spans="1:5">
      <c r="A1868" t="s">
        <v>1386</v>
      </c>
      <c r="B1868" t="s">
        <v>50</v>
      </c>
      <c r="C1868" s="1" t="s">
        <v>1224</v>
      </c>
      <c r="D1868" s="1">
        <v>6002</v>
      </c>
      <c r="E1868" t="s">
        <v>1655</v>
      </c>
    </row>
    <row r="1869" spans="1:5">
      <c r="A1869" t="s">
        <v>1107</v>
      </c>
      <c r="B1869" t="s">
        <v>50</v>
      </c>
      <c r="C1869" s="1" t="s">
        <v>1224</v>
      </c>
      <c r="D1869" s="1">
        <v>5500</v>
      </c>
      <c r="E1869" t="s">
        <v>1655</v>
      </c>
    </row>
    <row r="1870" spans="1:5">
      <c r="A1870" t="s">
        <v>1107</v>
      </c>
      <c r="B1870" t="s">
        <v>50</v>
      </c>
      <c r="C1870" s="1" t="s">
        <v>1224</v>
      </c>
      <c r="D1870" s="1">
        <v>5400</v>
      </c>
      <c r="E1870" t="s">
        <v>1655</v>
      </c>
    </row>
    <row r="1871" spans="1:5">
      <c r="A1871" t="s">
        <v>1107</v>
      </c>
      <c r="B1871" t="s">
        <v>50</v>
      </c>
      <c r="C1871" s="1" t="s">
        <v>1224</v>
      </c>
      <c r="D1871" s="1">
        <v>5100</v>
      </c>
      <c r="E1871" t="s">
        <v>1655</v>
      </c>
    </row>
    <row r="1872" spans="1:5">
      <c r="A1872" t="s">
        <v>1107</v>
      </c>
      <c r="B1872" t="s">
        <v>50</v>
      </c>
      <c r="C1872" s="1" t="s">
        <v>1224</v>
      </c>
      <c r="D1872" s="1">
        <v>5000</v>
      </c>
      <c r="E1872" t="s">
        <v>1655</v>
      </c>
    </row>
    <row r="1873" spans="1:5">
      <c r="A1873" t="s">
        <v>1386</v>
      </c>
      <c r="B1873" t="s">
        <v>50</v>
      </c>
      <c r="C1873" s="1" t="s">
        <v>1224</v>
      </c>
      <c r="D1873" s="1">
        <v>5000</v>
      </c>
      <c r="E1873" t="s">
        <v>1655</v>
      </c>
    </row>
    <row r="1874" spans="1:5">
      <c r="A1874" t="s">
        <v>1107</v>
      </c>
      <c r="B1874" t="s">
        <v>50</v>
      </c>
      <c r="C1874" s="1" t="s">
        <v>1224</v>
      </c>
      <c r="D1874" s="1">
        <v>4500</v>
      </c>
      <c r="E1874" t="s">
        <v>1655</v>
      </c>
    </row>
    <row r="1875" spans="1:5">
      <c r="A1875" t="s">
        <v>1386</v>
      </c>
      <c r="B1875" t="s">
        <v>50</v>
      </c>
      <c r="C1875" s="1" t="s">
        <v>1224</v>
      </c>
      <c r="D1875" s="1">
        <v>3500</v>
      </c>
      <c r="E1875" t="s">
        <v>1655</v>
      </c>
    </row>
    <row r="1876" spans="1:5">
      <c r="A1876" t="s">
        <v>1386</v>
      </c>
      <c r="B1876" t="s">
        <v>50</v>
      </c>
      <c r="C1876" s="1" t="s">
        <v>1224</v>
      </c>
      <c r="D1876" s="1">
        <v>3472</v>
      </c>
      <c r="E1876" t="s">
        <v>1655</v>
      </c>
    </row>
    <row r="1877" spans="1:5">
      <c r="A1877" t="s">
        <v>1386</v>
      </c>
      <c r="B1877" t="s">
        <v>50</v>
      </c>
      <c r="C1877" s="1" t="s">
        <v>1224</v>
      </c>
      <c r="D1877" s="1">
        <v>2500</v>
      </c>
      <c r="E1877" t="s">
        <v>1655</v>
      </c>
    </row>
    <row r="1878" spans="1:5">
      <c r="A1878" t="s">
        <v>1386</v>
      </c>
      <c r="B1878" t="s">
        <v>50</v>
      </c>
      <c r="C1878" s="1" t="s">
        <v>1224</v>
      </c>
      <c r="D1878" s="1">
        <v>2250</v>
      </c>
      <c r="E1878" t="s">
        <v>1655</v>
      </c>
    </row>
    <row r="1879" spans="1:5">
      <c r="A1879" t="s">
        <v>1386</v>
      </c>
      <c r="B1879" t="s">
        <v>50</v>
      </c>
      <c r="C1879" s="1" t="s">
        <v>1224</v>
      </c>
      <c r="D1879" s="1">
        <v>1650</v>
      </c>
      <c r="E1879" t="s">
        <v>1655</v>
      </c>
    </row>
    <row r="1880" spans="1:5">
      <c r="A1880" t="s">
        <v>1386</v>
      </c>
      <c r="B1880" t="s">
        <v>50</v>
      </c>
      <c r="C1880" s="1" t="s">
        <v>1224</v>
      </c>
      <c r="D1880" s="1">
        <v>1630</v>
      </c>
      <c r="E1880" t="s">
        <v>1655</v>
      </c>
    </row>
    <row r="1881" spans="1:5">
      <c r="A1881" t="s">
        <v>1386</v>
      </c>
      <c r="B1881" t="s">
        <v>50</v>
      </c>
      <c r="C1881" s="1" t="s">
        <v>1224</v>
      </c>
      <c r="D1881" s="1">
        <v>1572</v>
      </c>
      <c r="E1881" t="s">
        <v>1655</v>
      </c>
    </row>
    <row r="1882" spans="1:5">
      <c r="A1882" t="s">
        <v>1107</v>
      </c>
      <c r="B1882" t="s">
        <v>50</v>
      </c>
      <c r="C1882" s="1" t="s">
        <v>1224</v>
      </c>
      <c r="D1882" s="1">
        <v>1209</v>
      </c>
      <c r="E1882" t="s">
        <v>1655</v>
      </c>
    </row>
    <row r="1883" spans="1:5">
      <c r="A1883" t="s">
        <v>1107</v>
      </c>
      <c r="B1883" t="s">
        <v>50</v>
      </c>
      <c r="C1883" s="1" t="s">
        <v>1224</v>
      </c>
      <c r="D1883" s="1">
        <v>1000</v>
      </c>
      <c r="E1883" t="s">
        <v>1655</v>
      </c>
    </row>
    <row r="1884" spans="1:5">
      <c r="A1884" t="s">
        <v>1107</v>
      </c>
      <c r="B1884" t="s">
        <v>50</v>
      </c>
      <c r="C1884" s="1" t="s">
        <v>1224</v>
      </c>
      <c r="D1884" s="1">
        <v>1000</v>
      </c>
      <c r="E1884" t="s">
        <v>1655</v>
      </c>
    </row>
    <row r="1885" spans="1:5">
      <c r="A1885" t="s">
        <v>1107</v>
      </c>
      <c r="B1885" t="s">
        <v>50</v>
      </c>
      <c r="C1885" s="1" t="s">
        <v>1224</v>
      </c>
      <c r="D1885">
        <v>500</v>
      </c>
      <c r="E1885" t="s">
        <v>1655</v>
      </c>
    </row>
    <row r="1886" spans="1:5">
      <c r="A1886" t="s">
        <v>1107</v>
      </c>
      <c r="B1886" t="s">
        <v>50</v>
      </c>
      <c r="C1886" s="1" t="s">
        <v>1224</v>
      </c>
      <c r="D1886">
        <v>500</v>
      </c>
      <c r="E1886" t="s">
        <v>1655</v>
      </c>
    </row>
    <row r="1887" spans="1:5">
      <c r="A1887" t="s">
        <v>1386</v>
      </c>
      <c r="B1887" t="s">
        <v>50</v>
      </c>
      <c r="C1887" s="1" t="s">
        <v>1224</v>
      </c>
      <c r="D1887">
        <v>500</v>
      </c>
      <c r="E1887" t="s">
        <v>1655</v>
      </c>
    </row>
    <row r="1888" spans="1:5">
      <c r="A1888" t="s">
        <v>1107</v>
      </c>
      <c r="B1888" t="s">
        <v>50</v>
      </c>
      <c r="C1888" s="1" t="s">
        <v>1224</v>
      </c>
      <c r="D1888">
        <v>400</v>
      </c>
      <c r="E1888" t="s">
        <v>1655</v>
      </c>
    </row>
    <row r="1889" spans="1:5">
      <c r="A1889" t="s">
        <v>1386</v>
      </c>
      <c r="B1889" t="s">
        <v>50</v>
      </c>
      <c r="C1889" s="1" t="s">
        <v>1224</v>
      </c>
      <c r="D1889">
        <v>150</v>
      </c>
      <c r="E1889" t="s">
        <v>1655</v>
      </c>
    </row>
    <row r="1890" spans="1:5">
      <c r="A1890" t="s">
        <v>1107</v>
      </c>
      <c r="B1890" t="s">
        <v>140</v>
      </c>
      <c r="C1890" s="1" t="s">
        <v>1224</v>
      </c>
      <c r="D1890" s="1">
        <v>851695</v>
      </c>
      <c r="E1890" t="s">
        <v>1655</v>
      </c>
    </row>
    <row r="1891" spans="1:5">
      <c r="A1891" t="s">
        <v>1370</v>
      </c>
      <c r="B1891" t="s">
        <v>140</v>
      </c>
      <c r="C1891" s="1" t="s">
        <v>1224</v>
      </c>
      <c r="D1891" s="1">
        <v>787111</v>
      </c>
      <c r="E1891" t="s">
        <v>1655</v>
      </c>
    </row>
    <row r="1892" spans="1:5">
      <c r="A1892" t="s">
        <v>1090</v>
      </c>
      <c r="B1892" t="s">
        <v>140</v>
      </c>
      <c r="C1892" s="1" t="s">
        <v>1224</v>
      </c>
      <c r="D1892" s="1">
        <v>323270</v>
      </c>
      <c r="E1892" t="s">
        <v>1655</v>
      </c>
    </row>
    <row r="1893" spans="1:5">
      <c r="A1893" t="s">
        <v>1076</v>
      </c>
      <c r="B1893" t="s">
        <v>140</v>
      </c>
      <c r="C1893" s="1" t="s">
        <v>1224</v>
      </c>
      <c r="D1893" s="1">
        <v>309904</v>
      </c>
      <c r="E1893" t="s">
        <v>1655</v>
      </c>
    </row>
    <row r="1894" spans="1:5">
      <c r="A1894" t="s">
        <v>1107</v>
      </c>
      <c r="B1894" t="s">
        <v>140</v>
      </c>
      <c r="C1894" s="1" t="s">
        <v>1224</v>
      </c>
      <c r="D1894" s="1">
        <v>263995</v>
      </c>
      <c r="E1894" t="s">
        <v>1655</v>
      </c>
    </row>
    <row r="1895" spans="1:5">
      <c r="A1895" t="s">
        <v>1364</v>
      </c>
      <c r="B1895" t="s">
        <v>140</v>
      </c>
      <c r="C1895" s="1" t="s">
        <v>1224</v>
      </c>
      <c r="D1895" s="1">
        <v>222312</v>
      </c>
      <c r="E1895" t="s">
        <v>1655</v>
      </c>
    </row>
    <row r="1896" spans="1:5">
      <c r="A1896" t="s">
        <v>1107</v>
      </c>
      <c r="B1896" t="s">
        <v>140</v>
      </c>
      <c r="C1896" s="1" t="s">
        <v>1224</v>
      </c>
      <c r="D1896" s="1">
        <v>182484</v>
      </c>
      <c r="E1896" t="s">
        <v>1655</v>
      </c>
    </row>
    <row r="1897" spans="1:5">
      <c r="A1897" t="s">
        <v>1370</v>
      </c>
      <c r="B1897" t="s">
        <v>140</v>
      </c>
      <c r="C1897" s="1" t="s">
        <v>1224</v>
      </c>
      <c r="D1897" s="1">
        <v>146490</v>
      </c>
      <c r="E1897" t="s">
        <v>1655</v>
      </c>
    </row>
    <row r="1898" spans="1:5">
      <c r="A1898" t="s">
        <v>1079</v>
      </c>
      <c r="B1898" t="s">
        <v>140</v>
      </c>
      <c r="C1898" s="1" t="s">
        <v>1224</v>
      </c>
      <c r="D1898" s="1">
        <v>146292</v>
      </c>
      <c r="E1898" t="s">
        <v>1655</v>
      </c>
    </row>
    <row r="1899" spans="1:5">
      <c r="A1899" t="s">
        <v>1107</v>
      </c>
      <c r="B1899" t="s">
        <v>140</v>
      </c>
      <c r="C1899" s="1" t="s">
        <v>1224</v>
      </c>
      <c r="D1899" s="1">
        <v>100000</v>
      </c>
      <c r="E1899" t="s">
        <v>1655</v>
      </c>
    </row>
    <row r="1900" spans="1:5">
      <c r="A1900" t="s">
        <v>1370</v>
      </c>
      <c r="B1900" t="s">
        <v>140</v>
      </c>
      <c r="C1900" s="1" t="s">
        <v>1224</v>
      </c>
      <c r="D1900" s="1">
        <v>100000</v>
      </c>
      <c r="E1900" t="s">
        <v>1655</v>
      </c>
    </row>
    <row r="1901" spans="1:5">
      <c r="A1901" t="s">
        <v>1107</v>
      </c>
      <c r="B1901" t="s">
        <v>140</v>
      </c>
      <c r="C1901" s="1" t="s">
        <v>1224</v>
      </c>
      <c r="D1901" s="1">
        <v>69961</v>
      </c>
      <c r="E1901" t="s">
        <v>1655</v>
      </c>
    </row>
    <row r="1902" spans="1:5">
      <c r="A1902" t="s">
        <v>1107</v>
      </c>
      <c r="B1902" t="s">
        <v>140</v>
      </c>
      <c r="C1902" s="1" t="s">
        <v>1224</v>
      </c>
      <c r="D1902" s="1">
        <v>64000</v>
      </c>
      <c r="E1902" t="s">
        <v>1655</v>
      </c>
    </row>
    <row r="1903" spans="1:5">
      <c r="A1903" t="s">
        <v>1090</v>
      </c>
      <c r="B1903" t="s">
        <v>140</v>
      </c>
      <c r="C1903" s="1" t="s">
        <v>1224</v>
      </c>
      <c r="D1903" s="1">
        <v>57500</v>
      </c>
      <c r="E1903" t="s">
        <v>1655</v>
      </c>
    </row>
    <row r="1904" spans="1:5">
      <c r="A1904" t="s">
        <v>1076</v>
      </c>
      <c r="B1904" t="s">
        <v>140</v>
      </c>
      <c r="C1904" s="1" t="s">
        <v>1224</v>
      </c>
      <c r="D1904" s="1">
        <v>51212</v>
      </c>
      <c r="E1904" t="s">
        <v>1655</v>
      </c>
    </row>
    <row r="1905" spans="1:5">
      <c r="A1905" t="s">
        <v>1364</v>
      </c>
      <c r="B1905" t="s">
        <v>140</v>
      </c>
      <c r="C1905" s="1" t="s">
        <v>1224</v>
      </c>
      <c r="D1905" s="1">
        <v>50000</v>
      </c>
      <c r="E1905" t="s">
        <v>1655</v>
      </c>
    </row>
    <row r="1906" spans="1:5">
      <c r="A1906" t="s">
        <v>1076</v>
      </c>
      <c r="B1906" t="s">
        <v>140</v>
      </c>
      <c r="C1906" s="1" t="s">
        <v>1224</v>
      </c>
      <c r="D1906" s="1">
        <v>50000</v>
      </c>
      <c r="E1906" t="s">
        <v>1655</v>
      </c>
    </row>
    <row r="1907" spans="1:5">
      <c r="A1907" t="s">
        <v>1364</v>
      </c>
      <c r="B1907" t="s">
        <v>140</v>
      </c>
      <c r="C1907" s="1" t="s">
        <v>1224</v>
      </c>
      <c r="D1907" s="1">
        <v>49218</v>
      </c>
      <c r="E1907" t="s">
        <v>1655</v>
      </c>
    </row>
    <row r="1908" spans="1:5">
      <c r="A1908" t="s">
        <v>1076</v>
      </c>
      <c r="B1908" t="s">
        <v>140</v>
      </c>
      <c r="C1908" s="1" t="s">
        <v>1224</v>
      </c>
      <c r="D1908" s="1">
        <v>40238</v>
      </c>
      <c r="E1908" t="s">
        <v>1655</v>
      </c>
    </row>
    <row r="1909" spans="1:5">
      <c r="A1909" t="s">
        <v>1107</v>
      </c>
      <c r="B1909" t="s">
        <v>140</v>
      </c>
      <c r="C1909" s="1" t="s">
        <v>1224</v>
      </c>
      <c r="D1909" s="1">
        <v>37657</v>
      </c>
      <c r="E1909" t="s">
        <v>1655</v>
      </c>
    </row>
    <row r="1910" spans="1:5">
      <c r="A1910" t="s">
        <v>1079</v>
      </c>
      <c r="B1910" t="s">
        <v>140</v>
      </c>
      <c r="C1910" s="1" t="s">
        <v>1224</v>
      </c>
      <c r="D1910" s="1">
        <v>29207</v>
      </c>
      <c r="E1910" t="s">
        <v>1655</v>
      </c>
    </row>
    <row r="1911" spans="1:5">
      <c r="A1911" t="s">
        <v>1079</v>
      </c>
      <c r="B1911" t="s">
        <v>140</v>
      </c>
      <c r="C1911" s="1" t="s">
        <v>1224</v>
      </c>
      <c r="D1911" s="1">
        <v>25358</v>
      </c>
      <c r="E1911" t="s">
        <v>1655</v>
      </c>
    </row>
    <row r="1912" spans="1:5">
      <c r="A1912" t="s">
        <v>1079</v>
      </c>
      <c r="B1912" t="s">
        <v>140</v>
      </c>
      <c r="C1912" s="1" t="s">
        <v>1224</v>
      </c>
      <c r="D1912" s="1">
        <v>25000</v>
      </c>
      <c r="E1912" t="s">
        <v>1655</v>
      </c>
    </row>
    <row r="1913" spans="1:5">
      <c r="A1913" t="s">
        <v>1090</v>
      </c>
      <c r="B1913" t="s">
        <v>140</v>
      </c>
      <c r="C1913" s="1" t="s">
        <v>1224</v>
      </c>
      <c r="D1913" s="1">
        <v>22688</v>
      </c>
      <c r="E1913" t="s">
        <v>1655</v>
      </c>
    </row>
    <row r="1914" spans="1:5">
      <c r="A1914" t="s">
        <v>1107</v>
      </c>
      <c r="B1914" t="s">
        <v>140</v>
      </c>
      <c r="C1914" s="1" t="s">
        <v>1224</v>
      </c>
      <c r="D1914" s="1">
        <v>22000</v>
      </c>
      <c r="E1914" t="s">
        <v>1655</v>
      </c>
    </row>
    <row r="1915" spans="1:5">
      <c r="A1915" t="s">
        <v>1107</v>
      </c>
      <c r="B1915" t="s">
        <v>140</v>
      </c>
      <c r="C1915" s="1" t="s">
        <v>1224</v>
      </c>
      <c r="D1915" s="1">
        <v>16000</v>
      </c>
      <c r="E1915" t="s">
        <v>1655</v>
      </c>
    </row>
    <row r="1916" spans="1:5">
      <c r="A1916" t="s">
        <v>1364</v>
      </c>
      <c r="B1916" t="s">
        <v>140</v>
      </c>
      <c r="C1916" s="1" t="s">
        <v>1224</v>
      </c>
      <c r="D1916" s="1">
        <v>15555</v>
      </c>
      <c r="E1916" t="s">
        <v>1655</v>
      </c>
    </row>
    <row r="1917" spans="1:5">
      <c r="A1917" t="s">
        <v>1107</v>
      </c>
      <c r="B1917" t="s">
        <v>140</v>
      </c>
      <c r="C1917" s="1" t="s">
        <v>1224</v>
      </c>
      <c r="D1917" s="1">
        <v>14500</v>
      </c>
      <c r="E1917" t="s">
        <v>1655</v>
      </c>
    </row>
    <row r="1918" spans="1:5">
      <c r="A1918" t="s">
        <v>1107</v>
      </c>
      <c r="B1918" t="s">
        <v>140</v>
      </c>
      <c r="C1918" s="1" t="s">
        <v>1224</v>
      </c>
      <c r="D1918" s="1">
        <v>10000</v>
      </c>
      <c r="E1918" t="s">
        <v>1655</v>
      </c>
    </row>
    <row r="1919" spans="1:5">
      <c r="A1919" t="s">
        <v>1090</v>
      </c>
      <c r="B1919" t="s">
        <v>140</v>
      </c>
      <c r="C1919" s="1" t="s">
        <v>1224</v>
      </c>
      <c r="D1919" s="1">
        <v>10000</v>
      </c>
      <c r="E1919" t="s">
        <v>1655</v>
      </c>
    </row>
    <row r="1920" spans="1:5">
      <c r="A1920" t="s">
        <v>1107</v>
      </c>
      <c r="B1920" t="s">
        <v>140</v>
      </c>
      <c r="C1920" s="1" t="s">
        <v>1224</v>
      </c>
      <c r="D1920" s="1">
        <v>6500</v>
      </c>
      <c r="E1920" t="s">
        <v>1655</v>
      </c>
    </row>
    <row r="1921" spans="1:5">
      <c r="A1921" t="s">
        <v>1107</v>
      </c>
      <c r="B1921" t="s">
        <v>140</v>
      </c>
      <c r="C1921" s="1" t="s">
        <v>1224</v>
      </c>
      <c r="D1921" s="1">
        <v>5872</v>
      </c>
      <c r="E1921" t="s">
        <v>1655</v>
      </c>
    </row>
    <row r="1922" spans="1:5">
      <c r="A1922" t="s">
        <v>1107</v>
      </c>
      <c r="B1922" t="s">
        <v>140</v>
      </c>
      <c r="C1922" s="1" t="s">
        <v>1224</v>
      </c>
      <c r="D1922" s="1">
        <v>4440</v>
      </c>
      <c r="E1922" t="s">
        <v>1655</v>
      </c>
    </row>
    <row r="1923" spans="1:5">
      <c r="A1923" t="s">
        <v>1107</v>
      </c>
      <c r="B1923" t="s">
        <v>140</v>
      </c>
      <c r="C1923" s="1" t="s">
        <v>1224</v>
      </c>
      <c r="D1923" s="1">
        <v>3672</v>
      </c>
      <c r="E1923" t="s">
        <v>1655</v>
      </c>
    </row>
    <row r="1924" spans="1:5">
      <c r="A1924" t="s">
        <v>1107</v>
      </c>
      <c r="B1924" t="s">
        <v>140</v>
      </c>
      <c r="C1924" s="1" t="s">
        <v>1224</v>
      </c>
      <c r="D1924" s="1">
        <v>3395</v>
      </c>
      <c r="E1924" t="s">
        <v>1655</v>
      </c>
    </row>
    <row r="1925" spans="1:5">
      <c r="A1925" t="s">
        <v>1364</v>
      </c>
      <c r="B1925" t="s">
        <v>140</v>
      </c>
      <c r="C1925" s="1" t="s">
        <v>1224</v>
      </c>
      <c r="D1925" s="1">
        <v>2790</v>
      </c>
      <c r="E1925" t="s">
        <v>1655</v>
      </c>
    </row>
    <row r="1926" spans="1:5">
      <c r="A1926" t="s">
        <v>1107</v>
      </c>
      <c r="B1926" t="s">
        <v>140</v>
      </c>
      <c r="C1926" s="1" t="s">
        <v>1224</v>
      </c>
      <c r="D1926" s="1">
        <v>1810</v>
      </c>
      <c r="E1926" t="s">
        <v>1655</v>
      </c>
    </row>
    <row r="1927" spans="1:5">
      <c r="A1927" t="s">
        <v>1107</v>
      </c>
      <c r="B1927" t="s">
        <v>140</v>
      </c>
      <c r="C1927" s="1" t="s">
        <v>1224</v>
      </c>
      <c r="D1927">
        <v>500</v>
      </c>
      <c r="E1927" t="s">
        <v>1655</v>
      </c>
    </row>
    <row r="1928" spans="1:5">
      <c r="A1928" t="s">
        <v>1107</v>
      </c>
      <c r="B1928" t="s">
        <v>140</v>
      </c>
      <c r="C1928" s="1" t="s">
        <v>1224</v>
      </c>
      <c r="D1928">
        <v>500</v>
      </c>
      <c r="E1928" t="s">
        <v>1655</v>
      </c>
    </row>
    <row r="1929" spans="1:5">
      <c r="A1929" t="s">
        <v>1107</v>
      </c>
      <c r="B1929" t="s">
        <v>140</v>
      </c>
      <c r="C1929" s="1" t="s">
        <v>1224</v>
      </c>
      <c r="D1929">
        <v>500</v>
      </c>
      <c r="E1929" t="s">
        <v>1655</v>
      </c>
    </row>
    <row r="1930" spans="1:5">
      <c r="A1930" t="s">
        <v>1107</v>
      </c>
      <c r="B1930" t="s">
        <v>140</v>
      </c>
      <c r="C1930" s="1" t="s">
        <v>1224</v>
      </c>
      <c r="D1930">
        <v>410</v>
      </c>
      <c r="E1930" t="s">
        <v>1655</v>
      </c>
    </row>
    <row r="1931" spans="1:5">
      <c r="A1931" t="s">
        <v>1107</v>
      </c>
      <c r="B1931" t="s">
        <v>244</v>
      </c>
      <c r="C1931" s="1" t="s">
        <v>1658</v>
      </c>
      <c r="D1931" s="1">
        <v>447120744</v>
      </c>
      <c r="E1931" t="s">
        <v>1655</v>
      </c>
    </row>
    <row r="1932" spans="1:5">
      <c r="A1932" t="s">
        <v>1107</v>
      </c>
      <c r="B1932" t="s">
        <v>244</v>
      </c>
      <c r="C1932" s="1" t="s">
        <v>1658</v>
      </c>
      <c r="D1932" s="1">
        <v>38000000</v>
      </c>
      <c r="E1932" t="s">
        <v>1655</v>
      </c>
    </row>
    <row r="1933" spans="1:5">
      <c r="A1933" t="s">
        <v>1107</v>
      </c>
      <c r="B1933" t="s">
        <v>244</v>
      </c>
      <c r="C1933" s="1" t="s">
        <v>1658</v>
      </c>
      <c r="D1933" s="1">
        <v>24000000</v>
      </c>
      <c r="E1933" t="s">
        <v>1655</v>
      </c>
    </row>
    <row r="1934" spans="1:5">
      <c r="A1934" t="s">
        <v>1370</v>
      </c>
      <c r="B1934" t="s">
        <v>244</v>
      </c>
      <c r="C1934" s="1" t="s">
        <v>1658</v>
      </c>
      <c r="D1934" s="1">
        <v>23098597</v>
      </c>
      <c r="E1934" t="s">
        <v>1655</v>
      </c>
    </row>
    <row r="1935" spans="1:5">
      <c r="A1935" t="s">
        <v>1107</v>
      </c>
      <c r="B1935" t="s">
        <v>244</v>
      </c>
      <c r="C1935" s="1" t="s">
        <v>1658</v>
      </c>
      <c r="D1935" s="1">
        <v>18453600</v>
      </c>
      <c r="E1935" t="s">
        <v>1655</v>
      </c>
    </row>
    <row r="1936" spans="1:5">
      <c r="A1936" t="s">
        <v>1107</v>
      </c>
      <c r="B1936" t="s">
        <v>244</v>
      </c>
      <c r="C1936" s="1" t="s">
        <v>1658</v>
      </c>
      <c r="D1936" s="1">
        <v>17377873</v>
      </c>
      <c r="E1936" t="s">
        <v>1655</v>
      </c>
    </row>
    <row r="1937" spans="1:5">
      <c r="A1937" t="s">
        <v>1107</v>
      </c>
      <c r="B1937" t="s">
        <v>244</v>
      </c>
      <c r="C1937" s="1" t="s">
        <v>1658</v>
      </c>
      <c r="D1937" s="1">
        <v>12907000</v>
      </c>
      <c r="E1937" t="s">
        <v>1655</v>
      </c>
    </row>
    <row r="1938" spans="1:5">
      <c r="A1938" t="s">
        <v>1386</v>
      </c>
      <c r="B1938" t="s">
        <v>244</v>
      </c>
      <c r="C1938" s="1" t="s">
        <v>1658</v>
      </c>
      <c r="D1938" s="1">
        <v>12499523</v>
      </c>
      <c r="E1938" t="s">
        <v>1655</v>
      </c>
    </row>
    <row r="1939" spans="1:5">
      <c r="A1939" t="s">
        <v>1107</v>
      </c>
      <c r="B1939" t="s">
        <v>244</v>
      </c>
      <c r="C1939" s="1" t="s">
        <v>1658</v>
      </c>
      <c r="D1939" s="1">
        <v>7850000</v>
      </c>
      <c r="E1939" t="s">
        <v>1655</v>
      </c>
    </row>
    <row r="1940" spans="1:5">
      <c r="A1940" t="s">
        <v>1364</v>
      </c>
      <c r="B1940" t="s">
        <v>244</v>
      </c>
      <c r="C1940" s="1" t="s">
        <v>1658</v>
      </c>
      <c r="D1940" s="1">
        <v>6319249</v>
      </c>
      <c r="E1940" t="s">
        <v>1655</v>
      </c>
    </row>
    <row r="1941" spans="1:5">
      <c r="A1941" t="s">
        <v>1386</v>
      </c>
      <c r="B1941" t="s">
        <v>244</v>
      </c>
      <c r="C1941" s="1" t="s">
        <v>1658</v>
      </c>
      <c r="D1941" s="1">
        <v>6006000</v>
      </c>
      <c r="E1941" t="s">
        <v>1655</v>
      </c>
    </row>
    <row r="1942" spans="1:5">
      <c r="A1942" t="s">
        <v>1107</v>
      </c>
      <c r="B1942" t="s">
        <v>244</v>
      </c>
      <c r="C1942" s="1" t="s">
        <v>1658</v>
      </c>
      <c r="D1942" s="1">
        <v>6000000</v>
      </c>
      <c r="E1942" t="s">
        <v>1655</v>
      </c>
    </row>
    <row r="1943" spans="1:5">
      <c r="A1943" t="s">
        <v>1386</v>
      </c>
      <c r="B1943" t="s">
        <v>244</v>
      </c>
      <c r="C1943" s="1" t="s">
        <v>1658</v>
      </c>
      <c r="D1943" s="1">
        <v>5980000</v>
      </c>
      <c r="E1943" t="s">
        <v>1655</v>
      </c>
    </row>
    <row r="1944" spans="1:5">
      <c r="A1944" t="s">
        <v>1107</v>
      </c>
      <c r="B1944" t="s">
        <v>244</v>
      </c>
      <c r="C1944" s="1" t="s">
        <v>1658</v>
      </c>
      <c r="D1944" s="1">
        <v>5205000</v>
      </c>
      <c r="E1944" t="s">
        <v>1655</v>
      </c>
    </row>
    <row r="1945" spans="1:5">
      <c r="A1945" t="s">
        <v>1107</v>
      </c>
      <c r="B1945" t="s">
        <v>244</v>
      </c>
      <c r="C1945" s="1" t="s">
        <v>1658</v>
      </c>
      <c r="D1945" s="1">
        <v>4986843</v>
      </c>
      <c r="E1945" t="s">
        <v>1655</v>
      </c>
    </row>
    <row r="1946" spans="1:5">
      <c r="A1946" t="s">
        <v>1107</v>
      </c>
      <c r="B1946" t="s">
        <v>244</v>
      </c>
      <c r="C1946" s="1" t="s">
        <v>1658</v>
      </c>
      <c r="D1946" s="1">
        <v>4579701</v>
      </c>
      <c r="E1946" t="s">
        <v>1655</v>
      </c>
    </row>
    <row r="1947" spans="1:5">
      <c r="A1947" t="s">
        <v>1107</v>
      </c>
      <c r="B1947" t="s">
        <v>244</v>
      </c>
      <c r="C1947" s="1" t="s">
        <v>1658</v>
      </c>
      <c r="D1947" s="1">
        <v>3900000</v>
      </c>
      <c r="E1947" t="s">
        <v>1655</v>
      </c>
    </row>
    <row r="1948" spans="1:5">
      <c r="A1948" t="s">
        <v>1107</v>
      </c>
      <c r="B1948" t="s">
        <v>244</v>
      </c>
      <c r="C1948" s="1" t="s">
        <v>1658</v>
      </c>
      <c r="D1948" s="1">
        <v>3296437</v>
      </c>
      <c r="E1948" t="s">
        <v>1655</v>
      </c>
    </row>
    <row r="1949" spans="1:5">
      <c r="A1949" t="s">
        <v>1386</v>
      </c>
      <c r="B1949" t="s">
        <v>244</v>
      </c>
      <c r="C1949" s="1" t="s">
        <v>1658</v>
      </c>
      <c r="D1949" s="1">
        <v>3143000</v>
      </c>
      <c r="E1949" t="s">
        <v>1655</v>
      </c>
    </row>
    <row r="1950" spans="1:5">
      <c r="A1950" t="s">
        <v>1386</v>
      </c>
      <c r="B1950" t="s">
        <v>244</v>
      </c>
      <c r="C1950" s="1" t="s">
        <v>1658</v>
      </c>
      <c r="D1950" s="1">
        <v>2838000</v>
      </c>
      <c r="E1950" t="s">
        <v>1655</v>
      </c>
    </row>
    <row r="1951" spans="1:5">
      <c r="A1951" t="s">
        <v>1386</v>
      </c>
      <c r="B1951" t="s">
        <v>244</v>
      </c>
      <c r="C1951" s="1" t="s">
        <v>1658</v>
      </c>
      <c r="D1951" s="1">
        <v>1859671</v>
      </c>
      <c r="E1951" t="s">
        <v>1655</v>
      </c>
    </row>
    <row r="1952" spans="1:5">
      <c r="A1952" t="s">
        <v>1107</v>
      </c>
      <c r="B1952" t="s">
        <v>244</v>
      </c>
      <c r="C1952" s="1" t="s">
        <v>1658</v>
      </c>
      <c r="D1952" s="1">
        <v>1296165</v>
      </c>
      <c r="E1952" t="s">
        <v>1655</v>
      </c>
    </row>
    <row r="1953" spans="1:5">
      <c r="A1953" t="s">
        <v>1370</v>
      </c>
      <c r="B1953" t="s">
        <v>244</v>
      </c>
      <c r="C1953" s="1" t="s">
        <v>1658</v>
      </c>
      <c r="D1953" s="1">
        <v>1225000</v>
      </c>
      <c r="E1953" t="s">
        <v>1655</v>
      </c>
    </row>
    <row r="1954" spans="1:5">
      <c r="A1954" t="s">
        <v>1386</v>
      </c>
      <c r="B1954" t="s">
        <v>244</v>
      </c>
      <c r="C1954" s="1" t="s">
        <v>1658</v>
      </c>
      <c r="D1954" s="1">
        <v>1100000</v>
      </c>
      <c r="E1954" t="s">
        <v>1655</v>
      </c>
    </row>
    <row r="1955" spans="1:5">
      <c r="A1955" t="s">
        <v>1370</v>
      </c>
      <c r="B1955" t="s">
        <v>244</v>
      </c>
      <c r="C1955" s="1" t="s">
        <v>1658</v>
      </c>
      <c r="D1955" s="1">
        <v>962496</v>
      </c>
      <c r="E1955" t="s">
        <v>1655</v>
      </c>
    </row>
    <row r="1956" spans="1:5">
      <c r="A1956" t="s">
        <v>1386</v>
      </c>
      <c r="B1956" t="s">
        <v>244</v>
      </c>
      <c r="C1956" s="1" t="s">
        <v>1658</v>
      </c>
      <c r="D1956" s="1">
        <v>908028</v>
      </c>
      <c r="E1956" t="s">
        <v>1655</v>
      </c>
    </row>
    <row r="1957" spans="1:5">
      <c r="A1957" t="s">
        <v>1107</v>
      </c>
      <c r="B1957" t="s">
        <v>244</v>
      </c>
      <c r="C1957" s="1" t="s">
        <v>1658</v>
      </c>
      <c r="D1957" s="1">
        <v>900000</v>
      </c>
      <c r="E1957" t="s">
        <v>1655</v>
      </c>
    </row>
    <row r="1958" spans="1:5">
      <c r="A1958" t="s">
        <v>1107</v>
      </c>
      <c r="B1958" t="s">
        <v>244</v>
      </c>
      <c r="C1958" s="1" t="s">
        <v>1658</v>
      </c>
      <c r="D1958" s="1">
        <v>815505</v>
      </c>
      <c r="E1958" t="s">
        <v>1655</v>
      </c>
    </row>
    <row r="1959" spans="1:5">
      <c r="A1959" t="s">
        <v>1370</v>
      </c>
      <c r="B1959" t="s">
        <v>244</v>
      </c>
      <c r="C1959" s="1" t="s">
        <v>1658</v>
      </c>
      <c r="D1959" s="1">
        <v>791800</v>
      </c>
      <c r="E1959" t="s">
        <v>1655</v>
      </c>
    </row>
    <row r="1960" spans="1:5">
      <c r="A1960" t="s">
        <v>1386</v>
      </c>
      <c r="B1960" t="s">
        <v>244</v>
      </c>
      <c r="C1960" s="1" t="s">
        <v>1658</v>
      </c>
      <c r="D1960" s="1">
        <v>751000</v>
      </c>
      <c r="E1960" t="s">
        <v>1655</v>
      </c>
    </row>
    <row r="1961" spans="1:5">
      <c r="A1961" t="s">
        <v>1107</v>
      </c>
      <c r="B1961" t="s">
        <v>244</v>
      </c>
      <c r="C1961" s="1" t="s">
        <v>1658</v>
      </c>
      <c r="D1961" s="1">
        <v>665000</v>
      </c>
      <c r="E1961" t="s">
        <v>1655</v>
      </c>
    </row>
    <row r="1962" spans="1:5">
      <c r="A1962" t="s">
        <v>1370</v>
      </c>
      <c r="B1962" t="s">
        <v>244</v>
      </c>
      <c r="C1962" s="1" t="s">
        <v>1658</v>
      </c>
      <c r="D1962" s="1">
        <v>633600</v>
      </c>
      <c r="E1962" t="s">
        <v>1655</v>
      </c>
    </row>
    <row r="1963" spans="1:5">
      <c r="A1963" t="s">
        <v>1370</v>
      </c>
      <c r="B1963" t="s">
        <v>244</v>
      </c>
      <c r="C1963" s="1" t="s">
        <v>1658</v>
      </c>
      <c r="D1963" s="1">
        <v>600000</v>
      </c>
      <c r="E1963" t="s">
        <v>1655</v>
      </c>
    </row>
    <row r="1964" spans="1:5">
      <c r="A1964" t="s">
        <v>1107</v>
      </c>
      <c r="B1964" t="s">
        <v>244</v>
      </c>
      <c r="C1964" s="1" t="s">
        <v>1658</v>
      </c>
      <c r="D1964" s="1">
        <v>584675</v>
      </c>
      <c r="E1964" t="s">
        <v>1655</v>
      </c>
    </row>
    <row r="1965" spans="1:5">
      <c r="A1965" t="s">
        <v>1107</v>
      </c>
      <c r="B1965" t="s">
        <v>244</v>
      </c>
      <c r="C1965" s="1" t="s">
        <v>1658</v>
      </c>
      <c r="D1965" s="1">
        <v>581713</v>
      </c>
      <c r="E1965" t="s">
        <v>1655</v>
      </c>
    </row>
    <row r="1966" spans="1:5">
      <c r="A1966" t="s">
        <v>1107</v>
      </c>
      <c r="B1966" t="s">
        <v>244</v>
      </c>
      <c r="C1966" s="1" t="s">
        <v>1658</v>
      </c>
      <c r="D1966" s="1">
        <v>490000</v>
      </c>
      <c r="E1966" t="s">
        <v>1655</v>
      </c>
    </row>
    <row r="1967" spans="1:5">
      <c r="A1967" t="s">
        <v>1107</v>
      </c>
      <c r="B1967" t="s">
        <v>244</v>
      </c>
      <c r="C1967" s="1" t="s">
        <v>1658</v>
      </c>
      <c r="D1967" s="1">
        <v>466682</v>
      </c>
      <c r="E1967" t="s">
        <v>1655</v>
      </c>
    </row>
    <row r="1968" spans="1:5">
      <c r="A1968" t="s">
        <v>1386</v>
      </c>
      <c r="B1968" t="s">
        <v>244</v>
      </c>
      <c r="C1968" s="1" t="s">
        <v>1658</v>
      </c>
      <c r="D1968" s="1">
        <v>430858</v>
      </c>
      <c r="E1968" t="s">
        <v>1655</v>
      </c>
    </row>
    <row r="1969" spans="1:5">
      <c r="A1969" t="s">
        <v>1107</v>
      </c>
      <c r="B1969" t="s">
        <v>244</v>
      </c>
      <c r="C1969" s="1" t="s">
        <v>1658</v>
      </c>
      <c r="D1969" s="1">
        <v>355556</v>
      </c>
      <c r="E1969" t="s">
        <v>1655</v>
      </c>
    </row>
    <row r="1970" spans="1:5">
      <c r="A1970" t="s">
        <v>1364</v>
      </c>
      <c r="B1970" t="s">
        <v>244</v>
      </c>
      <c r="C1970" s="1" t="s">
        <v>1658</v>
      </c>
      <c r="D1970" s="1">
        <v>305000</v>
      </c>
      <c r="E1970" t="s">
        <v>1655</v>
      </c>
    </row>
    <row r="1971" spans="1:5">
      <c r="A1971" t="s">
        <v>1107</v>
      </c>
      <c r="B1971" t="s">
        <v>244</v>
      </c>
      <c r="C1971" s="1" t="s">
        <v>1658</v>
      </c>
      <c r="D1971" s="1">
        <v>256000</v>
      </c>
      <c r="E1971" t="s">
        <v>1655</v>
      </c>
    </row>
    <row r="1972" spans="1:5">
      <c r="A1972" t="s">
        <v>1386</v>
      </c>
      <c r="B1972" t="s">
        <v>244</v>
      </c>
      <c r="C1972" s="1" t="s">
        <v>1658</v>
      </c>
      <c r="D1972" s="1">
        <v>251000</v>
      </c>
      <c r="E1972" t="s">
        <v>1655</v>
      </c>
    </row>
    <row r="1973" spans="1:5">
      <c r="A1973" t="s">
        <v>1370</v>
      </c>
      <c r="B1973" t="s">
        <v>244</v>
      </c>
      <c r="C1973" s="1" t="s">
        <v>1658</v>
      </c>
      <c r="D1973" s="1">
        <v>250000</v>
      </c>
      <c r="E1973" t="s">
        <v>1655</v>
      </c>
    </row>
    <row r="1974" spans="1:5">
      <c r="A1974" t="s">
        <v>1370</v>
      </c>
      <c r="B1974" t="s">
        <v>244</v>
      </c>
      <c r="C1974" s="1" t="s">
        <v>1658</v>
      </c>
      <c r="D1974" s="1">
        <v>247500</v>
      </c>
      <c r="E1974" t="s">
        <v>1655</v>
      </c>
    </row>
    <row r="1975" spans="1:5">
      <c r="A1975" t="s">
        <v>1107</v>
      </c>
      <c r="B1975" t="s">
        <v>244</v>
      </c>
      <c r="C1975" s="1" t="s">
        <v>1658</v>
      </c>
      <c r="D1975" s="1">
        <v>245900</v>
      </c>
      <c r="E1975" t="s">
        <v>1655</v>
      </c>
    </row>
    <row r="1976" spans="1:5">
      <c r="A1976" t="s">
        <v>1370</v>
      </c>
      <c r="B1976" t="s">
        <v>244</v>
      </c>
      <c r="C1976" s="1" t="s">
        <v>1658</v>
      </c>
      <c r="D1976" s="1">
        <v>238000</v>
      </c>
      <c r="E1976" t="s">
        <v>1655</v>
      </c>
    </row>
    <row r="1977" spans="1:5">
      <c r="A1977" t="s">
        <v>1386</v>
      </c>
      <c r="B1977" t="s">
        <v>244</v>
      </c>
      <c r="C1977" s="1" t="s">
        <v>1658</v>
      </c>
      <c r="D1977" s="1">
        <v>236000</v>
      </c>
      <c r="E1977" t="s">
        <v>1655</v>
      </c>
    </row>
    <row r="1978" spans="1:5">
      <c r="A1978" t="s">
        <v>1364</v>
      </c>
      <c r="B1978" t="s">
        <v>244</v>
      </c>
      <c r="C1978" s="1" t="s">
        <v>1658</v>
      </c>
      <c r="D1978" s="1">
        <v>220935</v>
      </c>
      <c r="E1978" t="s">
        <v>1655</v>
      </c>
    </row>
    <row r="1979" spans="1:5">
      <c r="A1979" t="s">
        <v>1364</v>
      </c>
      <c r="B1979" t="s">
        <v>244</v>
      </c>
      <c r="C1979" s="1" t="s">
        <v>1658</v>
      </c>
      <c r="D1979" s="1">
        <v>212400</v>
      </c>
      <c r="E1979" t="s">
        <v>1655</v>
      </c>
    </row>
    <row r="1980" spans="1:5">
      <c r="A1980" t="s">
        <v>1370</v>
      </c>
      <c r="B1980" t="s">
        <v>244</v>
      </c>
      <c r="C1980" s="1" t="s">
        <v>1658</v>
      </c>
      <c r="D1980" s="1">
        <v>195264</v>
      </c>
      <c r="E1980" t="s">
        <v>1655</v>
      </c>
    </row>
    <row r="1981" spans="1:5">
      <c r="A1981" t="s">
        <v>1386</v>
      </c>
      <c r="B1981" t="s">
        <v>244</v>
      </c>
      <c r="C1981" s="1" t="s">
        <v>1658</v>
      </c>
      <c r="D1981" s="1">
        <v>194000</v>
      </c>
      <c r="E1981" t="s">
        <v>1655</v>
      </c>
    </row>
    <row r="1982" spans="1:5">
      <c r="A1982" t="s">
        <v>1364</v>
      </c>
      <c r="B1982" t="s">
        <v>244</v>
      </c>
      <c r="C1982" s="1" t="s">
        <v>1658</v>
      </c>
      <c r="D1982" s="1">
        <v>192400</v>
      </c>
      <c r="E1982" t="s">
        <v>1655</v>
      </c>
    </row>
    <row r="1983" spans="1:5">
      <c r="A1983" t="s">
        <v>1107</v>
      </c>
      <c r="B1983" t="s">
        <v>244</v>
      </c>
      <c r="C1983" s="1" t="s">
        <v>1658</v>
      </c>
      <c r="D1983" s="1">
        <v>192000</v>
      </c>
      <c r="E1983" t="s">
        <v>1655</v>
      </c>
    </row>
    <row r="1984" spans="1:5">
      <c r="A1984" t="s">
        <v>1370</v>
      </c>
      <c r="B1984" t="s">
        <v>244</v>
      </c>
      <c r="C1984" s="1" t="s">
        <v>1658</v>
      </c>
      <c r="D1984" s="1">
        <v>176800</v>
      </c>
      <c r="E1984" t="s">
        <v>1655</v>
      </c>
    </row>
    <row r="1985" spans="1:5">
      <c r="A1985" t="s">
        <v>1364</v>
      </c>
      <c r="B1985" t="s">
        <v>244</v>
      </c>
      <c r="C1985" s="1" t="s">
        <v>1658</v>
      </c>
      <c r="D1985" s="1">
        <v>157500</v>
      </c>
      <c r="E1985" t="s">
        <v>1655</v>
      </c>
    </row>
    <row r="1986" spans="1:5">
      <c r="A1986" t="s">
        <v>1107</v>
      </c>
      <c r="B1986" t="s">
        <v>244</v>
      </c>
      <c r="C1986" s="1" t="s">
        <v>1658</v>
      </c>
      <c r="D1986" s="1">
        <v>148800</v>
      </c>
      <c r="E1986" t="s">
        <v>1655</v>
      </c>
    </row>
    <row r="1987" spans="1:5">
      <c r="A1987" t="s">
        <v>1364</v>
      </c>
      <c r="B1987" t="s">
        <v>244</v>
      </c>
      <c r="C1987" s="1" t="s">
        <v>1658</v>
      </c>
      <c r="D1987" s="1">
        <v>145000</v>
      </c>
      <c r="E1987" t="s">
        <v>1655</v>
      </c>
    </row>
    <row r="1988" spans="1:5">
      <c r="A1988" t="s">
        <v>1386</v>
      </c>
      <c r="B1988" t="s">
        <v>244</v>
      </c>
      <c r="C1988" s="1" t="s">
        <v>1658</v>
      </c>
      <c r="D1988" s="1">
        <v>140838</v>
      </c>
      <c r="E1988" t="s">
        <v>1655</v>
      </c>
    </row>
    <row r="1989" spans="1:5">
      <c r="A1989" t="s">
        <v>1107</v>
      </c>
      <c r="B1989" t="s">
        <v>244</v>
      </c>
      <c r="C1989" s="1" t="s">
        <v>1658</v>
      </c>
      <c r="D1989" s="1">
        <v>140000</v>
      </c>
      <c r="E1989" t="s">
        <v>1655</v>
      </c>
    </row>
    <row r="1990" spans="1:5">
      <c r="A1990" t="s">
        <v>1107</v>
      </c>
      <c r="B1990" t="s">
        <v>244</v>
      </c>
      <c r="C1990" s="1" t="s">
        <v>1658</v>
      </c>
      <c r="D1990" s="1">
        <v>92000</v>
      </c>
      <c r="E1990" t="s">
        <v>1655</v>
      </c>
    </row>
    <row r="1991" spans="1:5">
      <c r="A1991" t="s">
        <v>1107</v>
      </c>
      <c r="B1991" t="s">
        <v>244</v>
      </c>
      <c r="C1991" s="1" t="s">
        <v>1658</v>
      </c>
      <c r="D1991" s="1">
        <v>91850</v>
      </c>
      <c r="E1991" t="s">
        <v>1655</v>
      </c>
    </row>
    <row r="1992" spans="1:5">
      <c r="A1992" t="s">
        <v>1370</v>
      </c>
      <c r="B1992" t="s">
        <v>244</v>
      </c>
      <c r="C1992" s="1" t="s">
        <v>1658</v>
      </c>
      <c r="D1992" s="1">
        <v>90000</v>
      </c>
      <c r="E1992" t="s">
        <v>1655</v>
      </c>
    </row>
    <row r="1993" spans="1:5">
      <c r="A1993" t="s">
        <v>1364</v>
      </c>
      <c r="B1993" t="s">
        <v>244</v>
      </c>
      <c r="C1993" s="1" t="s">
        <v>1658</v>
      </c>
      <c r="D1993" s="1">
        <v>65000</v>
      </c>
      <c r="E1993" t="s">
        <v>1655</v>
      </c>
    </row>
    <row r="1994" spans="1:5">
      <c r="A1994" t="s">
        <v>1386</v>
      </c>
      <c r="B1994" t="s">
        <v>244</v>
      </c>
      <c r="C1994" s="1" t="s">
        <v>1658</v>
      </c>
      <c r="D1994" s="1">
        <v>65000</v>
      </c>
      <c r="E1994" t="s">
        <v>1655</v>
      </c>
    </row>
    <row r="1995" spans="1:5">
      <c r="A1995" t="s">
        <v>1386</v>
      </c>
      <c r="B1995" t="s">
        <v>244</v>
      </c>
      <c r="C1995" s="1" t="s">
        <v>1658</v>
      </c>
      <c r="D1995" s="1">
        <v>63639</v>
      </c>
      <c r="E1995" t="s">
        <v>1655</v>
      </c>
    </row>
    <row r="1996" spans="1:5">
      <c r="A1996" t="s">
        <v>1364</v>
      </c>
      <c r="B1996" t="s">
        <v>244</v>
      </c>
      <c r="C1996" s="1" t="s">
        <v>1658</v>
      </c>
      <c r="D1996" s="1">
        <v>60000</v>
      </c>
      <c r="E1996" t="s">
        <v>1655</v>
      </c>
    </row>
    <row r="1997" spans="1:5">
      <c r="A1997" t="s">
        <v>1364</v>
      </c>
      <c r="B1997" t="s">
        <v>244</v>
      </c>
      <c r="C1997" s="1" t="s">
        <v>1658</v>
      </c>
      <c r="D1997" s="1">
        <v>57054</v>
      </c>
      <c r="E1997" t="s">
        <v>1655</v>
      </c>
    </row>
    <row r="1998" spans="1:5">
      <c r="A1998" t="s">
        <v>1107</v>
      </c>
      <c r="B1998" t="s">
        <v>244</v>
      </c>
      <c r="C1998" s="1" t="s">
        <v>1658</v>
      </c>
      <c r="D1998" s="1">
        <v>55000</v>
      </c>
      <c r="E1998" t="s">
        <v>1655</v>
      </c>
    </row>
    <row r="1999" spans="1:5">
      <c r="A1999" t="s">
        <v>1364</v>
      </c>
      <c r="B1999" t="s">
        <v>244</v>
      </c>
      <c r="C1999" s="1" t="s">
        <v>1658</v>
      </c>
      <c r="D1999" s="1">
        <v>50450</v>
      </c>
      <c r="E1999" t="s">
        <v>1655</v>
      </c>
    </row>
    <row r="2000" spans="1:5">
      <c r="A2000" t="s">
        <v>1370</v>
      </c>
      <c r="B2000" t="s">
        <v>244</v>
      </c>
      <c r="C2000" s="1" t="s">
        <v>1658</v>
      </c>
      <c r="D2000" s="1">
        <v>50105</v>
      </c>
      <c r="E2000" t="s">
        <v>1655</v>
      </c>
    </row>
    <row r="2001" spans="1:5">
      <c r="A2001" t="s">
        <v>1107</v>
      </c>
      <c r="B2001" t="s">
        <v>244</v>
      </c>
      <c r="C2001" s="1" t="s">
        <v>1658</v>
      </c>
      <c r="D2001" s="1">
        <v>45000</v>
      </c>
      <c r="E2001" t="s">
        <v>1655</v>
      </c>
    </row>
    <row r="2002" spans="1:5">
      <c r="A2002" t="s">
        <v>1364</v>
      </c>
      <c r="B2002" t="s">
        <v>244</v>
      </c>
      <c r="C2002" s="1" t="s">
        <v>1658</v>
      </c>
      <c r="D2002" s="1">
        <v>45000</v>
      </c>
      <c r="E2002" t="s">
        <v>1655</v>
      </c>
    </row>
    <row r="2003" spans="1:5">
      <c r="A2003" t="s">
        <v>1386</v>
      </c>
      <c r="B2003" t="s">
        <v>244</v>
      </c>
      <c r="C2003" s="1" t="s">
        <v>1658</v>
      </c>
      <c r="D2003" s="1">
        <v>37000</v>
      </c>
      <c r="E2003" t="s">
        <v>1655</v>
      </c>
    </row>
    <row r="2004" spans="1:5">
      <c r="A2004" t="s">
        <v>1107</v>
      </c>
      <c r="B2004" t="s">
        <v>244</v>
      </c>
      <c r="C2004" s="1" t="s">
        <v>1658</v>
      </c>
      <c r="D2004" s="1">
        <v>30000</v>
      </c>
      <c r="E2004" t="s">
        <v>1655</v>
      </c>
    </row>
    <row r="2005" spans="1:5">
      <c r="A2005" t="s">
        <v>1107</v>
      </c>
      <c r="B2005" t="s">
        <v>244</v>
      </c>
      <c r="C2005" s="1" t="s">
        <v>1658</v>
      </c>
      <c r="D2005" s="1">
        <v>28000</v>
      </c>
      <c r="E2005" t="s">
        <v>1655</v>
      </c>
    </row>
    <row r="2006" spans="1:5">
      <c r="A2006" t="s">
        <v>1370</v>
      </c>
      <c r="B2006" t="s">
        <v>244</v>
      </c>
      <c r="C2006" s="1" t="s">
        <v>1658</v>
      </c>
      <c r="D2006" s="1">
        <v>25000</v>
      </c>
      <c r="E2006" t="s">
        <v>1655</v>
      </c>
    </row>
    <row r="2007" spans="1:5">
      <c r="A2007" t="s">
        <v>1107</v>
      </c>
      <c r="B2007" t="s">
        <v>244</v>
      </c>
      <c r="C2007" s="1" t="s">
        <v>1658</v>
      </c>
      <c r="D2007" s="1">
        <v>16000</v>
      </c>
      <c r="E2007" t="s">
        <v>1655</v>
      </c>
    </row>
    <row r="2008" spans="1:5">
      <c r="A2008" t="s">
        <v>1107</v>
      </c>
      <c r="B2008" t="s">
        <v>244</v>
      </c>
      <c r="C2008" s="1" t="s">
        <v>1658</v>
      </c>
      <c r="D2008" s="1">
        <v>15360</v>
      </c>
      <c r="E2008" t="s">
        <v>1655</v>
      </c>
    </row>
    <row r="2009" spans="1:5">
      <c r="A2009" t="s">
        <v>1364</v>
      </c>
      <c r="B2009" t="s">
        <v>244</v>
      </c>
      <c r="C2009" s="1" t="s">
        <v>1658</v>
      </c>
      <c r="D2009" s="1">
        <v>14543</v>
      </c>
      <c r="E2009" t="s">
        <v>1655</v>
      </c>
    </row>
    <row r="2010" spans="1:5">
      <c r="A2010" t="s">
        <v>1107</v>
      </c>
      <c r="B2010" t="s">
        <v>244</v>
      </c>
      <c r="C2010" s="1" t="s">
        <v>1658</v>
      </c>
      <c r="D2010" s="1">
        <v>12015</v>
      </c>
      <c r="E2010" t="s">
        <v>1655</v>
      </c>
    </row>
    <row r="2011" spans="1:5">
      <c r="A2011" t="s">
        <v>1107</v>
      </c>
      <c r="B2011" t="s">
        <v>244</v>
      </c>
      <c r="C2011" s="1" t="s">
        <v>1658</v>
      </c>
      <c r="D2011" s="1">
        <v>12000</v>
      </c>
      <c r="E2011" t="s">
        <v>1655</v>
      </c>
    </row>
    <row r="2012" spans="1:5">
      <c r="A2012" t="s">
        <v>1107</v>
      </c>
      <c r="B2012" t="s">
        <v>244</v>
      </c>
      <c r="C2012" s="1" t="s">
        <v>1658</v>
      </c>
      <c r="D2012" s="1">
        <v>10835</v>
      </c>
      <c r="E2012" t="s">
        <v>1655</v>
      </c>
    </row>
    <row r="2013" spans="1:5">
      <c r="A2013" t="s">
        <v>1107</v>
      </c>
      <c r="B2013" t="s">
        <v>244</v>
      </c>
      <c r="C2013" s="1" t="s">
        <v>1658</v>
      </c>
      <c r="D2013" s="1">
        <v>10000</v>
      </c>
      <c r="E2013" t="s">
        <v>1655</v>
      </c>
    </row>
    <row r="2014" spans="1:5">
      <c r="A2014" t="s">
        <v>1364</v>
      </c>
      <c r="B2014" t="s">
        <v>244</v>
      </c>
      <c r="C2014" s="1" t="s">
        <v>1658</v>
      </c>
      <c r="D2014" s="1">
        <v>10000</v>
      </c>
      <c r="E2014" t="s">
        <v>1655</v>
      </c>
    </row>
    <row r="2015" spans="1:5">
      <c r="A2015" t="s">
        <v>1370</v>
      </c>
      <c r="B2015" t="s">
        <v>244</v>
      </c>
      <c r="C2015" s="1" t="s">
        <v>1658</v>
      </c>
      <c r="D2015" s="1">
        <v>10000</v>
      </c>
      <c r="E2015" t="s">
        <v>1655</v>
      </c>
    </row>
    <row r="2016" spans="1:5">
      <c r="A2016" t="s">
        <v>1364</v>
      </c>
      <c r="B2016" t="s">
        <v>244</v>
      </c>
      <c r="C2016" s="1" t="s">
        <v>1658</v>
      </c>
      <c r="D2016" s="1">
        <v>9000</v>
      </c>
      <c r="E2016" t="s">
        <v>1655</v>
      </c>
    </row>
    <row r="2017" spans="1:5">
      <c r="A2017" t="s">
        <v>1107</v>
      </c>
      <c r="B2017" t="s">
        <v>244</v>
      </c>
      <c r="C2017" s="1" t="s">
        <v>1658</v>
      </c>
      <c r="D2017" s="1">
        <v>7000</v>
      </c>
      <c r="E2017" t="s">
        <v>1655</v>
      </c>
    </row>
    <row r="2018" spans="1:5">
      <c r="A2018" t="s">
        <v>1107</v>
      </c>
      <c r="B2018" t="s">
        <v>244</v>
      </c>
      <c r="C2018" s="1" t="s">
        <v>1658</v>
      </c>
      <c r="D2018" s="1">
        <v>6435</v>
      </c>
      <c r="E2018" t="s">
        <v>1655</v>
      </c>
    </row>
    <row r="2019" spans="1:5">
      <c r="A2019" t="s">
        <v>1107</v>
      </c>
      <c r="B2019" t="s">
        <v>244</v>
      </c>
      <c r="C2019" s="1" t="s">
        <v>1658</v>
      </c>
      <c r="D2019" s="1">
        <v>6000</v>
      </c>
      <c r="E2019" t="s">
        <v>1655</v>
      </c>
    </row>
    <row r="2020" spans="1:5">
      <c r="A2020" t="s">
        <v>1107</v>
      </c>
      <c r="B2020" t="s">
        <v>244</v>
      </c>
      <c r="C2020" s="1" t="s">
        <v>1658</v>
      </c>
      <c r="D2020" s="1">
        <v>3915</v>
      </c>
      <c r="E2020" t="s">
        <v>1655</v>
      </c>
    </row>
    <row r="2021" spans="1:5">
      <c r="A2021" t="s">
        <v>1107</v>
      </c>
      <c r="B2021" t="s">
        <v>244</v>
      </c>
      <c r="C2021" s="1" t="s">
        <v>1658</v>
      </c>
      <c r="D2021" s="1">
        <v>3500</v>
      </c>
      <c r="E2021" t="s">
        <v>1655</v>
      </c>
    </row>
    <row r="2022" spans="1:5">
      <c r="A2022" t="s">
        <v>1107</v>
      </c>
      <c r="B2022" t="s">
        <v>244</v>
      </c>
      <c r="C2022" s="1" t="s">
        <v>1658</v>
      </c>
      <c r="D2022" s="1">
        <v>2000</v>
      </c>
      <c r="E2022" t="s">
        <v>1655</v>
      </c>
    </row>
    <row r="2023" spans="1:5">
      <c r="A2023" t="s">
        <v>1107</v>
      </c>
      <c r="B2023" t="s">
        <v>244</v>
      </c>
      <c r="C2023" s="1" t="s">
        <v>1658</v>
      </c>
      <c r="D2023" s="1">
        <v>1900</v>
      </c>
      <c r="E2023" t="s">
        <v>1655</v>
      </c>
    </row>
    <row r="2024" spans="1:5">
      <c r="A2024" t="s">
        <v>1386</v>
      </c>
      <c r="B2024" t="s">
        <v>244</v>
      </c>
      <c r="C2024" s="1" t="s">
        <v>1658</v>
      </c>
      <c r="D2024" s="1">
        <v>1443</v>
      </c>
      <c r="E2024" t="s">
        <v>1655</v>
      </c>
    </row>
    <row r="2025" spans="1:5">
      <c r="A2025" t="s">
        <v>1370</v>
      </c>
      <c r="B2025" t="s">
        <v>244</v>
      </c>
      <c r="C2025" s="1" t="s">
        <v>1658</v>
      </c>
      <c r="D2025" s="1">
        <v>1200</v>
      </c>
      <c r="E2025" t="s">
        <v>1655</v>
      </c>
    </row>
    <row r="2026" spans="1:5">
      <c r="A2026" t="s">
        <v>1107</v>
      </c>
      <c r="B2026" t="s">
        <v>244</v>
      </c>
      <c r="C2026" s="1" t="s">
        <v>1658</v>
      </c>
      <c r="D2026">
        <v>400</v>
      </c>
      <c r="E2026" t="s">
        <v>1655</v>
      </c>
    </row>
    <row r="2027" spans="1:5">
      <c r="A2027" t="s">
        <v>1107</v>
      </c>
      <c r="B2027" t="s">
        <v>252</v>
      </c>
      <c r="C2027" s="1" t="s">
        <v>1659</v>
      </c>
      <c r="D2027" s="1">
        <v>11489794</v>
      </c>
      <c r="E2027" t="s">
        <v>1655</v>
      </c>
    </row>
    <row r="2028" spans="1:5">
      <c r="A2028" t="s">
        <v>1107</v>
      </c>
      <c r="B2028" t="s">
        <v>252</v>
      </c>
      <c r="C2028" s="1" t="s">
        <v>1659</v>
      </c>
      <c r="D2028" s="1">
        <v>906500</v>
      </c>
      <c r="E2028" t="s">
        <v>1655</v>
      </c>
    </row>
    <row r="2029" spans="1:5">
      <c r="A2029" t="s">
        <v>1107</v>
      </c>
      <c r="B2029" t="s">
        <v>252</v>
      </c>
      <c r="C2029" s="1" t="s">
        <v>1659</v>
      </c>
      <c r="D2029" s="1">
        <v>708240</v>
      </c>
      <c r="E2029" t="s">
        <v>1655</v>
      </c>
    </row>
    <row r="2030" spans="1:5">
      <c r="A2030" t="s">
        <v>1107</v>
      </c>
      <c r="B2030" t="s">
        <v>252</v>
      </c>
      <c r="C2030" s="1" t="s">
        <v>1659</v>
      </c>
      <c r="D2030" s="1">
        <v>191865</v>
      </c>
      <c r="E2030" t="s">
        <v>1655</v>
      </c>
    </row>
    <row r="2031" spans="1:5">
      <c r="A2031" t="s">
        <v>1107</v>
      </c>
      <c r="B2031" t="s">
        <v>252</v>
      </c>
      <c r="C2031" s="1" t="s">
        <v>1659</v>
      </c>
      <c r="D2031" s="1">
        <v>78228</v>
      </c>
      <c r="E2031" t="s">
        <v>1655</v>
      </c>
    </row>
    <row r="2032" spans="1:5">
      <c r="A2032" t="s">
        <v>1107</v>
      </c>
      <c r="B2032" t="s">
        <v>252</v>
      </c>
      <c r="C2032" s="1" t="s">
        <v>1659</v>
      </c>
      <c r="D2032" s="1">
        <v>72000</v>
      </c>
      <c r="E2032" t="s">
        <v>1655</v>
      </c>
    </row>
    <row r="2033" spans="1:5">
      <c r="A2033" t="s">
        <v>1107</v>
      </c>
      <c r="B2033" t="s">
        <v>252</v>
      </c>
      <c r="C2033" s="1" t="s">
        <v>1659</v>
      </c>
      <c r="D2033" s="1">
        <v>61476</v>
      </c>
      <c r="E2033" t="s">
        <v>1655</v>
      </c>
    </row>
    <row r="2034" spans="1:5">
      <c r="A2034" t="s">
        <v>1107</v>
      </c>
      <c r="B2034" t="s">
        <v>252</v>
      </c>
      <c r="C2034" s="1" t="s">
        <v>1659</v>
      </c>
      <c r="D2034" s="1">
        <v>50000</v>
      </c>
      <c r="E2034" t="s">
        <v>1655</v>
      </c>
    </row>
    <row r="2035" spans="1:5">
      <c r="A2035" t="s">
        <v>1107</v>
      </c>
      <c r="B2035" t="s">
        <v>252</v>
      </c>
      <c r="C2035" s="1" t="s">
        <v>1659</v>
      </c>
      <c r="D2035" s="1">
        <v>32500</v>
      </c>
      <c r="E2035" t="s">
        <v>1655</v>
      </c>
    </row>
    <row r="2036" spans="1:5">
      <c r="A2036" t="s">
        <v>1107</v>
      </c>
      <c r="B2036" t="s">
        <v>252</v>
      </c>
      <c r="C2036" s="1" t="s">
        <v>1659</v>
      </c>
      <c r="D2036" s="1">
        <v>26500</v>
      </c>
      <c r="E2036" t="s">
        <v>1655</v>
      </c>
    </row>
    <row r="2037" spans="1:5">
      <c r="A2037" t="s">
        <v>1107</v>
      </c>
      <c r="B2037" t="s">
        <v>252</v>
      </c>
      <c r="C2037" s="1" t="s">
        <v>1659</v>
      </c>
      <c r="D2037" s="1">
        <v>22500</v>
      </c>
      <c r="E2037" t="s">
        <v>1655</v>
      </c>
    </row>
    <row r="2038" spans="1:5">
      <c r="A2038" t="s">
        <v>1107</v>
      </c>
      <c r="B2038" t="s">
        <v>252</v>
      </c>
      <c r="C2038" s="1" t="s">
        <v>1659</v>
      </c>
      <c r="D2038" s="1">
        <v>21000</v>
      </c>
      <c r="E2038" t="s">
        <v>1655</v>
      </c>
    </row>
    <row r="2039" spans="1:5">
      <c r="A2039" t="s">
        <v>1107</v>
      </c>
      <c r="B2039" t="s">
        <v>252</v>
      </c>
      <c r="C2039" s="1" t="s">
        <v>1659</v>
      </c>
      <c r="D2039" s="1">
        <v>20300</v>
      </c>
      <c r="E2039" t="s">
        <v>1655</v>
      </c>
    </row>
    <row r="2040" spans="1:5">
      <c r="A2040" t="s">
        <v>1107</v>
      </c>
      <c r="B2040" t="s">
        <v>252</v>
      </c>
      <c r="C2040" s="1" t="s">
        <v>1659</v>
      </c>
      <c r="D2040" s="1">
        <v>20000</v>
      </c>
      <c r="E2040" t="s">
        <v>1655</v>
      </c>
    </row>
    <row r="2041" spans="1:5">
      <c r="A2041" t="s">
        <v>1107</v>
      </c>
      <c r="B2041" t="s">
        <v>252</v>
      </c>
      <c r="C2041" s="1" t="s">
        <v>1659</v>
      </c>
      <c r="D2041" s="1">
        <v>20000</v>
      </c>
      <c r="E2041" t="s">
        <v>1655</v>
      </c>
    </row>
    <row r="2042" spans="1:5">
      <c r="A2042" t="s">
        <v>1107</v>
      </c>
      <c r="B2042" t="s">
        <v>252</v>
      </c>
      <c r="C2042" s="1" t="s">
        <v>1659</v>
      </c>
      <c r="D2042" s="1">
        <v>15000</v>
      </c>
      <c r="E2042" t="s">
        <v>1655</v>
      </c>
    </row>
    <row r="2043" spans="1:5">
      <c r="A2043" t="s">
        <v>1107</v>
      </c>
      <c r="B2043" t="s">
        <v>252</v>
      </c>
      <c r="C2043" s="1" t="s">
        <v>1659</v>
      </c>
      <c r="D2043" s="1">
        <v>6000</v>
      </c>
      <c r="E2043" t="s">
        <v>1655</v>
      </c>
    </row>
    <row r="2044" spans="1:5">
      <c r="A2044" t="s">
        <v>1107</v>
      </c>
      <c r="B2044" t="s">
        <v>252</v>
      </c>
      <c r="C2044" s="1" t="s">
        <v>1659</v>
      </c>
      <c r="D2044" s="1">
        <v>5475</v>
      </c>
      <c r="E2044" t="s">
        <v>1655</v>
      </c>
    </row>
    <row r="2045" spans="1:5">
      <c r="A2045" t="s">
        <v>1107</v>
      </c>
      <c r="B2045" t="s">
        <v>252</v>
      </c>
      <c r="C2045" s="1" t="s">
        <v>1659</v>
      </c>
      <c r="D2045" s="1">
        <v>3000</v>
      </c>
      <c r="E2045" t="s">
        <v>1655</v>
      </c>
    </row>
    <row r="2046" spans="1:5">
      <c r="A2046" t="s">
        <v>1107</v>
      </c>
      <c r="B2046" t="s">
        <v>252</v>
      </c>
      <c r="C2046" s="1" t="s">
        <v>1659</v>
      </c>
      <c r="D2046" s="1">
        <v>2000</v>
      </c>
      <c r="E2046" t="s">
        <v>1655</v>
      </c>
    </row>
    <row r="2047" spans="1:5">
      <c r="A2047" t="s">
        <v>1107</v>
      </c>
      <c r="B2047" t="s">
        <v>252</v>
      </c>
      <c r="C2047" s="1" t="s">
        <v>1659</v>
      </c>
      <c r="D2047">
        <v>500</v>
      </c>
      <c r="E2047" t="s">
        <v>1655</v>
      </c>
    </row>
    <row r="2048" spans="1:5">
      <c r="A2048" t="s">
        <v>1107</v>
      </c>
      <c r="B2048" t="s">
        <v>252</v>
      </c>
      <c r="C2048" s="1" t="s">
        <v>1659</v>
      </c>
      <c r="D2048">
        <v>300</v>
      </c>
      <c r="E2048" t="s">
        <v>1655</v>
      </c>
    </row>
    <row r="2049" spans="1:5">
      <c r="A2049" t="s">
        <v>1107</v>
      </c>
      <c r="B2049" t="s">
        <v>219</v>
      </c>
      <c r="C2049" s="1" t="s">
        <v>1659</v>
      </c>
      <c r="D2049" s="1">
        <v>1214626152</v>
      </c>
      <c r="E2049" t="s">
        <v>1655</v>
      </c>
    </row>
    <row r="2050" spans="1:5">
      <c r="A2050" t="s">
        <v>1107</v>
      </c>
      <c r="B2050" t="s">
        <v>219</v>
      </c>
      <c r="C2050" s="1" t="s">
        <v>1659</v>
      </c>
      <c r="D2050" s="1">
        <v>91360002</v>
      </c>
      <c r="E2050" t="s">
        <v>1655</v>
      </c>
    </row>
    <row r="2051" spans="1:5">
      <c r="A2051" t="s">
        <v>1107</v>
      </c>
      <c r="B2051" t="s">
        <v>219</v>
      </c>
      <c r="C2051" s="1" t="s">
        <v>1659</v>
      </c>
      <c r="D2051" s="1">
        <v>82558000</v>
      </c>
      <c r="E2051" t="s">
        <v>1655</v>
      </c>
    </row>
    <row r="2052" spans="1:5">
      <c r="A2052" t="s">
        <v>1107</v>
      </c>
      <c r="B2052" t="s">
        <v>219</v>
      </c>
      <c r="C2052" s="1" t="s">
        <v>1659</v>
      </c>
      <c r="D2052" s="1">
        <v>38767800</v>
      </c>
      <c r="E2052" t="s">
        <v>1655</v>
      </c>
    </row>
    <row r="2053" spans="1:5">
      <c r="A2053" t="s">
        <v>1107</v>
      </c>
      <c r="B2053" t="s">
        <v>219</v>
      </c>
      <c r="C2053" s="1" t="s">
        <v>1659</v>
      </c>
      <c r="D2053" s="1">
        <v>31898508</v>
      </c>
      <c r="E2053" t="s">
        <v>1655</v>
      </c>
    </row>
    <row r="2054" spans="1:5">
      <c r="A2054" t="s">
        <v>1107</v>
      </c>
      <c r="B2054" t="s">
        <v>219</v>
      </c>
      <c r="C2054" s="1" t="s">
        <v>1659</v>
      </c>
      <c r="D2054" s="1">
        <v>21701525</v>
      </c>
      <c r="E2054" t="s">
        <v>1655</v>
      </c>
    </row>
    <row r="2055" spans="1:5">
      <c r="A2055" t="s">
        <v>1370</v>
      </c>
      <c r="B2055" t="s">
        <v>219</v>
      </c>
      <c r="C2055" s="1" t="s">
        <v>1659</v>
      </c>
      <c r="D2055" s="1">
        <v>20299397</v>
      </c>
      <c r="E2055" t="s">
        <v>1655</v>
      </c>
    </row>
    <row r="2056" spans="1:5">
      <c r="A2056" t="s">
        <v>1107</v>
      </c>
      <c r="B2056" t="s">
        <v>219</v>
      </c>
      <c r="C2056" s="1" t="s">
        <v>1659</v>
      </c>
      <c r="D2056" s="1">
        <v>19000000</v>
      </c>
      <c r="E2056" t="s">
        <v>1655</v>
      </c>
    </row>
    <row r="2057" spans="1:5">
      <c r="A2057" t="s">
        <v>1107</v>
      </c>
      <c r="B2057" t="s">
        <v>219</v>
      </c>
      <c r="C2057" s="1" t="s">
        <v>1659</v>
      </c>
      <c r="D2057" s="1">
        <v>16435725</v>
      </c>
      <c r="E2057" t="s">
        <v>1655</v>
      </c>
    </row>
    <row r="2058" spans="1:5">
      <c r="A2058" t="s">
        <v>1107</v>
      </c>
      <c r="B2058" t="s">
        <v>219</v>
      </c>
      <c r="C2058" s="1" t="s">
        <v>1659</v>
      </c>
      <c r="D2058" s="1">
        <v>14305886</v>
      </c>
      <c r="E2058" t="s">
        <v>1655</v>
      </c>
    </row>
    <row r="2059" spans="1:5">
      <c r="A2059" t="s">
        <v>1107</v>
      </c>
      <c r="B2059" t="s">
        <v>219</v>
      </c>
      <c r="C2059" s="1" t="s">
        <v>1659</v>
      </c>
      <c r="D2059" s="1">
        <v>14250000</v>
      </c>
      <c r="E2059" t="s">
        <v>1655</v>
      </c>
    </row>
    <row r="2060" spans="1:5">
      <c r="A2060" t="s">
        <v>1107</v>
      </c>
      <c r="B2060" t="s">
        <v>219</v>
      </c>
      <c r="C2060" s="1" t="s">
        <v>1659</v>
      </c>
      <c r="D2060" s="1">
        <v>12700000</v>
      </c>
      <c r="E2060" t="s">
        <v>1655</v>
      </c>
    </row>
    <row r="2061" spans="1:5">
      <c r="A2061" t="s">
        <v>1107</v>
      </c>
      <c r="B2061" t="s">
        <v>219</v>
      </c>
      <c r="C2061" s="1" t="s">
        <v>1659</v>
      </c>
      <c r="D2061" s="1">
        <v>11063987</v>
      </c>
      <c r="E2061" t="s">
        <v>1655</v>
      </c>
    </row>
    <row r="2062" spans="1:5">
      <c r="A2062" t="s">
        <v>1107</v>
      </c>
      <c r="B2062" t="s">
        <v>219</v>
      </c>
      <c r="C2062" s="1" t="s">
        <v>1659</v>
      </c>
      <c r="D2062" s="1">
        <v>10810147</v>
      </c>
      <c r="E2062" t="s">
        <v>1655</v>
      </c>
    </row>
    <row r="2063" spans="1:5">
      <c r="A2063" s="26" t="s">
        <v>1091</v>
      </c>
      <c r="B2063" t="s">
        <v>219</v>
      </c>
      <c r="C2063" s="1" t="s">
        <v>1659</v>
      </c>
      <c r="D2063" s="1">
        <v>10754000</v>
      </c>
      <c r="E2063" t="s">
        <v>1655</v>
      </c>
    </row>
    <row r="2064" spans="1:5">
      <c r="A2064" t="s">
        <v>1107</v>
      </c>
      <c r="B2064" t="s">
        <v>219</v>
      </c>
      <c r="C2064" s="1" t="s">
        <v>1659</v>
      </c>
      <c r="D2064" s="1">
        <v>9300000</v>
      </c>
      <c r="E2064" t="s">
        <v>1655</v>
      </c>
    </row>
    <row r="2065" spans="1:5">
      <c r="A2065" t="s">
        <v>1386</v>
      </c>
      <c r="B2065" t="s">
        <v>219</v>
      </c>
      <c r="C2065" s="1" t="s">
        <v>1659</v>
      </c>
      <c r="D2065" s="1">
        <v>8251000</v>
      </c>
      <c r="E2065" t="s">
        <v>1655</v>
      </c>
    </row>
    <row r="2066" spans="1:5">
      <c r="A2066" t="s">
        <v>1386</v>
      </c>
      <c r="B2066" t="s">
        <v>219</v>
      </c>
      <c r="C2066" s="1" t="s">
        <v>1659</v>
      </c>
      <c r="D2066" s="1">
        <v>7945000</v>
      </c>
      <c r="E2066" t="s">
        <v>1655</v>
      </c>
    </row>
    <row r="2067" spans="1:5">
      <c r="A2067" t="s">
        <v>1107</v>
      </c>
      <c r="B2067" t="s">
        <v>219</v>
      </c>
      <c r="C2067" s="1" t="s">
        <v>1659</v>
      </c>
      <c r="D2067" s="1">
        <v>7588197</v>
      </c>
      <c r="E2067" t="s">
        <v>1655</v>
      </c>
    </row>
    <row r="2068" spans="1:5">
      <c r="A2068" t="s">
        <v>1107</v>
      </c>
      <c r="B2068" t="s">
        <v>219</v>
      </c>
      <c r="C2068" s="1" t="s">
        <v>1659</v>
      </c>
      <c r="D2068" s="1">
        <v>7250000</v>
      </c>
      <c r="E2068" t="s">
        <v>1655</v>
      </c>
    </row>
    <row r="2069" spans="1:5">
      <c r="A2069" t="s">
        <v>1386</v>
      </c>
      <c r="B2069" t="s">
        <v>219</v>
      </c>
      <c r="C2069" s="1" t="s">
        <v>1659</v>
      </c>
      <c r="D2069" s="1">
        <v>7093796</v>
      </c>
      <c r="E2069" t="s">
        <v>1655</v>
      </c>
    </row>
    <row r="2070" spans="1:5">
      <c r="A2070" t="s">
        <v>1364</v>
      </c>
      <c r="B2070" t="s">
        <v>219</v>
      </c>
      <c r="C2070" s="1" t="s">
        <v>1659</v>
      </c>
      <c r="D2070" s="1">
        <v>6777777</v>
      </c>
      <c r="E2070" t="s">
        <v>1655</v>
      </c>
    </row>
    <row r="2071" spans="1:5">
      <c r="A2071" t="s">
        <v>1386</v>
      </c>
      <c r="B2071" t="s">
        <v>219</v>
      </c>
      <c r="C2071" s="1" t="s">
        <v>1659</v>
      </c>
      <c r="D2071" s="1">
        <v>6422000</v>
      </c>
      <c r="E2071" t="s">
        <v>1655</v>
      </c>
    </row>
    <row r="2072" spans="1:5">
      <c r="A2072" t="s">
        <v>1107</v>
      </c>
      <c r="B2072" t="s">
        <v>219</v>
      </c>
      <c r="C2072" s="1" t="s">
        <v>1659</v>
      </c>
      <c r="D2072" s="1">
        <v>6111307</v>
      </c>
      <c r="E2072" t="s">
        <v>1655</v>
      </c>
    </row>
    <row r="2073" spans="1:5">
      <c r="A2073" t="s">
        <v>1107</v>
      </c>
      <c r="B2073" t="s">
        <v>219</v>
      </c>
      <c r="C2073" s="1" t="s">
        <v>1659</v>
      </c>
      <c r="D2073" s="1">
        <v>4871673</v>
      </c>
      <c r="E2073" t="s">
        <v>1655</v>
      </c>
    </row>
    <row r="2074" spans="1:5">
      <c r="A2074" t="s">
        <v>1386</v>
      </c>
      <c r="B2074" t="s">
        <v>219</v>
      </c>
      <c r="C2074" s="1" t="s">
        <v>1659</v>
      </c>
      <c r="D2074" s="1">
        <v>4740000</v>
      </c>
      <c r="E2074" t="s">
        <v>1655</v>
      </c>
    </row>
    <row r="2075" spans="1:5">
      <c r="A2075" t="s">
        <v>1107</v>
      </c>
      <c r="B2075" t="s">
        <v>219</v>
      </c>
      <c r="C2075" s="1" t="s">
        <v>1659</v>
      </c>
      <c r="D2075" s="1">
        <v>4223016</v>
      </c>
      <c r="E2075" t="s">
        <v>1655</v>
      </c>
    </row>
    <row r="2076" spans="1:5">
      <c r="A2076" t="s">
        <v>1107</v>
      </c>
      <c r="B2076" t="s">
        <v>219</v>
      </c>
      <c r="C2076" s="1" t="s">
        <v>1659</v>
      </c>
      <c r="D2076" s="1">
        <v>3950000</v>
      </c>
      <c r="E2076" t="s">
        <v>1655</v>
      </c>
    </row>
    <row r="2077" spans="1:5">
      <c r="A2077" t="s">
        <v>1386</v>
      </c>
      <c r="B2077" t="s">
        <v>219</v>
      </c>
      <c r="C2077" s="1" t="s">
        <v>1659</v>
      </c>
      <c r="D2077" s="1">
        <v>3788000</v>
      </c>
      <c r="E2077" t="s">
        <v>1655</v>
      </c>
    </row>
    <row r="2078" spans="1:5">
      <c r="A2078" t="s">
        <v>1107</v>
      </c>
      <c r="B2078" t="s">
        <v>219</v>
      </c>
      <c r="C2078" s="1" t="s">
        <v>1659</v>
      </c>
      <c r="D2078" s="1">
        <v>3504507</v>
      </c>
      <c r="E2078" t="s">
        <v>1655</v>
      </c>
    </row>
    <row r="2079" spans="1:5">
      <c r="A2079" t="s">
        <v>1386</v>
      </c>
      <c r="B2079" t="s">
        <v>219</v>
      </c>
      <c r="C2079" s="1" t="s">
        <v>1659</v>
      </c>
      <c r="D2079" s="1">
        <v>2750000</v>
      </c>
      <c r="E2079" t="s">
        <v>1655</v>
      </c>
    </row>
    <row r="2080" spans="1:5">
      <c r="A2080" t="s">
        <v>1386</v>
      </c>
      <c r="B2080" t="s">
        <v>219</v>
      </c>
      <c r="C2080" s="1" t="s">
        <v>1659</v>
      </c>
      <c r="D2080" s="1">
        <v>2693528</v>
      </c>
      <c r="E2080" t="s">
        <v>1655</v>
      </c>
    </row>
    <row r="2081" spans="1:5">
      <c r="A2081" t="s">
        <v>1386</v>
      </c>
      <c r="B2081" t="s">
        <v>219</v>
      </c>
      <c r="C2081" s="1" t="s">
        <v>1659</v>
      </c>
      <c r="D2081" s="1">
        <v>2693528</v>
      </c>
      <c r="E2081" t="s">
        <v>1655</v>
      </c>
    </row>
    <row r="2082" spans="1:5">
      <c r="A2082" t="s">
        <v>1386</v>
      </c>
      <c r="B2082" t="s">
        <v>219</v>
      </c>
      <c r="C2082" s="1" t="s">
        <v>1659</v>
      </c>
      <c r="D2082" s="1">
        <v>2459149</v>
      </c>
      <c r="E2082" t="s">
        <v>1655</v>
      </c>
    </row>
    <row r="2083" spans="1:5">
      <c r="A2083" t="s">
        <v>1386</v>
      </c>
      <c r="B2083" t="s">
        <v>219</v>
      </c>
      <c r="C2083" s="1" t="s">
        <v>1659</v>
      </c>
      <c r="D2083" s="1">
        <v>2149000</v>
      </c>
      <c r="E2083" t="s">
        <v>1655</v>
      </c>
    </row>
    <row r="2084" spans="1:5">
      <c r="A2084" t="s">
        <v>1386</v>
      </c>
      <c r="B2084" t="s">
        <v>219</v>
      </c>
      <c r="C2084" s="1" t="s">
        <v>1659</v>
      </c>
      <c r="D2084" s="1">
        <v>2108643</v>
      </c>
      <c r="E2084" t="s">
        <v>1655</v>
      </c>
    </row>
    <row r="2085" spans="1:5">
      <c r="A2085" t="s">
        <v>1370</v>
      </c>
      <c r="B2085" t="s">
        <v>219</v>
      </c>
      <c r="C2085" s="1" t="s">
        <v>1659</v>
      </c>
      <c r="D2085" s="1">
        <v>2100317</v>
      </c>
      <c r="E2085" t="s">
        <v>1655</v>
      </c>
    </row>
    <row r="2086" spans="1:5">
      <c r="A2086" t="s">
        <v>1386</v>
      </c>
      <c r="B2086" t="s">
        <v>219</v>
      </c>
      <c r="C2086" s="1" t="s">
        <v>1659</v>
      </c>
      <c r="D2086" s="1">
        <v>1800000</v>
      </c>
      <c r="E2086" t="s">
        <v>1655</v>
      </c>
    </row>
    <row r="2087" spans="1:5">
      <c r="A2087" t="s">
        <v>1107</v>
      </c>
      <c r="B2087" t="s">
        <v>219</v>
      </c>
      <c r="C2087" s="1" t="s">
        <v>1659</v>
      </c>
      <c r="D2087" s="1">
        <v>1756000</v>
      </c>
      <c r="E2087" t="s">
        <v>1655</v>
      </c>
    </row>
    <row r="2088" spans="1:5">
      <c r="A2088" t="s">
        <v>1386</v>
      </c>
      <c r="B2088" t="s">
        <v>219</v>
      </c>
      <c r="C2088" s="1" t="s">
        <v>1659</v>
      </c>
      <c r="D2088" s="1">
        <v>1663938</v>
      </c>
      <c r="E2088" t="s">
        <v>1655</v>
      </c>
    </row>
    <row r="2089" spans="1:5">
      <c r="A2089" t="s">
        <v>1386</v>
      </c>
      <c r="B2089" t="s">
        <v>219</v>
      </c>
      <c r="C2089" s="1" t="s">
        <v>1659</v>
      </c>
      <c r="D2089" s="1">
        <v>1528554</v>
      </c>
      <c r="E2089" t="s">
        <v>1655</v>
      </c>
    </row>
    <row r="2090" spans="1:5">
      <c r="A2090" t="s">
        <v>1107</v>
      </c>
      <c r="B2090" t="s">
        <v>219</v>
      </c>
      <c r="C2090" s="1" t="s">
        <v>1659</v>
      </c>
      <c r="D2090" s="1">
        <v>1449375</v>
      </c>
      <c r="E2090" t="s">
        <v>1655</v>
      </c>
    </row>
    <row r="2091" spans="1:5">
      <c r="A2091" t="s">
        <v>1386</v>
      </c>
      <c r="B2091" t="s">
        <v>219</v>
      </c>
      <c r="C2091" s="1" t="s">
        <v>1659</v>
      </c>
      <c r="D2091" s="1">
        <v>1287000</v>
      </c>
      <c r="E2091" t="s">
        <v>1655</v>
      </c>
    </row>
    <row r="2092" spans="1:5">
      <c r="A2092" t="s">
        <v>1386</v>
      </c>
      <c r="B2092" t="s">
        <v>219</v>
      </c>
      <c r="C2092" s="1" t="s">
        <v>1659</v>
      </c>
      <c r="D2092" s="1">
        <v>1080208</v>
      </c>
      <c r="E2092" t="s">
        <v>1655</v>
      </c>
    </row>
    <row r="2093" spans="1:5">
      <c r="A2093" t="s">
        <v>1386</v>
      </c>
      <c r="B2093" t="s">
        <v>219</v>
      </c>
      <c r="C2093" s="1" t="s">
        <v>1659</v>
      </c>
      <c r="D2093" s="1">
        <v>1021657</v>
      </c>
      <c r="E2093" t="s">
        <v>1655</v>
      </c>
    </row>
    <row r="2094" spans="1:5">
      <c r="A2094" t="s">
        <v>1386</v>
      </c>
      <c r="B2094" t="s">
        <v>219</v>
      </c>
      <c r="C2094" s="1" t="s">
        <v>1659</v>
      </c>
      <c r="D2094" s="1">
        <v>1021657</v>
      </c>
      <c r="E2094" t="s">
        <v>1655</v>
      </c>
    </row>
    <row r="2095" spans="1:5">
      <c r="A2095" t="s">
        <v>1370</v>
      </c>
      <c r="B2095" t="s">
        <v>219</v>
      </c>
      <c r="C2095" s="1" t="s">
        <v>1659</v>
      </c>
      <c r="D2095" s="1">
        <v>1000000</v>
      </c>
      <c r="E2095" t="s">
        <v>1655</v>
      </c>
    </row>
    <row r="2096" spans="1:5">
      <c r="A2096" t="s">
        <v>1386</v>
      </c>
      <c r="B2096" t="s">
        <v>219</v>
      </c>
      <c r="C2096" s="1" t="s">
        <v>1659</v>
      </c>
      <c r="D2096" s="1">
        <v>975000</v>
      </c>
      <c r="E2096" t="s">
        <v>1655</v>
      </c>
    </row>
    <row r="2097" spans="1:5">
      <c r="A2097" t="s">
        <v>1386</v>
      </c>
      <c r="B2097" t="s">
        <v>219</v>
      </c>
      <c r="C2097" s="1" t="s">
        <v>1659</v>
      </c>
      <c r="D2097" s="1">
        <v>966000</v>
      </c>
      <c r="E2097" t="s">
        <v>1655</v>
      </c>
    </row>
    <row r="2098" spans="1:5">
      <c r="A2098" t="s">
        <v>1107</v>
      </c>
      <c r="B2098" t="s">
        <v>219</v>
      </c>
      <c r="C2098" s="1" t="s">
        <v>1659</v>
      </c>
      <c r="D2098" s="1">
        <v>937758</v>
      </c>
      <c r="E2098" t="s">
        <v>1655</v>
      </c>
    </row>
    <row r="2099" spans="1:5">
      <c r="A2099" t="s">
        <v>1364</v>
      </c>
      <c r="B2099" t="s">
        <v>219</v>
      </c>
      <c r="C2099" s="1" t="s">
        <v>1659</v>
      </c>
      <c r="D2099" s="1">
        <v>852479</v>
      </c>
      <c r="E2099" t="s">
        <v>1655</v>
      </c>
    </row>
    <row r="2100" spans="1:5">
      <c r="A2100" t="s">
        <v>1107</v>
      </c>
      <c r="B2100" t="s">
        <v>219</v>
      </c>
      <c r="C2100" s="1" t="s">
        <v>1659</v>
      </c>
      <c r="D2100" s="1">
        <v>760357</v>
      </c>
      <c r="E2100" t="s">
        <v>1655</v>
      </c>
    </row>
    <row r="2101" spans="1:5">
      <c r="A2101" t="s">
        <v>1386</v>
      </c>
      <c r="B2101" t="s">
        <v>219</v>
      </c>
      <c r="C2101" s="1" t="s">
        <v>1659</v>
      </c>
      <c r="D2101" s="1">
        <v>758000</v>
      </c>
      <c r="E2101" t="s">
        <v>1655</v>
      </c>
    </row>
    <row r="2102" spans="1:5">
      <c r="A2102" t="s">
        <v>1386</v>
      </c>
      <c r="B2102" t="s">
        <v>219</v>
      </c>
      <c r="C2102" s="1" t="s">
        <v>1659</v>
      </c>
      <c r="D2102" s="1">
        <v>751860</v>
      </c>
      <c r="E2102" t="s">
        <v>1655</v>
      </c>
    </row>
    <row r="2103" spans="1:5">
      <c r="A2103" t="s">
        <v>1107</v>
      </c>
      <c r="B2103" t="s">
        <v>219</v>
      </c>
      <c r="C2103" s="1" t="s">
        <v>1659</v>
      </c>
      <c r="D2103" s="1">
        <v>750000</v>
      </c>
      <c r="E2103" t="s">
        <v>1655</v>
      </c>
    </row>
    <row r="2104" spans="1:5">
      <c r="A2104" t="s">
        <v>1386</v>
      </c>
      <c r="B2104" t="s">
        <v>219</v>
      </c>
      <c r="C2104" s="1" t="s">
        <v>1659</v>
      </c>
      <c r="D2104" s="1">
        <v>746000</v>
      </c>
      <c r="E2104" t="s">
        <v>1655</v>
      </c>
    </row>
    <row r="2105" spans="1:5">
      <c r="A2105" t="s">
        <v>1386</v>
      </c>
      <c r="B2105" t="s">
        <v>219</v>
      </c>
      <c r="C2105" s="1" t="s">
        <v>1659</v>
      </c>
      <c r="D2105" s="1">
        <v>686000</v>
      </c>
      <c r="E2105" t="s">
        <v>1655</v>
      </c>
    </row>
    <row r="2106" spans="1:5">
      <c r="A2106" t="s">
        <v>1386</v>
      </c>
      <c r="B2106" t="s">
        <v>219</v>
      </c>
      <c r="C2106" s="1" t="s">
        <v>1659</v>
      </c>
      <c r="D2106" s="1">
        <v>663000</v>
      </c>
      <c r="E2106" t="s">
        <v>1655</v>
      </c>
    </row>
    <row r="2107" spans="1:5">
      <c r="A2107" t="s">
        <v>1386</v>
      </c>
      <c r="B2107" t="s">
        <v>219</v>
      </c>
      <c r="C2107" s="1" t="s">
        <v>1659</v>
      </c>
      <c r="D2107" s="1">
        <v>663000</v>
      </c>
      <c r="E2107" t="s">
        <v>1655</v>
      </c>
    </row>
    <row r="2108" spans="1:5">
      <c r="A2108" t="s">
        <v>1386</v>
      </c>
      <c r="B2108" t="s">
        <v>219</v>
      </c>
      <c r="C2108" s="1" t="s">
        <v>1659</v>
      </c>
      <c r="D2108" s="1">
        <v>662000</v>
      </c>
      <c r="E2108" t="s">
        <v>1655</v>
      </c>
    </row>
    <row r="2109" spans="1:5">
      <c r="A2109" t="s">
        <v>1386</v>
      </c>
      <c r="B2109" t="s">
        <v>219</v>
      </c>
      <c r="C2109" s="1" t="s">
        <v>1659</v>
      </c>
      <c r="D2109" s="1">
        <v>640000</v>
      </c>
      <c r="E2109" t="s">
        <v>1655</v>
      </c>
    </row>
    <row r="2110" spans="1:5">
      <c r="A2110" t="s">
        <v>1386</v>
      </c>
      <c r="B2110" t="s">
        <v>219</v>
      </c>
      <c r="C2110" s="1" t="s">
        <v>1659</v>
      </c>
      <c r="D2110" s="1">
        <v>640000</v>
      </c>
      <c r="E2110" t="s">
        <v>1655</v>
      </c>
    </row>
    <row r="2111" spans="1:5">
      <c r="A2111" t="s">
        <v>1386</v>
      </c>
      <c r="B2111" t="s">
        <v>219</v>
      </c>
      <c r="C2111" s="1" t="s">
        <v>1659</v>
      </c>
      <c r="D2111" s="1">
        <v>610527</v>
      </c>
      <c r="E2111" t="s">
        <v>1655</v>
      </c>
    </row>
    <row r="2112" spans="1:5">
      <c r="A2112" t="s">
        <v>1107</v>
      </c>
      <c r="B2112" t="s">
        <v>219</v>
      </c>
      <c r="C2112" s="1" t="s">
        <v>1659</v>
      </c>
      <c r="D2112" s="1">
        <v>595000</v>
      </c>
      <c r="E2112" t="s">
        <v>1655</v>
      </c>
    </row>
    <row r="2113" spans="1:5">
      <c r="A2113" t="s">
        <v>1370</v>
      </c>
      <c r="B2113" t="s">
        <v>219</v>
      </c>
      <c r="C2113" s="1" t="s">
        <v>1659</v>
      </c>
      <c r="D2113" s="1">
        <v>570800</v>
      </c>
      <c r="E2113" t="s">
        <v>1655</v>
      </c>
    </row>
    <row r="2114" spans="1:5">
      <c r="A2114" t="s">
        <v>1386</v>
      </c>
      <c r="B2114" t="s">
        <v>219</v>
      </c>
      <c r="C2114" s="1" t="s">
        <v>1659</v>
      </c>
      <c r="D2114" s="1">
        <v>570000</v>
      </c>
      <c r="E2114" t="s">
        <v>1655</v>
      </c>
    </row>
    <row r="2115" spans="1:5">
      <c r="A2115" t="s">
        <v>1386</v>
      </c>
      <c r="B2115" t="s">
        <v>219</v>
      </c>
      <c r="C2115" s="1" t="s">
        <v>1659</v>
      </c>
      <c r="D2115" s="1">
        <v>552000</v>
      </c>
      <c r="E2115" t="s">
        <v>1655</v>
      </c>
    </row>
    <row r="2116" spans="1:5">
      <c r="A2116" t="s">
        <v>1107</v>
      </c>
      <c r="B2116" t="s">
        <v>219</v>
      </c>
      <c r="C2116" s="1" t="s">
        <v>1659</v>
      </c>
      <c r="D2116" s="1">
        <v>539968</v>
      </c>
      <c r="E2116" t="s">
        <v>1655</v>
      </c>
    </row>
    <row r="2117" spans="1:5">
      <c r="A2117" t="s">
        <v>1386</v>
      </c>
      <c r="B2117" t="s">
        <v>219</v>
      </c>
      <c r="C2117" s="1" t="s">
        <v>1659</v>
      </c>
      <c r="D2117" s="1">
        <v>538000</v>
      </c>
      <c r="E2117" t="s">
        <v>1655</v>
      </c>
    </row>
    <row r="2118" spans="1:5">
      <c r="A2118" t="s">
        <v>1386</v>
      </c>
      <c r="B2118" t="s">
        <v>219</v>
      </c>
      <c r="C2118" s="1" t="s">
        <v>1659</v>
      </c>
      <c r="D2118" s="1">
        <v>526815</v>
      </c>
      <c r="E2118" t="s">
        <v>1655</v>
      </c>
    </row>
    <row r="2119" spans="1:5">
      <c r="A2119" t="s">
        <v>1386</v>
      </c>
      <c r="B2119" t="s">
        <v>219</v>
      </c>
      <c r="C2119" s="1" t="s">
        <v>1659</v>
      </c>
      <c r="D2119" s="1">
        <v>526815</v>
      </c>
      <c r="E2119" t="s">
        <v>1655</v>
      </c>
    </row>
    <row r="2120" spans="1:5">
      <c r="A2120" t="s">
        <v>1386</v>
      </c>
      <c r="B2120" t="s">
        <v>219</v>
      </c>
      <c r="C2120" s="1" t="s">
        <v>1659</v>
      </c>
      <c r="D2120" s="1">
        <v>503000</v>
      </c>
      <c r="E2120" t="s">
        <v>1655</v>
      </c>
    </row>
    <row r="2121" spans="1:5">
      <c r="A2121" t="s">
        <v>1386</v>
      </c>
      <c r="B2121" t="s">
        <v>219</v>
      </c>
      <c r="C2121" s="1" t="s">
        <v>1659</v>
      </c>
      <c r="D2121" s="1">
        <v>503000</v>
      </c>
      <c r="E2121" t="s">
        <v>1655</v>
      </c>
    </row>
    <row r="2122" spans="1:5">
      <c r="A2122" t="s">
        <v>1386</v>
      </c>
      <c r="B2122" t="s">
        <v>219</v>
      </c>
      <c r="C2122" s="1" t="s">
        <v>1659</v>
      </c>
      <c r="D2122" s="1">
        <v>501725</v>
      </c>
      <c r="E2122" t="s">
        <v>1655</v>
      </c>
    </row>
    <row r="2123" spans="1:5">
      <c r="A2123" t="s">
        <v>1386</v>
      </c>
      <c r="B2123" t="s">
        <v>219</v>
      </c>
      <c r="C2123" s="1" t="s">
        <v>1659</v>
      </c>
      <c r="D2123" s="1">
        <v>497000</v>
      </c>
      <c r="E2123" t="s">
        <v>1655</v>
      </c>
    </row>
    <row r="2124" spans="1:5">
      <c r="A2124" t="s">
        <v>1107</v>
      </c>
      <c r="B2124" t="s">
        <v>219</v>
      </c>
      <c r="C2124" s="1" t="s">
        <v>1659</v>
      </c>
      <c r="D2124" s="1">
        <v>455355</v>
      </c>
      <c r="E2124" t="s">
        <v>1655</v>
      </c>
    </row>
    <row r="2125" spans="1:5">
      <c r="A2125" t="s">
        <v>1386</v>
      </c>
      <c r="B2125" t="s">
        <v>219</v>
      </c>
      <c r="C2125" s="1" t="s">
        <v>1659</v>
      </c>
      <c r="D2125" s="1">
        <v>450000</v>
      </c>
      <c r="E2125" t="s">
        <v>1655</v>
      </c>
    </row>
    <row r="2126" spans="1:5">
      <c r="A2126" t="s">
        <v>1386</v>
      </c>
      <c r="B2126" t="s">
        <v>219</v>
      </c>
      <c r="C2126" s="1" t="s">
        <v>1659</v>
      </c>
      <c r="D2126" s="1">
        <v>445000</v>
      </c>
      <c r="E2126" t="s">
        <v>1655</v>
      </c>
    </row>
    <row r="2127" spans="1:5">
      <c r="A2127" t="s">
        <v>1107</v>
      </c>
      <c r="B2127" t="s">
        <v>219</v>
      </c>
      <c r="C2127" s="1" t="s">
        <v>1659</v>
      </c>
      <c r="D2127" s="1">
        <v>429390</v>
      </c>
      <c r="E2127" t="s">
        <v>1655</v>
      </c>
    </row>
    <row r="2128" spans="1:5">
      <c r="A2128" t="s">
        <v>1107</v>
      </c>
      <c r="B2128" t="s">
        <v>219</v>
      </c>
      <c r="C2128" s="1" t="s">
        <v>1659</v>
      </c>
      <c r="D2128" s="1">
        <v>358804</v>
      </c>
      <c r="E2128" t="s">
        <v>1655</v>
      </c>
    </row>
    <row r="2129" spans="1:5">
      <c r="A2129" t="s">
        <v>1386</v>
      </c>
      <c r="B2129" t="s">
        <v>219</v>
      </c>
      <c r="C2129" s="1" t="s">
        <v>1659</v>
      </c>
      <c r="D2129" s="1">
        <v>352000</v>
      </c>
      <c r="E2129" t="s">
        <v>1655</v>
      </c>
    </row>
    <row r="2130" spans="1:5">
      <c r="A2130" t="s">
        <v>1364</v>
      </c>
      <c r="B2130" t="s">
        <v>219</v>
      </c>
      <c r="C2130" s="1" t="s">
        <v>1659</v>
      </c>
      <c r="D2130" s="1">
        <v>350000</v>
      </c>
      <c r="E2130" t="s">
        <v>1655</v>
      </c>
    </row>
    <row r="2131" spans="1:5">
      <c r="A2131" t="s">
        <v>1386</v>
      </c>
      <c r="B2131" t="s">
        <v>219</v>
      </c>
      <c r="C2131" s="1" t="s">
        <v>1659</v>
      </c>
      <c r="D2131" s="1">
        <v>335000</v>
      </c>
      <c r="E2131" t="s">
        <v>1655</v>
      </c>
    </row>
    <row r="2132" spans="1:5">
      <c r="A2132" t="s">
        <v>1386</v>
      </c>
      <c r="B2132" t="s">
        <v>219</v>
      </c>
      <c r="C2132" s="1" t="s">
        <v>1659</v>
      </c>
      <c r="D2132" s="1">
        <v>325000</v>
      </c>
      <c r="E2132" t="s">
        <v>1655</v>
      </c>
    </row>
    <row r="2133" spans="1:5">
      <c r="A2133" t="s">
        <v>1107</v>
      </c>
      <c r="B2133" t="s">
        <v>219</v>
      </c>
      <c r="C2133" s="1" t="s">
        <v>1659</v>
      </c>
      <c r="D2133" s="1">
        <v>313663</v>
      </c>
      <c r="E2133" t="s">
        <v>1655</v>
      </c>
    </row>
    <row r="2134" spans="1:5">
      <c r="A2134" t="s">
        <v>1386</v>
      </c>
      <c r="B2134" t="s">
        <v>219</v>
      </c>
      <c r="C2134" s="1" t="s">
        <v>1659</v>
      </c>
      <c r="D2134" s="1">
        <v>300000</v>
      </c>
      <c r="E2134" t="s">
        <v>1655</v>
      </c>
    </row>
    <row r="2135" spans="1:5">
      <c r="A2135" t="s">
        <v>1370</v>
      </c>
      <c r="B2135" t="s">
        <v>219</v>
      </c>
      <c r="C2135" s="1" t="s">
        <v>1659</v>
      </c>
      <c r="D2135" s="1">
        <v>277850</v>
      </c>
      <c r="E2135" t="s">
        <v>1655</v>
      </c>
    </row>
    <row r="2136" spans="1:5">
      <c r="A2136" t="s">
        <v>1386</v>
      </c>
      <c r="B2136" t="s">
        <v>219</v>
      </c>
      <c r="C2136" s="1" t="s">
        <v>1659</v>
      </c>
      <c r="D2136" s="1">
        <v>261000</v>
      </c>
      <c r="E2136" t="s">
        <v>1655</v>
      </c>
    </row>
    <row r="2137" spans="1:5">
      <c r="A2137" t="s">
        <v>1107</v>
      </c>
      <c r="B2137" t="s">
        <v>219</v>
      </c>
      <c r="C2137" s="1" t="s">
        <v>1659</v>
      </c>
      <c r="D2137" s="1">
        <v>252130</v>
      </c>
      <c r="E2137" t="s">
        <v>1655</v>
      </c>
    </row>
    <row r="2138" spans="1:5">
      <c r="A2138" t="s">
        <v>1107</v>
      </c>
      <c r="B2138" t="s">
        <v>219</v>
      </c>
      <c r="C2138" s="1" t="s">
        <v>1659</v>
      </c>
      <c r="D2138" s="1">
        <v>250000</v>
      </c>
      <c r="E2138" t="s">
        <v>1655</v>
      </c>
    </row>
    <row r="2139" spans="1:5">
      <c r="A2139" t="s">
        <v>1386</v>
      </c>
      <c r="B2139" t="s">
        <v>219</v>
      </c>
      <c r="C2139" s="1" t="s">
        <v>1659</v>
      </c>
      <c r="D2139" s="1">
        <v>250000</v>
      </c>
      <c r="E2139" t="s">
        <v>1655</v>
      </c>
    </row>
    <row r="2140" spans="1:5">
      <c r="A2140" t="s">
        <v>1386</v>
      </c>
      <c r="B2140" t="s">
        <v>219</v>
      </c>
      <c r="C2140" s="1" t="s">
        <v>1659</v>
      </c>
      <c r="D2140" s="1">
        <v>243000</v>
      </c>
      <c r="E2140" t="s">
        <v>1655</v>
      </c>
    </row>
    <row r="2141" spans="1:5">
      <c r="A2141" t="s">
        <v>1370</v>
      </c>
      <c r="B2141" t="s">
        <v>219</v>
      </c>
      <c r="C2141" s="1" t="s">
        <v>1659</v>
      </c>
      <c r="D2141" s="1">
        <v>234000</v>
      </c>
      <c r="E2141" t="s">
        <v>1655</v>
      </c>
    </row>
    <row r="2142" spans="1:5">
      <c r="A2142" t="s">
        <v>1386</v>
      </c>
      <c r="B2142" t="s">
        <v>219</v>
      </c>
      <c r="C2142" s="1" t="s">
        <v>1659</v>
      </c>
      <c r="D2142" s="1">
        <v>219906</v>
      </c>
      <c r="E2142" t="s">
        <v>1655</v>
      </c>
    </row>
    <row r="2143" spans="1:5">
      <c r="A2143" t="s">
        <v>1386</v>
      </c>
      <c r="B2143" t="s">
        <v>219</v>
      </c>
      <c r="C2143" s="1" t="s">
        <v>1659</v>
      </c>
      <c r="D2143" s="1">
        <v>214000</v>
      </c>
      <c r="E2143" t="s">
        <v>1655</v>
      </c>
    </row>
    <row r="2144" spans="1:5">
      <c r="A2144" t="s">
        <v>1386</v>
      </c>
      <c r="B2144" t="s">
        <v>219</v>
      </c>
      <c r="C2144" s="1" t="s">
        <v>1659</v>
      </c>
      <c r="D2144" s="1">
        <v>212000</v>
      </c>
      <c r="E2144" t="s">
        <v>1655</v>
      </c>
    </row>
    <row r="2145" spans="1:5">
      <c r="A2145" t="s">
        <v>1386</v>
      </c>
      <c r="B2145" t="s">
        <v>219</v>
      </c>
      <c r="C2145" s="1" t="s">
        <v>1659</v>
      </c>
      <c r="D2145" s="1">
        <v>199000</v>
      </c>
      <c r="E2145" t="s">
        <v>1655</v>
      </c>
    </row>
    <row r="2146" spans="1:5">
      <c r="A2146" t="s">
        <v>1107</v>
      </c>
      <c r="B2146" t="s">
        <v>219</v>
      </c>
      <c r="C2146" s="1" t="s">
        <v>1659</v>
      </c>
      <c r="D2146" s="1">
        <v>195000</v>
      </c>
      <c r="E2146" t="s">
        <v>1655</v>
      </c>
    </row>
    <row r="2147" spans="1:5">
      <c r="A2147" t="s">
        <v>1386</v>
      </c>
      <c r="B2147" t="s">
        <v>219</v>
      </c>
      <c r="C2147" s="1" t="s">
        <v>1659</v>
      </c>
      <c r="D2147" s="1">
        <v>194000</v>
      </c>
      <c r="E2147" t="s">
        <v>1655</v>
      </c>
    </row>
    <row r="2148" spans="1:5">
      <c r="A2148" t="s">
        <v>1386</v>
      </c>
      <c r="B2148" t="s">
        <v>219</v>
      </c>
      <c r="C2148" s="1" t="s">
        <v>1659</v>
      </c>
      <c r="D2148" s="1">
        <v>193000</v>
      </c>
      <c r="E2148" t="s">
        <v>1655</v>
      </c>
    </row>
    <row r="2149" spans="1:5">
      <c r="A2149" t="s">
        <v>1370</v>
      </c>
      <c r="B2149" t="s">
        <v>219</v>
      </c>
      <c r="C2149" s="1" t="s">
        <v>1659</v>
      </c>
      <c r="D2149" s="1">
        <v>190550</v>
      </c>
      <c r="E2149" t="s">
        <v>1655</v>
      </c>
    </row>
    <row r="2150" spans="1:5">
      <c r="A2150" t="s">
        <v>1364</v>
      </c>
      <c r="B2150" t="s">
        <v>219</v>
      </c>
      <c r="C2150" s="1" t="s">
        <v>1659</v>
      </c>
      <c r="D2150" s="1">
        <v>187200</v>
      </c>
      <c r="E2150" t="s">
        <v>1655</v>
      </c>
    </row>
    <row r="2151" spans="1:5">
      <c r="A2151" t="s">
        <v>1107</v>
      </c>
      <c r="B2151" t="s">
        <v>219</v>
      </c>
      <c r="C2151" s="1" t="s">
        <v>1659</v>
      </c>
      <c r="D2151" s="1">
        <v>170000</v>
      </c>
      <c r="E2151" t="s">
        <v>1655</v>
      </c>
    </row>
    <row r="2152" spans="1:5">
      <c r="A2152" t="s">
        <v>1364</v>
      </c>
      <c r="B2152" t="s">
        <v>219</v>
      </c>
      <c r="C2152" s="1" t="s">
        <v>1659</v>
      </c>
      <c r="D2152" s="1">
        <v>160202</v>
      </c>
      <c r="E2152" t="s">
        <v>1655</v>
      </c>
    </row>
    <row r="2153" spans="1:5">
      <c r="A2153" t="s">
        <v>1370</v>
      </c>
      <c r="B2153" t="s">
        <v>219</v>
      </c>
      <c r="C2153" s="1" t="s">
        <v>1659</v>
      </c>
      <c r="D2153" s="1">
        <v>160000</v>
      </c>
      <c r="E2153" t="s">
        <v>1655</v>
      </c>
    </row>
    <row r="2154" spans="1:5">
      <c r="A2154" t="s">
        <v>1386</v>
      </c>
      <c r="B2154" t="s">
        <v>219</v>
      </c>
      <c r="C2154" s="1" t="s">
        <v>1659</v>
      </c>
      <c r="D2154" s="1">
        <v>150000</v>
      </c>
      <c r="E2154" t="s">
        <v>1655</v>
      </c>
    </row>
    <row r="2155" spans="1:5">
      <c r="A2155" t="s">
        <v>1107</v>
      </c>
      <c r="B2155" t="s">
        <v>219</v>
      </c>
      <c r="C2155" s="1" t="s">
        <v>1659</v>
      </c>
      <c r="D2155" s="1">
        <v>121499</v>
      </c>
      <c r="E2155" t="s">
        <v>1655</v>
      </c>
    </row>
    <row r="2156" spans="1:5">
      <c r="A2156" t="s">
        <v>1386</v>
      </c>
      <c r="B2156" t="s">
        <v>219</v>
      </c>
      <c r="C2156" s="1" t="s">
        <v>1659</v>
      </c>
      <c r="D2156" s="1">
        <v>119000</v>
      </c>
      <c r="E2156" t="s">
        <v>1655</v>
      </c>
    </row>
    <row r="2157" spans="1:5">
      <c r="A2157" t="s">
        <v>1386</v>
      </c>
      <c r="B2157" t="s">
        <v>219</v>
      </c>
      <c r="C2157" s="1" t="s">
        <v>1659</v>
      </c>
      <c r="D2157" s="1">
        <v>113000</v>
      </c>
      <c r="E2157" t="s">
        <v>1655</v>
      </c>
    </row>
    <row r="2158" spans="1:5">
      <c r="A2158" t="s">
        <v>1386</v>
      </c>
      <c r="B2158" t="s">
        <v>219</v>
      </c>
      <c r="C2158" s="1" t="s">
        <v>1659</v>
      </c>
      <c r="D2158" s="1">
        <v>112000</v>
      </c>
      <c r="E2158" t="s">
        <v>1655</v>
      </c>
    </row>
    <row r="2159" spans="1:5">
      <c r="A2159" t="s">
        <v>1386</v>
      </c>
      <c r="B2159" t="s">
        <v>219</v>
      </c>
      <c r="C2159" s="1" t="s">
        <v>1659</v>
      </c>
      <c r="D2159" s="1">
        <v>112000</v>
      </c>
      <c r="E2159" t="s">
        <v>1655</v>
      </c>
    </row>
    <row r="2160" spans="1:5">
      <c r="A2160" t="s">
        <v>1364</v>
      </c>
      <c r="B2160" t="s">
        <v>219</v>
      </c>
      <c r="C2160" s="1" t="s">
        <v>1659</v>
      </c>
      <c r="D2160" s="1">
        <v>103000</v>
      </c>
      <c r="E2160" t="s">
        <v>1655</v>
      </c>
    </row>
    <row r="2161" spans="1:5">
      <c r="A2161" t="s">
        <v>1087</v>
      </c>
      <c r="B2161" t="s">
        <v>219</v>
      </c>
      <c r="C2161" s="1" t="s">
        <v>1659</v>
      </c>
      <c r="D2161" s="1">
        <v>100000</v>
      </c>
      <c r="E2161" t="s">
        <v>1655</v>
      </c>
    </row>
    <row r="2162" spans="1:5">
      <c r="A2162" t="s">
        <v>1364</v>
      </c>
      <c r="B2162" t="s">
        <v>219</v>
      </c>
      <c r="C2162" s="1" t="s">
        <v>1659</v>
      </c>
      <c r="D2162" s="1">
        <v>90000</v>
      </c>
      <c r="E2162" t="s">
        <v>1655</v>
      </c>
    </row>
    <row r="2163" spans="1:5">
      <c r="A2163" t="s">
        <v>1370</v>
      </c>
      <c r="B2163" t="s">
        <v>219</v>
      </c>
      <c r="C2163" s="1" t="s">
        <v>1659</v>
      </c>
      <c r="D2163" s="1">
        <v>87500</v>
      </c>
      <c r="E2163" t="s">
        <v>1655</v>
      </c>
    </row>
    <row r="2164" spans="1:5">
      <c r="A2164" t="s">
        <v>1386</v>
      </c>
      <c r="B2164" t="s">
        <v>219</v>
      </c>
      <c r="C2164" s="1" t="s">
        <v>1659</v>
      </c>
      <c r="D2164" s="1">
        <v>80000</v>
      </c>
      <c r="E2164" t="s">
        <v>1655</v>
      </c>
    </row>
    <row r="2165" spans="1:5">
      <c r="A2165" t="s">
        <v>1386</v>
      </c>
      <c r="B2165" t="s">
        <v>219</v>
      </c>
      <c r="C2165" s="1" t="s">
        <v>1659</v>
      </c>
      <c r="D2165" s="1">
        <v>78989</v>
      </c>
      <c r="E2165" t="s">
        <v>1655</v>
      </c>
    </row>
    <row r="2166" spans="1:5">
      <c r="A2166" t="s">
        <v>1364</v>
      </c>
      <c r="B2166" t="s">
        <v>219</v>
      </c>
      <c r="C2166" s="1" t="s">
        <v>1659</v>
      </c>
      <c r="D2166" s="1">
        <v>75000</v>
      </c>
      <c r="E2166" t="s">
        <v>1655</v>
      </c>
    </row>
    <row r="2167" spans="1:5">
      <c r="A2167" t="s">
        <v>1386</v>
      </c>
      <c r="B2167" t="s">
        <v>219</v>
      </c>
      <c r="C2167" s="1" t="s">
        <v>1659</v>
      </c>
      <c r="D2167" s="1">
        <v>73146</v>
      </c>
      <c r="E2167" t="s">
        <v>1655</v>
      </c>
    </row>
    <row r="2168" spans="1:5">
      <c r="A2168" t="s">
        <v>1386</v>
      </c>
      <c r="B2168" t="s">
        <v>219</v>
      </c>
      <c r="C2168" s="1" t="s">
        <v>1659</v>
      </c>
      <c r="D2168" s="1">
        <v>71000</v>
      </c>
      <c r="E2168" t="s">
        <v>1655</v>
      </c>
    </row>
    <row r="2169" spans="1:5">
      <c r="A2169" t="s">
        <v>1107</v>
      </c>
      <c r="B2169" t="s">
        <v>219</v>
      </c>
      <c r="C2169" s="1" t="s">
        <v>1659</v>
      </c>
      <c r="D2169" s="1">
        <v>68744</v>
      </c>
      <c r="E2169" t="s">
        <v>1655</v>
      </c>
    </row>
    <row r="2170" spans="1:5">
      <c r="A2170" t="s">
        <v>1364</v>
      </c>
      <c r="B2170" t="s">
        <v>219</v>
      </c>
      <c r="C2170" s="1" t="s">
        <v>1659</v>
      </c>
      <c r="D2170" s="1">
        <v>65000</v>
      </c>
      <c r="E2170" t="s">
        <v>1655</v>
      </c>
    </row>
    <row r="2171" spans="1:5">
      <c r="A2171" t="s">
        <v>1364</v>
      </c>
      <c r="B2171" t="s">
        <v>219</v>
      </c>
      <c r="C2171" s="1" t="s">
        <v>1659</v>
      </c>
      <c r="D2171" s="1">
        <v>60000</v>
      </c>
      <c r="E2171" t="s">
        <v>1655</v>
      </c>
    </row>
    <row r="2172" spans="1:5">
      <c r="A2172" t="s">
        <v>1370</v>
      </c>
      <c r="B2172" t="s">
        <v>219</v>
      </c>
      <c r="C2172" s="1" t="s">
        <v>1659</v>
      </c>
      <c r="D2172" s="1">
        <v>60000</v>
      </c>
      <c r="E2172" t="s">
        <v>1655</v>
      </c>
    </row>
    <row r="2173" spans="1:5">
      <c r="A2173" t="s">
        <v>1386</v>
      </c>
      <c r="B2173" t="s">
        <v>219</v>
      </c>
      <c r="C2173" s="1" t="s">
        <v>1659</v>
      </c>
      <c r="D2173" s="1">
        <v>48675</v>
      </c>
      <c r="E2173" t="s">
        <v>1655</v>
      </c>
    </row>
    <row r="2174" spans="1:5">
      <c r="A2174" t="s">
        <v>1370</v>
      </c>
      <c r="B2174" t="s">
        <v>219</v>
      </c>
      <c r="C2174" s="1" t="s">
        <v>1659</v>
      </c>
      <c r="D2174" s="1">
        <v>46350</v>
      </c>
      <c r="E2174" t="s">
        <v>1655</v>
      </c>
    </row>
    <row r="2175" spans="1:5">
      <c r="A2175" t="s">
        <v>1386</v>
      </c>
      <c r="B2175" t="s">
        <v>219</v>
      </c>
      <c r="C2175" s="1" t="s">
        <v>1659</v>
      </c>
      <c r="D2175" s="1">
        <v>44000</v>
      </c>
      <c r="E2175" t="s">
        <v>1655</v>
      </c>
    </row>
    <row r="2176" spans="1:5">
      <c r="A2176" t="s">
        <v>1386</v>
      </c>
      <c r="B2176" t="s">
        <v>219</v>
      </c>
      <c r="C2176" s="1" t="s">
        <v>1659</v>
      </c>
      <c r="D2176" s="1">
        <v>40730</v>
      </c>
      <c r="E2176" t="s">
        <v>1655</v>
      </c>
    </row>
    <row r="2177" spans="1:5">
      <c r="A2177" t="s">
        <v>1107</v>
      </c>
      <c r="B2177" t="s">
        <v>219</v>
      </c>
      <c r="C2177" s="1" t="s">
        <v>1659</v>
      </c>
      <c r="D2177" s="1">
        <v>40000</v>
      </c>
      <c r="E2177" t="s">
        <v>1655</v>
      </c>
    </row>
    <row r="2178" spans="1:5">
      <c r="A2178" t="s">
        <v>1107</v>
      </c>
      <c r="B2178" t="s">
        <v>219</v>
      </c>
      <c r="C2178" s="1" t="s">
        <v>1659</v>
      </c>
      <c r="D2178" s="1">
        <v>38250</v>
      </c>
      <c r="E2178" t="s">
        <v>1655</v>
      </c>
    </row>
    <row r="2179" spans="1:5">
      <c r="A2179" t="s">
        <v>1107</v>
      </c>
      <c r="B2179" t="s">
        <v>219</v>
      </c>
      <c r="C2179" s="1" t="s">
        <v>1659</v>
      </c>
      <c r="D2179" s="1">
        <v>36600</v>
      </c>
      <c r="E2179" t="s">
        <v>1655</v>
      </c>
    </row>
    <row r="2180" spans="1:5">
      <c r="A2180" t="s">
        <v>1370</v>
      </c>
      <c r="B2180" t="s">
        <v>219</v>
      </c>
      <c r="C2180" s="1" t="s">
        <v>1659</v>
      </c>
      <c r="D2180" s="1">
        <v>33068</v>
      </c>
      <c r="E2180" t="s">
        <v>1655</v>
      </c>
    </row>
    <row r="2181" spans="1:5">
      <c r="A2181" t="s">
        <v>1386</v>
      </c>
      <c r="B2181" t="s">
        <v>219</v>
      </c>
      <c r="C2181" s="1" t="s">
        <v>1659</v>
      </c>
      <c r="D2181" s="1">
        <v>33051</v>
      </c>
      <c r="E2181" t="s">
        <v>1655</v>
      </c>
    </row>
    <row r="2182" spans="1:5">
      <c r="A2182" t="s">
        <v>1364</v>
      </c>
      <c r="B2182" t="s">
        <v>219</v>
      </c>
      <c r="C2182" s="1" t="s">
        <v>1659</v>
      </c>
      <c r="D2182" s="1">
        <v>30000</v>
      </c>
      <c r="E2182" t="s">
        <v>1655</v>
      </c>
    </row>
    <row r="2183" spans="1:5">
      <c r="A2183" t="s">
        <v>1107</v>
      </c>
      <c r="B2183" t="s">
        <v>219</v>
      </c>
      <c r="C2183" s="1" t="s">
        <v>1659</v>
      </c>
      <c r="D2183" s="1">
        <v>27175</v>
      </c>
      <c r="E2183" t="s">
        <v>1655</v>
      </c>
    </row>
    <row r="2184" spans="1:5">
      <c r="A2184" t="s">
        <v>1364</v>
      </c>
      <c r="B2184" t="s">
        <v>219</v>
      </c>
      <c r="C2184" s="1" t="s">
        <v>1659</v>
      </c>
      <c r="D2184" s="1">
        <v>25750</v>
      </c>
      <c r="E2184" t="s">
        <v>1655</v>
      </c>
    </row>
    <row r="2185" spans="1:5">
      <c r="A2185" t="s">
        <v>1107</v>
      </c>
      <c r="B2185" t="s">
        <v>219</v>
      </c>
      <c r="C2185" s="1" t="s">
        <v>1659</v>
      </c>
      <c r="D2185" s="1">
        <v>24000</v>
      </c>
      <c r="E2185" t="s">
        <v>1655</v>
      </c>
    </row>
    <row r="2186" spans="1:5">
      <c r="A2186" t="s">
        <v>1386</v>
      </c>
      <c r="B2186" t="s">
        <v>219</v>
      </c>
      <c r="C2186" s="1" t="s">
        <v>1659</v>
      </c>
      <c r="D2186" s="1">
        <v>23692</v>
      </c>
      <c r="E2186" t="s">
        <v>1655</v>
      </c>
    </row>
    <row r="2187" spans="1:5">
      <c r="A2187" t="s">
        <v>1107</v>
      </c>
      <c r="B2187" t="s">
        <v>219</v>
      </c>
      <c r="C2187" s="1" t="s">
        <v>1659</v>
      </c>
      <c r="D2187" s="1">
        <v>20000</v>
      </c>
      <c r="E2187" t="s">
        <v>1655</v>
      </c>
    </row>
    <row r="2188" spans="1:5">
      <c r="A2188" t="s">
        <v>1107</v>
      </c>
      <c r="B2188" t="s">
        <v>219</v>
      </c>
      <c r="C2188" s="1" t="s">
        <v>1659</v>
      </c>
      <c r="D2188" s="1">
        <v>19311</v>
      </c>
      <c r="E2188" t="s">
        <v>1655</v>
      </c>
    </row>
    <row r="2189" spans="1:5">
      <c r="A2189" t="s">
        <v>1386</v>
      </c>
      <c r="B2189" t="s">
        <v>219</v>
      </c>
      <c r="C2189" s="1" t="s">
        <v>1659</v>
      </c>
      <c r="D2189" s="1">
        <v>18815</v>
      </c>
      <c r="E2189" t="s">
        <v>1655</v>
      </c>
    </row>
    <row r="2190" spans="1:5">
      <c r="A2190" t="s">
        <v>1107</v>
      </c>
      <c r="B2190" t="s">
        <v>219</v>
      </c>
      <c r="C2190" s="1" t="s">
        <v>1659</v>
      </c>
      <c r="D2190" s="1">
        <v>18371</v>
      </c>
      <c r="E2190" t="s">
        <v>1655</v>
      </c>
    </row>
    <row r="2191" spans="1:5">
      <c r="A2191" t="s">
        <v>1107</v>
      </c>
      <c r="B2191" t="s">
        <v>219</v>
      </c>
      <c r="C2191" s="1" t="s">
        <v>1659</v>
      </c>
      <c r="D2191" s="1">
        <v>9966</v>
      </c>
      <c r="E2191" t="s">
        <v>1655</v>
      </c>
    </row>
    <row r="2192" spans="1:5">
      <c r="A2192" t="s">
        <v>1364</v>
      </c>
      <c r="B2192" t="s">
        <v>219</v>
      </c>
      <c r="C2192" s="1" t="s">
        <v>1659</v>
      </c>
      <c r="D2192" s="1">
        <v>8930</v>
      </c>
      <c r="E2192" t="s">
        <v>1655</v>
      </c>
    </row>
    <row r="2193" spans="1:5">
      <c r="A2193" t="s">
        <v>1386</v>
      </c>
      <c r="B2193" t="s">
        <v>219</v>
      </c>
      <c r="C2193" s="1" t="s">
        <v>1659</v>
      </c>
      <c r="D2193" s="1">
        <v>6000</v>
      </c>
      <c r="E2193" t="s">
        <v>1655</v>
      </c>
    </row>
    <row r="2194" spans="1:5">
      <c r="A2194" t="s">
        <v>1386</v>
      </c>
      <c r="B2194" t="s">
        <v>219</v>
      </c>
      <c r="C2194" s="1" t="s">
        <v>1659</v>
      </c>
      <c r="D2194" s="1">
        <v>3485</v>
      </c>
      <c r="E2194" t="s">
        <v>1655</v>
      </c>
    </row>
    <row r="2195" spans="1:5">
      <c r="A2195" t="s">
        <v>1386</v>
      </c>
      <c r="B2195" t="s">
        <v>219</v>
      </c>
      <c r="C2195" s="1" t="s">
        <v>1659</v>
      </c>
      <c r="D2195" s="1">
        <v>2828</v>
      </c>
      <c r="E2195" t="s">
        <v>1655</v>
      </c>
    </row>
    <row r="2196" spans="1:5">
      <c r="A2196" t="s">
        <v>1107</v>
      </c>
      <c r="B2196" t="s">
        <v>219</v>
      </c>
      <c r="C2196" s="1" t="s">
        <v>1659</v>
      </c>
      <c r="D2196" s="1">
        <v>2400</v>
      </c>
      <c r="E2196" t="s">
        <v>1655</v>
      </c>
    </row>
    <row r="2197" spans="1:5">
      <c r="A2197" t="s">
        <v>1386</v>
      </c>
      <c r="B2197" t="s">
        <v>219</v>
      </c>
      <c r="C2197" s="1" t="s">
        <v>1659</v>
      </c>
      <c r="D2197" s="1">
        <v>1283</v>
      </c>
      <c r="E2197" t="s">
        <v>1655</v>
      </c>
    </row>
    <row r="2198" spans="1:5">
      <c r="A2198" t="s">
        <v>1107</v>
      </c>
      <c r="B2198" t="s">
        <v>219</v>
      </c>
      <c r="C2198" s="1" t="s">
        <v>1659</v>
      </c>
      <c r="D2198" s="1">
        <v>1200</v>
      </c>
      <c r="E2198" t="s">
        <v>1655</v>
      </c>
    </row>
    <row r="2199" spans="1:5">
      <c r="A2199" t="s">
        <v>1107</v>
      </c>
      <c r="B2199" t="s">
        <v>219</v>
      </c>
      <c r="C2199" s="1" t="s">
        <v>1659</v>
      </c>
      <c r="D2199">
        <v>750</v>
      </c>
      <c r="E2199" t="s">
        <v>1655</v>
      </c>
    </row>
    <row r="2200" spans="1:5">
      <c r="A2200" t="s">
        <v>1107</v>
      </c>
      <c r="B2200" t="s">
        <v>219</v>
      </c>
      <c r="C2200" s="1" t="s">
        <v>1659</v>
      </c>
      <c r="D2200">
        <v>381</v>
      </c>
      <c r="E2200" t="s">
        <v>1655</v>
      </c>
    </row>
    <row r="2201" spans="1:5">
      <c r="A2201" t="s">
        <v>1107</v>
      </c>
      <c r="B2201" t="s">
        <v>219</v>
      </c>
      <c r="C2201" s="1" t="s">
        <v>1659</v>
      </c>
      <c r="D2201">
        <v>300</v>
      </c>
      <c r="E2201" t="s">
        <v>1655</v>
      </c>
    </row>
    <row r="2202" spans="1:5">
      <c r="A2202" t="s">
        <v>1107</v>
      </c>
      <c r="B2202" t="s">
        <v>218</v>
      </c>
      <c r="C2202" s="1" t="s">
        <v>1659</v>
      </c>
      <c r="D2202" s="1">
        <v>718000</v>
      </c>
      <c r="E2202" t="s">
        <v>1655</v>
      </c>
    </row>
    <row r="2203" spans="1:5">
      <c r="A2203" t="s">
        <v>1107</v>
      </c>
      <c r="B2203" t="s">
        <v>218</v>
      </c>
      <c r="C2203" s="1" t="s">
        <v>1659</v>
      </c>
      <c r="D2203" s="1">
        <v>179568</v>
      </c>
      <c r="E2203" t="s">
        <v>1655</v>
      </c>
    </row>
    <row r="2204" spans="1:5">
      <c r="A2204" t="s">
        <v>1107</v>
      </c>
      <c r="B2204" t="s">
        <v>218</v>
      </c>
      <c r="C2204" s="1" t="s">
        <v>1659</v>
      </c>
      <c r="D2204" s="1">
        <v>111000</v>
      </c>
      <c r="E2204" t="s">
        <v>1655</v>
      </c>
    </row>
    <row r="2205" spans="1:5">
      <c r="A2205" t="s">
        <v>1107</v>
      </c>
      <c r="B2205" t="s">
        <v>218</v>
      </c>
      <c r="C2205" s="1" t="s">
        <v>1659</v>
      </c>
      <c r="D2205" s="1">
        <v>85000</v>
      </c>
      <c r="E2205" t="s">
        <v>1655</v>
      </c>
    </row>
    <row r="2206" spans="1:5">
      <c r="A2206" t="s">
        <v>1107</v>
      </c>
      <c r="B2206" t="s">
        <v>218</v>
      </c>
      <c r="C2206" s="1" t="s">
        <v>1659</v>
      </c>
      <c r="D2206" s="1">
        <v>2400</v>
      </c>
      <c r="E2206" t="s">
        <v>1655</v>
      </c>
    </row>
    <row r="2207" spans="1:5">
      <c r="A2207" t="s">
        <v>1107</v>
      </c>
      <c r="B2207" t="s">
        <v>218</v>
      </c>
      <c r="C2207" s="1" t="s">
        <v>1659</v>
      </c>
      <c r="D2207" s="1">
        <v>1500</v>
      </c>
      <c r="E2207" t="s">
        <v>1655</v>
      </c>
    </row>
    <row r="2208" spans="1:5">
      <c r="A2208" t="s">
        <v>1107</v>
      </c>
      <c r="B2208" t="s">
        <v>218</v>
      </c>
      <c r="C2208" s="1" t="s">
        <v>1659</v>
      </c>
      <c r="D2208" s="1">
        <v>1200</v>
      </c>
      <c r="E2208" t="s">
        <v>1655</v>
      </c>
    </row>
    <row r="2209" spans="1:5">
      <c r="A2209" t="s">
        <v>1107</v>
      </c>
      <c r="B2209" t="s">
        <v>218</v>
      </c>
      <c r="C2209" s="1" t="s">
        <v>1659</v>
      </c>
      <c r="D2209" s="1">
        <v>1125</v>
      </c>
      <c r="E2209" t="s">
        <v>1655</v>
      </c>
    </row>
    <row r="2210" spans="1:5">
      <c r="A2210" t="s">
        <v>1107</v>
      </c>
      <c r="B2210" t="s">
        <v>218</v>
      </c>
      <c r="C2210" s="1" t="s">
        <v>1659</v>
      </c>
      <c r="D2210">
        <v>617</v>
      </c>
      <c r="E2210" t="s">
        <v>1655</v>
      </c>
    </row>
    <row r="2211" spans="1:5">
      <c r="A2211" t="s">
        <v>1107</v>
      </c>
      <c r="B2211" t="s">
        <v>218</v>
      </c>
      <c r="C2211" s="1" t="s">
        <v>1659</v>
      </c>
      <c r="D2211">
        <v>600</v>
      </c>
      <c r="E2211" t="s">
        <v>1655</v>
      </c>
    </row>
    <row r="2212" spans="1:5">
      <c r="A2212" t="s">
        <v>1107</v>
      </c>
      <c r="B2212" t="s">
        <v>218</v>
      </c>
      <c r="C2212" s="1" t="s">
        <v>1659</v>
      </c>
      <c r="D2212">
        <v>500</v>
      </c>
      <c r="E2212" t="s">
        <v>1655</v>
      </c>
    </row>
    <row r="2213" spans="1:5">
      <c r="A2213" t="s">
        <v>1107</v>
      </c>
      <c r="B2213" t="s">
        <v>218</v>
      </c>
      <c r="C2213" s="1" t="s">
        <v>1659</v>
      </c>
      <c r="D2213">
        <v>300</v>
      </c>
      <c r="E2213" t="s">
        <v>1655</v>
      </c>
    </row>
    <row r="2214" spans="1:5">
      <c r="A2214" t="s">
        <v>1107</v>
      </c>
      <c r="B2214" t="s">
        <v>218</v>
      </c>
      <c r="C2214" s="1" t="s">
        <v>1659</v>
      </c>
      <c r="D2214">
        <v>100</v>
      </c>
      <c r="E2214" t="s">
        <v>1655</v>
      </c>
    </row>
    <row r="2215" spans="1:5">
      <c r="A2215" t="s">
        <v>1107</v>
      </c>
      <c r="B2215" t="s">
        <v>260</v>
      </c>
      <c r="C2215" s="1" t="s">
        <v>1225</v>
      </c>
      <c r="D2215" s="1">
        <v>5221713</v>
      </c>
      <c r="E2215" t="s">
        <v>1655</v>
      </c>
    </row>
    <row r="2216" spans="1:5">
      <c r="A2216" t="s">
        <v>1107</v>
      </c>
      <c r="B2216" t="s">
        <v>260</v>
      </c>
      <c r="C2216" s="1" t="s">
        <v>1225</v>
      </c>
      <c r="D2216" s="1">
        <v>450000</v>
      </c>
      <c r="E2216" t="s">
        <v>1655</v>
      </c>
    </row>
    <row r="2217" spans="1:5">
      <c r="A2217" t="s">
        <v>1107</v>
      </c>
      <c r="B2217" t="s">
        <v>260</v>
      </c>
      <c r="C2217" s="1" t="s">
        <v>1225</v>
      </c>
      <c r="D2217" s="1">
        <v>386400</v>
      </c>
      <c r="E2217" t="s">
        <v>1655</v>
      </c>
    </row>
    <row r="2218" spans="1:5">
      <c r="A2218" t="s">
        <v>1107</v>
      </c>
      <c r="B2218" t="s">
        <v>260</v>
      </c>
      <c r="C2218" s="1" t="s">
        <v>1225</v>
      </c>
      <c r="D2218" s="1">
        <v>262271</v>
      </c>
      <c r="E2218" t="s">
        <v>1655</v>
      </c>
    </row>
    <row r="2219" spans="1:5">
      <c r="A2219" t="s">
        <v>1107</v>
      </c>
      <c r="B2219" t="s">
        <v>260</v>
      </c>
      <c r="C2219" s="1" t="s">
        <v>1225</v>
      </c>
      <c r="D2219" s="1">
        <v>145000</v>
      </c>
      <c r="E2219" t="s">
        <v>1655</v>
      </c>
    </row>
    <row r="2220" spans="1:5">
      <c r="A2220" t="s">
        <v>1107</v>
      </c>
      <c r="B2220" t="s">
        <v>260</v>
      </c>
      <c r="C2220" s="1" t="s">
        <v>1225</v>
      </c>
      <c r="D2220" s="1">
        <v>129228</v>
      </c>
      <c r="E2220" t="s">
        <v>1655</v>
      </c>
    </row>
    <row r="2221" spans="1:5">
      <c r="A2221" t="s">
        <v>1107</v>
      </c>
      <c r="B2221" t="s">
        <v>260</v>
      </c>
      <c r="C2221" s="1" t="s">
        <v>1225</v>
      </c>
      <c r="D2221" s="1">
        <v>113278</v>
      </c>
      <c r="E2221" t="s">
        <v>1655</v>
      </c>
    </row>
    <row r="2222" spans="1:5">
      <c r="A2222" t="s">
        <v>1107</v>
      </c>
      <c r="B2222" t="s">
        <v>260</v>
      </c>
      <c r="C2222" s="1" t="s">
        <v>1225</v>
      </c>
      <c r="D2222" s="1">
        <v>112864</v>
      </c>
      <c r="E2222" t="s">
        <v>1655</v>
      </c>
    </row>
    <row r="2223" spans="1:5">
      <c r="A2223" t="s">
        <v>1107</v>
      </c>
      <c r="B2223" t="s">
        <v>260</v>
      </c>
      <c r="C2223" s="1" t="s">
        <v>1225</v>
      </c>
      <c r="D2223" s="1">
        <v>36000</v>
      </c>
      <c r="E2223" t="s">
        <v>1655</v>
      </c>
    </row>
    <row r="2224" spans="1:5">
      <c r="A2224" t="s">
        <v>1107</v>
      </c>
      <c r="B2224" t="s">
        <v>260</v>
      </c>
      <c r="C2224" s="1" t="s">
        <v>1225</v>
      </c>
      <c r="D2224" s="1">
        <v>32550</v>
      </c>
      <c r="E2224" t="s">
        <v>1655</v>
      </c>
    </row>
    <row r="2225" spans="1:5">
      <c r="A2225" t="s">
        <v>1107</v>
      </c>
      <c r="B2225" t="s">
        <v>260</v>
      </c>
      <c r="C2225" s="1" t="s">
        <v>1225</v>
      </c>
      <c r="D2225" s="1">
        <v>31462</v>
      </c>
      <c r="E2225" t="s">
        <v>1655</v>
      </c>
    </row>
    <row r="2226" spans="1:5">
      <c r="A2226" t="s">
        <v>1107</v>
      </c>
      <c r="B2226" t="s">
        <v>260</v>
      </c>
      <c r="C2226" s="1" t="s">
        <v>1225</v>
      </c>
      <c r="D2226" s="1">
        <v>20316</v>
      </c>
      <c r="E2226" t="s">
        <v>1655</v>
      </c>
    </row>
    <row r="2227" spans="1:5">
      <c r="A2227" t="s">
        <v>1107</v>
      </c>
      <c r="B2227" t="s">
        <v>260</v>
      </c>
      <c r="C2227" s="1" t="s">
        <v>1225</v>
      </c>
      <c r="D2227" s="1">
        <v>16800</v>
      </c>
      <c r="E2227" t="s">
        <v>1655</v>
      </c>
    </row>
    <row r="2228" spans="1:5">
      <c r="A2228" t="s">
        <v>1107</v>
      </c>
      <c r="B2228" t="s">
        <v>260</v>
      </c>
      <c r="C2228" s="1" t="s">
        <v>1225</v>
      </c>
      <c r="D2228" s="1">
        <v>9164</v>
      </c>
      <c r="E2228" t="s">
        <v>1655</v>
      </c>
    </row>
    <row r="2229" spans="1:5">
      <c r="A2229" t="s">
        <v>1107</v>
      </c>
      <c r="B2229" t="s">
        <v>260</v>
      </c>
      <c r="C2229" s="1" t="s">
        <v>1225</v>
      </c>
      <c r="D2229" s="1">
        <v>6000</v>
      </c>
      <c r="E2229" t="s">
        <v>1655</v>
      </c>
    </row>
    <row r="2230" spans="1:5">
      <c r="A2230" t="s">
        <v>1107</v>
      </c>
      <c r="B2230" t="s">
        <v>260</v>
      </c>
      <c r="C2230" s="1" t="s">
        <v>1225</v>
      </c>
      <c r="D2230" s="1">
        <v>5350</v>
      </c>
      <c r="E2230" t="s">
        <v>1655</v>
      </c>
    </row>
    <row r="2231" spans="1:5">
      <c r="A2231" t="s">
        <v>1107</v>
      </c>
      <c r="B2231" t="s">
        <v>260</v>
      </c>
      <c r="C2231" s="1" t="s">
        <v>1225</v>
      </c>
      <c r="D2231" s="1">
        <v>5300</v>
      </c>
      <c r="E2231" t="s">
        <v>1655</v>
      </c>
    </row>
    <row r="2232" spans="1:5">
      <c r="A2232" t="s">
        <v>1107</v>
      </c>
      <c r="B2232" t="s">
        <v>260</v>
      </c>
      <c r="C2232" s="1" t="s">
        <v>1225</v>
      </c>
      <c r="D2232" s="1">
        <v>5220</v>
      </c>
      <c r="E2232" t="s">
        <v>1655</v>
      </c>
    </row>
    <row r="2233" spans="1:5">
      <c r="A2233" t="s">
        <v>1107</v>
      </c>
      <c r="B2233" t="s">
        <v>260</v>
      </c>
      <c r="C2233" s="1" t="s">
        <v>1225</v>
      </c>
      <c r="D2233" s="1">
        <v>2620</v>
      </c>
      <c r="E2233" t="s">
        <v>1655</v>
      </c>
    </row>
    <row r="2234" spans="1:5">
      <c r="A2234" t="s">
        <v>1107</v>
      </c>
      <c r="B2234" t="s">
        <v>260</v>
      </c>
      <c r="C2234" s="1" t="s">
        <v>1225</v>
      </c>
      <c r="D2234" s="1">
        <v>2400</v>
      </c>
      <c r="E2234" t="s">
        <v>1655</v>
      </c>
    </row>
    <row r="2235" spans="1:5">
      <c r="A2235" t="s">
        <v>1107</v>
      </c>
      <c r="B2235" t="s">
        <v>260</v>
      </c>
      <c r="C2235" s="1" t="s">
        <v>1225</v>
      </c>
      <c r="D2235" s="1">
        <v>2200</v>
      </c>
      <c r="E2235" t="s">
        <v>1655</v>
      </c>
    </row>
    <row r="2236" spans="1:5">
      <c r="A2236" t="s">
        <v>1107</v>
      </c>
      <c r="B2236" t="s">
        <v>260</v>
      </c>
      <c r="C2236" s="1" t="s">
        <v>1225</v>
      </c>
      <c r="D2236" s="1">
        <v>2200</v>
      </c>
      <c r="E2236" t="s">
        <v>1655</v>
      </c>
    </row>
    <row r="2237" spans="1:5">
      <c r="A2237" t="s">
        <v>1107</v>
      </c>
      <c r="B2237" t="s">
        <v>260</v>
      </c>
      <c r="C2237" s="1" t="s">
        <v>1225</v>
      </c>
      <c r="D2237" s="1">
        <v>2093</v>
      </c>
      <c r="E2237" t="s">
        <v>1655</v>
      </c>
    </row>
    <row r="2238" spans="1:5">
      <c r="A2238" t="s">
        <v>1107</v>
      </c>
      <c r="B2238" t="s">
        <v>260</v>
      </c>
      <c r="C2238" s="1" t="s">
        <v>1225</v>
      </c>
      <c r="D2238" s="1">
        <v>2000</v>
      </c>
      <c r="E2238" t="s">
        <v>1655</v>
      </c>
    </row>
    <row r="2239" spans="1:5">
      <c r="A2239" t="s">
        <v>1107</v>
      </c>
      <c r="B2239" t="s">
        <v>260</v>
      </c>
      <c r="C2239" s="1" t="s">
        <v>1225</v>
      </c>
      <c r="D2239" s="1">
        <v>1427</v>
      </c>
      <c r="E2239" t="s">
        <v>1655</v>
      </c>
    </row>
    <row r="2240" spans="1:5">
      <c r="A2240" t="s">
        <v>1107</v>
      </c>
      <c r="B2240" t="s">
        <v>260</v>
      </c>
      <c r="C2240" s="1" t="s">
        <v>1225</v>
      </c>
      <c r="D2240" s="1">
        <v>1068</v>
      </c>
      <c r="E2240" t="s">
        <v>1655</v>
      </c>
    </row>
    <row r="2241" spans="1:5">
      <c r="A2241" t="s">
        <v>1107</v>
      </c>
      <c r="B2241" t="s">
        <v>260</v>
      </c>
      <c r="C2241" s="1" t="s">
        <v>1225</v>
      </c>
      <c r="D2241">
        <v>925</v>
      </c>
      <c r="E2241" t="s">
        <v>1655</v>
      </c>
    </row>
    <row r="2242" spans="1:5">
      <c r="A2242" t="s">
        <v>1107</v>
      </c>
      <c r="B2242" t="s">
        <v>260</v>
      </c>
      <c r="C2242" s="1" t="s">
        <v>1225</v>
      </c>
      <c r="D2242">
        <v>600</v>
      </c>
      <c r="E2242" t="s">
        <v>1655</v>
      </c>
    </row>
    <row r="2243" spans="1:5">
      <c r="A2243" t="s">
        <v>1107</v>
      </c>
      <c r="B2243" t="s">
        <v>256</v>
      </c>
      <c r="C2243" s="1" t="s">
        <v>1225</v>
      </c>
      <c r="D2243" s="1">
        <v>14643990</v>
      </c>
      <c r="E2243" t="s">
        <v>1655</v>
      </c>
    </row>
    <row r="2244" spans="1:5">
      <c r="A2244" t="s">
        <v>1386</v>
      </c>
      <c r="B2244" t="s">
        <v>256</v>
      </c>
      <c r="C2244" s="1" t="s">
        <v>1225</v>
      </c>
      <c r="D2244" s="1">
        <v>5371000</v>
      </c>
      <c r="E2244" t="s">
        <v>1655</v>
      </c>
    </row>
    <row r="2245" spans="1:5">
      <c r="A2245" t="s">
        <v>1107</v>
      </c>
      <c r="B2245" t="s">
        <v>256</v>
      </c>
      <c r="C2245" s="1" t="s">
        <v>1225</v>
      </c>
      <c r="D2245" s="1">
        <v>3857039</v>
      </c>
      <c r="E2245" t="s">
        <v>1655</v>
      </c>
    </row>
    <row r="2246" spans="1:5">
      <c r="A2246" t="s">
        <v>1107</v>
      </c>
      <c r="B2246" t="s">
        <v>256</v>
      </c>
      <c r="C2246" s="1" t="s">
        <v>1225</v>
      </c>
      <c r="D2246" s="1">
        <v>1106230</v>
      </c>
      <c r="E2246" t="s">
        <v>1655</v>
      </c>
    </row>
    <row r="2247" spans="1:5">
      <c r="A2247" t="s">
        <v>1386</v>
      </c>
      <c r="B2247" t="s">
        <v>256</v>
      </c>
      <c r="C2247" s="1" t="s">
        <v>1225</v>
      </c>
      <c r="D2247" s="1">
        <v>534525</v>
      </c>
      <c r="E2247" t="s">
        <v>1655</v>
      </c>
    </row>
    <row r="2248" spans="1:5">
      <c r="A2248" t="s">
        <v>1386</v>
      </c>
      <c r="B2248" t="s">
        <v>256</v>
      </c>
      <c r="C2248" s="1" t="s">
        <v>1225</v>
      </c>
      <c r="D2248" s="1">
        <v>500918</v>
      </c>
      <c r="E2248" t="s">
        <v>1655</v>
      </c>
    </row>
    <row r="2249" spans="1:5">
      <c r="A2249" t="s">
        <v>1090</v>
      </c>
      <c r="B2249" t="s">
        <v>256</v>
      </c>
      <c r="C2249" s="1" t="s">
        <v>1225</v>
      </c>
      <c r="D2249" s="1">
        <v>375000</v>
      </c>
      <c r="E2249" t="s">
        <v>1655</v>
      </c>
    </row>
    <row r="2250" spans="1:5">
      <c r="A2250" t="s">
        <v>1386</v>
      </c>
      <c r="B2250" t="s">
        <v>256</v>
      </c>
      <c r="C2250" s="1" t="s">
        <v>1225</v>
      </c>
      <c r="D2250" s="1">
        <v>333000</v>
      </c>
      <c r="E2250" t="s">
        <v>1655</v>
      </c>
    </row>
    <row r="2251" spans="1:5">
      <c r="A2251" t="s">
        <v>1386</v>
      </c>
      <c r="B2251" t="s">
        <v>256</v>
      </c>
      <c r="C2251" s="1" t="s">
        <v>1225</v>
      </c>
      <c r="D2251" s="1">
        <v>333000</v>
      </c>
      <c r="E2251" t="s">
        <v>1655</v>
      </c>
    </row>
    <row r="2252" spans="1:5">
      <c r="A2252" t="s">
        <v>1386</v>
      </c>
      <c r="B2252" t="s">
        <v>256</v>
      </c>
      <c r="C2252" s="1" t="s">
        <v>1225</v>
      </c>
      <c r="D2252" s="1">
        <v>228761</v>
      </c>
      <c r="E2252" t="s">
        <v>1655</v>
      </c>
    </row>
    <row r="2253" spans="1:5">
      <c r="A2253" t="s">
        <v>1107</v>
      </c>
      <c r="B2253" t="s">
        <v>256</v>
      </c>
      <c r="C2253" s="1" t="s">
        <v>1225</v>
      </c>
      <c r="D2253" s="1">
        <v>180962</v>
      </c>
      <c r="E2253" t="s">
        <v>1655</v>
      </c>
    </row>
    <row r="2254" spans="1:5">
      <c r="A2254" t="s">
        <v>1107</v>
      </c>
      <c r="B2254" t="s">
        <v>256</v>
      </c>
      <c r="C2254" s="1" t="s">
        <v>1225</v>
      </c>
      <c r="D2254" s="1">
        <v>162210</v>
      </c>
      <c r="E2254" t="s">
        <v>1655</v>
      </c>
    </row>
    <row r="2255" spans="1:5">
      <c r="A2255" t="s">
        <v>1386</v>
      </c>
      <c r="B2255" t="s">
        <v>256</v>
      </c>
      <c r="C2255" s="1" t="s">
        <v>1225</v>
      </c>
      <c r="D2255" s="1">
        <v>155323</v>
      </c>
      <c r="E2255" t="s">
        <v>1655</v>
      </c>
    </row>
    <row r="2256" spans="1:5">
      <c r="A2256" t="s">
        <v>1107</v>
      </c>
      <c r="B2256" t="s">
        <v>256</v>
      </c>
      <c r="C2256" s="1" t="s">
        <v>1225</v>
      </c>
      <c r="D2256" s="1">
        <v>79170</v>
      </c>
      <c r="E2256" t="s">
        <v>1655</v>
      </c>
    </row>
    <row r="2257" spans="1:5">
      <c r="A2257" t="s">
        <v>1107</v>
      </c>
      <c r="B2257" t="s">
        <v>256</v>
      </c>
      <c r="C2257" s="1" t="s">
        <v>1225</v>
      </c>
      <c r="D2257" s="1">
        <v>69330</v>
      </c>
      <c r="E2257" t="s">
        <v>1655</v>
      </c>
    </row>
    <row r="2258" spans="1:5">
      <c r="A2258" t="s">
        <v>1107</v>
      </c>
      <c r="B2258" t="s">
        <v>256</v>
      </c>
      <c r="C2258" s="1" t="s">
        <v>1225</v>
      </c>
      <c r="D2258" s="1">
        <v>62611</v>
      </c>
      <c r="E2258" t="s">
        <v>1655</v>
      </c>
    </row>
    <row r="2259" spans="1:5">
      <c r="A2259" t="s">
        <v>1107</v>
      </c>
      <c r="B2259" t="s">
        <v>256</v>
      </c>
      <c r="C2259" s="1" t="s">
        <v>1225</v>
      </c>
      <c r="D2259" s="1">
        <v>57360</v>
      </c>
      <c r="E2259" t="s">
        <v>1655</v>
      </c>
    </row>
    <row r="2260" spans="1:5">
      <c r="A2260" t="s">
        <v>1107</v>
      </c>
      <c r="B2260" t="s">
        <v>256</v>
      </c>
      <c r="C2260" s="1" t="s">
        <v>1225</v>
      </c>
      <c r="D2260" s="1">
        <v>54821</v>
      </c>
      <c r="E2260" t="s">
        <v>1655</v>
      </c>
    </row>
    <row r="2261" spans="1:5">
      <c r="A2261" t="s">
        <v>1107</v>
      </c>
      <c r="B2261" t="s">
        <v>256</v>
      </c>
      <c r="C2261" s="1" t="s">
        <v>1225</v>
      </c>
      <c r="D2261" s="1">
        <v>50016</v>
      </c>
      <c r="E2261" t="s">
        <v>1655</v>
      </c>
    </row>
    <row r="2262" spans="1:5">
      <c r="A2262" t="s">
        <v>1107</v>
      </c>
      <c r="B2262" t="s">
        <v>256</v>
      </c>
      <c r="C2262" s="1" t="s">
        <v>1225</v>
      </c>
      <c r="D2262" s="1">
        <v>37686</v>
      </c>
      <c r="E2262" t="s">
        <v>1655</v>
      </c>
    </row>
    <row r="2263" spans="1:5">
      <c r="A2263" t="s">
        <v>1107</v>
      </c>
      <c r="B2263" t="s">
        <v>256</v>
      </c>
      <c r="C2263" s="1" t="s">
        <v>1225</v>
      </c>
      <c r="D2263" s="1">
        <v>35964</v>
      </c>
      <c r="E2263" t="s">
        <v>1655</v>
      </c>
    </row>
    <row r="2264" spans="1:5">
      <c r="A2264" t="s">
        <v>1107</v>
      </c>
      <c r="B2264" t="s">
        <v>256</v>
      </c>
      <c r="C2264" s="1" t="s">
        <v>1225</v>
      </c>
      <c r="D2264" s="1">
        <v>31760</v>
      </c>
      <c r="E2264" t="s">
        <v>1655</v>
      </c>
    </row>
    <row r="2265" spans="1:5">
      <c r="A2265" t="s">
        <v>1107</v>
      </c>
      <c r="B2265" t="s">
        <v>256</v>
      </c>
      <c r="C2265" s="1" t="s">
        <v>1225</v>
      </c>
      <c r="D2265" s="1">
        <v>31709</v>
      </c>
      <c r="E2265" t="s">
        <v>1655</v>
      </c>
    </row>
    <row r="2266" spans="1:5">
      <c r="A2266" t="s">
        <v>1107</v>
      </c>
      <c r="B2266" t="s">
        <v>256</v>
      </c>
      <c r="C2266" s="1" t="s">
        <v>1225</v>
      </c>
      <c r="D2266" s="1">
        <v>29200</v>
      </c>
      <c r="E2266" t="s">
        <v>1655</v>
      </c>
    </row>
    <row r="2267" spans="1:5">
      <c r="A2267" t="s">
        <v>1107</v>
      </c>
      <c r="B2267" t="s">
        <v>256</v>
      </c>
      <c r="C2267" s="1" t="s">
        <v>1225</v>
      </c>
      <c r="D2267" s="1">
        <v>27700</v>
      </c>
      <c r="E2267" t="s">
        <v>1655</v>
      </c>
    </row>
    <row r="2268" spans="1:5">
      <c r="A2268" t="s">
        <v>1386</v>
      </c>
      <c r="B2268" t="s">
        <v>256</v>
      </c>
      <c r="C2268" s="1" t="s">
        <v>1225</v>
      </c>
      <c r="D2268" s="1">
        <v>25978</v>
      </c>
      <c r="E2268" t="s">
        <v>1655</v>
      </c>
    </row>
    <row r="2269" spans="1:5">
      <c r="A2269" t="s">
        <v>1107</v>
      </c>
      <c r="B2269" t="s">
        <v>256</v>
      </c>
      <c r="C2269" s="1" t="s">
        <v>1225</v>
      </c>
      <c r="D2269" s="1">
        <v>21800</v>
      </c>
      <c r="E2269" t="s">
        <v>1655</v>
      </c>
    </row>
    <row r="2270" spans="1:5">
      <c r="A2270" t="s">
        <v>1386</v>
      </c>
      <c r="B2270" t="s">
        <v>256</v>
      </c>
      <c r="C2270" s="1" t="s">
        <v>1225</v>
      </c>
      <c r="D2270" s="1">
        <v>19574</v>
      </c>
      <c r="E2270" t="s">
        <v>1655</v>
      </c>
    </row>
    <row r="2271" spans="1:5">
      <c r="A2271" t="s">
        <v>1107</v>
      </c>
      <c r="B2271" t="s">
        <v>256</v>
      </c>
      <c r="C2271" s="1" t="s">
        <v>1225</v>
      </c>
      <c r="D2271" s="1">
        <v>17785</v>
      </c>
      <c r="E2271" t="s">
        <v>1655</v>
      </c>
    </row>
    <row r="2272" spans="1:5">
      <c r="A2272" t="s">
        <v>1386</v>
      </c>
      <c r="B2272" t="s">
        <v>256</v>
      </c>
      <c r="C2272" s="1" t="s">
        <v>1225</v>
      </c>
      <c r="D2272" s="1">
        <v>17259</v>
      </c>
      <c r="E2272" t="s">
        <v>1655</v>
      </c>
    </row>
    <row r="2273" spans="1:5">
      <c r="A2273" t="s">
        <v>1107</v>
      </c>
      <c r="B2273" t="s">
        <v>256</v>
      </c>
      <c r="C2273" s="1" t="s">
        <v>1225</v>
      </c>
      <c r="D2273" s="1">
        <v>17040</v>
      </c>
      <c r="E2273" t="s">
        <v>1655</v>
      </c>
    </row>
    <row r="2274" spans="1:5">
      <c r="A2274" t="s">
        <v>1107</v>
      </c>
      <c r="B2274" t="s">
        <v>256</v>
      </c>
      <c r="C2274" s="1" t="s">
        <v>1225</v>
      </c>
      <c r="D2274" s="1">
        <v>14535</v>
      </c>
      <c r="E2274" t="s">
        <v>1655</v>
      </c>
    </row>
    <row r="2275" spans="1:5">
      <c r="A2275" t="s">
        <v>1107</v>
      </c>
      <c r="B2275" t="s">
        <v>256</v>
      </c>
      <c r="C2275" s="1" t="s">
        <v>1225</v>
      </c>
      <c r="D2275" s="1">
        <v>13710</v>
      </c>
      <c r="E2275" t="s">
        <v>1655</v>
      </c>
    </row>
    <row r="2276" spans="1:5">
      <c r="A2276" t="s">
        <v>1107</v>
      </c>
      <c r="B2276" t="s">
        <v>256</v>
      </c>
      <c r="C2276" s="1" t="s">
        <v>1225</v>
      </c>
      <c r="D2276" s="1">
        <v>10000</v>
      </c>
      <c r="E2276" t="s">
        <v>1655</v>
      </c>
    </row>
    <row r="2277" spans="1:5">
      <c r="A2277" t="s">
        <v>1107</v>
      </c>
      <c r="B2277" t="s">
        <v>256</v>
      </c>
      <c r="C2277" s="1" t="s">
        <v>1225</v>
      </c>
      <c r="D2277" s="1">
        <v>6100</v>
      </c>
      <c r="E2277" t="s">
        <v>1655</v>
      </c>
    </row>
    <row r="2278" spans="1:5">
      <c r="A2278" t="s">
        <v>1107</v>
      </c>
      <c r="B2278" t="s">
        <v>256</v>
      </c>
      <c r="C2278" s="1" t="s">
        <v>1225</v>
      </c>
      <c r="D2278" s="1">
        <v>5000</v>
      </c>
      <c r="E2278" t="s">
        <v>1655</v>
      </c>
    </row>
    <row r="2279" spans="1:5">
      <c r="A2279" t="s">
        <v>1107</v>
      </c>
      <c r="B2279" t="s">
        <v>256</v>
      </c>
      <c r="C2279" s="1" t="s">
        <v>1225</v>
      </c>
      <c r="D2279" s="1">
        <v>4110</v>
      </c>
      <c r="E2279" t="s">
        <v>1655</v>
      </c>
    </row>
    <row r="2280" spans="1:5">
      <c r="A2280" t="s">
        <v>1107</v>
      </c>
      <c r="B2280" t="s">
        <v>256</v>
      </c>
      <c r="C2280" s="1" t="s">
        <v>1225</v>
      </c>
      <c r="D2280" s="1">
        <v>4000</v>
      </c>
      <c r="E2280" t="s">
        <v>1655</v>
      </c>
    </row>
    <row r="2281" spans="1:5">
      <c r="A2281" t="s">
        <v>1386</v>
      </c>
      <c r="B2281" t="s">
        <v>256</v>
      </c>
      <c r="C2281" s="1" t="s">
        <v>1225</v>
      </c>
      <c r="D2281" s="1">
        <v>3662</v>
      </c>
      <c r="E2281" t="s">
        <v>1655</v>
      </c>
    </row>
    <row r="2282" spans="1:5">
      <c r="A2282" t="s">
        <v>1107</v>
      </c>
      <c r="B2282" t="s">
        <v>256</v>
      </c>
      <c r="C2282" s="1" t="s">
        <v>1225</v>
      </c>
      <c r="D2282" s="1">
        <v>3092</v>
      </c>
      <c r="E2282" t="s">
        <v>1655</v>
      </c>
    </row>
    <row r="2283" spans="1:5">
      <c r="A2283" t="s">
        <v>1107</v>
      </c>
      <c r="B2283" t="s">
        <v>256</v>
      </c>
      <c r="C2283" s="1" t="s">
        <v>1225</v>
      </c>
      <c r="D2283" s="1">
        <v>3083</v>
      </c>
      <c r="E2283" t="s">
        <v>1655</v>
      </c>
    </row>
    <row r="2284" spans="1:5">
      <c r="A2284" t="s">
        <v>1107</v>
      </c>
      <c r="B2284" t="s">
        <v>256</v>
      </c>
      <c r="C2284" s="1" t="s">
        <v>1225</v>
      </c>
      <c r="D2284" s="1">
        <v>2829</v>
      </c>
      <c r="E2284" t="s">
        <v>1655</v>
      </c>
    </row>
    <row r="2285" spans="1:5">
      <c r="A2285" t="s">
        <v>1107</v>
      </c>
      <c r="B2285" t="s">
        <v>256</v>
      </c>
      <c r="C2285" s="1" t="s">
        <v>1225</v>
      </c>
      <c r="D2285" s="1">
        <v>1000</v>
      </c>
      <c r="E2285" t="s">
        <v>1655</v>
      </c>
    </row>
    <row r="2286" spans="1:5">
      <c r="A2286" t="s">
        <v>1107</v>
      </c>
      <c r="B2286" t="s">
        <v>256</v>
      </c>
      <c r="C2286" s="1" t="s">
        <v>1225</v>
      </c>
      <c r="D2286" s="1">
        <v>1000</v>
      </c>
      <c r="E2286" t="s">
        <v>1655</v>
      </c>
    </row>
    <row r="2287" spans="1:5">
      <c r="A2287" t="s">
        <v>1107</v>
      </c>
      <c r="B2287" t="s">
        <v>256</v>
      </c>
      <c r="C2287" s="1" t="s">
        <v>1225</v>
      </c>
      <c r="D2287">
        <v>300</v>
      </c>
      <c r="E2287" t="s">
        <v>1655</v>
      </c>
    </row>
    <row r="2288" spans="1:5">
      <c r="A2288" t="s">
        <v>1107</v>
      </c>
      <c r="B2288" t="s">
        <v>253</v>
      </c>
      <c r="C2288" s="1" t="s">
        <v>1225</v>
      </c>
      <c r="D2288" s="1">
        <v>20180396</v>
      </c>
      <c r="E2288" t="s">
        <v>1655</v>
      </c>
    </row>
    <row r="2289" spans="1:5">
      <c r="A2289" t="s">
        <v>1386</v>
      </c>
      <c r="B2289" t="s">
        <v>253</v>
      </c>
      <c r="C2289" s="1" t="s">
        <v>1225</v>
      </c>
      <c r="D2289" s="1">
        <v>3610364</v>
      </c>
      <c r="E2289" t="s">
        <v>1655</v>
      </c>
    </row>
    <row r="2290" spans="1:5">
      <c r="A2290" t="s">
        <v>1076</v>
      </c>
      <c r="B2290" t="s">
        <v>253</v>
      </c>
      <c r="C2290" s="1" t="s">
        <v>1225</v>
      </c>
      <c r="D2290" s="1">
        <v>2508008</v>
      </c>
      <c r="E2290" t="s">
        <v>1655</v>
      </c>
    </row>
    <row r="2291" spans="1:5">
      <c r="A2291" t="s">
        <v>1107</v>
      </c>
      <c r="B2291" t="s">
        <v>253</v>
      </c>
      <c r="C2291" s="1" t="s">
        <v>1225</v>
      </c>
      <c r="D2291" s="1">
        <v>2000000</v>
      </c>
      <c r="E2291" t="s">
        <v>1655</v>
      </c>
    </row>
    <row r="2292" spans="1:5">
      <c r="A2292" t="s">
        <v>1386</v>
      </c>
      <c r="B2292" t="s">
        <v>253</v>
      </c>
      <c r="C2292" s="1" t="s">
        <v>1225</v>
      </c>
      <c r="D2292" s="1">
        <v>1633714</v>
      </c>
      <c r="E2292" t="s">
        <v>1655</v>
      </c>
    </row>
    <row r="2293" spans="1:5">
      <c r="A2293" t="s">
        <v>1107</v>
      </c>
      <c r="B2293" t="s">
        <v>253</v>
      </c>
      <c r="C2293" s="1" t="s">
        <v>1225</v>
      </c>
      <c r="D2293" s="1">
        <v>1530129</v>
      </c>
      <c r="E2293" t="s">
        <v>1655</v>
      </c>
    </row>
    <row r="2294" spans="1:5">
      <c r="A2294" t="s">
        <v>1079</v>
      </c>
      <c r="B2294" t="s">
        <v>253</v>
      </c>
      <c r="C2294" s="1" t="s">
        <v>1225</v>
      </c>
      <c r="D2294" s="1">
        <v>1179458</v>
      </c>
      <c r="E2294" t="s">
        <v>1655</v>
      </c>
    </row>
    <row r="2295" spans="1:5">
      <c r="A2295" t="s">
        <v>1386</v>
      </c>
      <c r="B2295" t="s">
        <v>253</v>
      </c>
      <c r="C2295" s="1" t="s">
        <v>1225</v>
      </c>
      <c r="D2295" s="1">
        <v>1006838</v>
      </c>
      <c r="E2295" t="s">
        <v>1655</v>
      </c>
    </row>
    <row r="2296" spans="1:5">
      <c r="A2296" t="s">
        <v>1079</v>
      </c>
      <c r="B2296" t="s">
        <v>253</v>
      </c>
      <c r="C2296" s="1" t="s">
        <v>1225</v>
      </c>
      <c r="D2296" s="1">
        <v>690000</v>
      </c>
      <c r="E2296" t="s">
        <v>1655</v>
      </c>
    </row>
    <row r="2297" spans="1:5">
      <c r="A2297" t="s">
        <v>1077</v>
      </c>
      <c r="B2297" t="s">
        <v>253</v>
      </c>
      <c r="C2297" s="1" t="s">
        <v>1225</v>
      </c>
      <c r="D2297" s="1">
        <v>496728</v>
      </c>
      <c r="E2297" t="s">
        <v>1655</v>
      </c>
    </row>
    <row r="2298" spans="1:5">
      <c r="A2298" t="s">
        <v>1386</v>
      </c>
      <c r="B2298" t="s">
        <v>253</v>
      </c>
      <c r="C2298" s="1" t="s">
        <v>1225</v>
      </c>
      <c r="D2298" s="1">
        <v>454945</v>
      </c>
      <c r="E2298" t="s">
        <v>1655</v>
      </c>
    </row>
    <row r="2299" spans="1:5">
      <c r="A2299" t="s">
        <v>1107</v>
      </c>
      <c r="B2299" t="s">
        <v>253</v>
      </c>
      <c r="C2299" s="1" t="s">
        <v>1225</v>
      </c>
      <c r="D2299" s="1">
        <v>300000</v>
      </c>
      <c r="E2299" t="s">
        <v>1655</v>
      </c>
    </row>
    <row r="2300" spans="1:5">
      <c r="A2300" t="s">
        <v>1107</v>
      </c>
      <c r="B2300" t="s">
        <v>253</v>
      </c>
      <c r="C2300" s="1" t="s">
        <v>1225</v>
      </c>
      <c r="D2300" s="1">
        <v>156600</v>
      </c>
      <c r="E2300" t="s">
        <v>1655</v>
      </c>
    </row>
    <row r="2301" spans="1:5">
      <c r="A2301" t="s">
        <v>1107</v>
      </c>
      <c r="B2301" t="s">
        <v>253</v>
      </c>
      <c r="C2301" s="1" t="s">
        <v>1225</v>
      </c>
      <c r="D2301" s="1">
        <v>133000</v>
      </c>
      <c r="E2301" t="s">
        <v>1655</v>
      </c>
    </row>
    <row r="2302" spans="1:5">
      <c r="A2302" t="s">
        <v>1386</v>
      </c>
      <c r="B2302" t="s">
        <v>253</v>
      </c>
      <c r="C2302" s="1" t="s">
        <v>1225</v>
      </c>
      <c r="D2302" s="1">
        <v>130000</v>
      </c>
      <c r="E2302" t="s">
        <v>1655</v>
      </c>
    </row>
    <row r="2303" spans="1:5">
      <c r="A2303" t="s">
        <v>1107</v>
      </c>
      <c r="B2303" t="s">
        <v>253</v>
      </c>
      <c r="C2303" s="1" t="s">
        <v>1225</v>
      </c>
      <c r="D2303" s="1">
        <v>108541</v>
      </c>
      <c r="E2303" t="s">
        <v>1655</v>
      </c>
    </row>
    <row r="2304" spans="1:5">
      <c r="A2304" t="s">
        <v>1107</v>
      </c>
      <c r="B2304" t="s">
        <v>253</v>
      </c>
      <c r="C2304" s="1" t="s">
        <v>1225</v>
      </c>
      <c r="D2304" s="1">
        <v>100000</v>
      </c>
      <c r="E2304" t="s">
        <v>1655</v>
      </c>
    </row>
    <row r="2305" spans="1:5">
      <c r="A2305" t="s">
        <v>1076</v>
      </c>
      <c r="B2305" t="s">
        <v>253</v>
      </c>
      <c r="C2305" s="1" t="s">
        <v>1225</v>
      </c>
      <c r="D2305" s="1">
        <v>100000</v>
      </c>
      <c r="E2305" t="s">
        <v>1655</v>
      </c>
    </row>
    <row r="2306" spans="1:5">
      <c r="A2306" t="s">
        <v>1386</v>
      </c>
      <c r="B2306" t="s">
        <v>253</v>
      </c>
      <c r="C2306" s="1" t="s">
        <v>1225</v>
      </c>
      <c r="D2306" s="1">
        <v>100000</v>
      </c>
      <c r="E2306" t="s">
        <v>1655</v>
      </c>
    </row>
    <row r="2307" spans="1:5">
      <c r="A2307" t="s">
        <v>1386</v>
      </c>
      <c r="B2307" t="s">
        <v>253</v>
      </c>
      <c r="C2307" s="1" t="s">
        <v>1225</v>
      </c>
      <c r="D2307" s="1">
        <v>100000</v>
      </c>
      <c r="E2307" t="s">
        <v>1655</v>
      </c>
    </row>
    <row r="2308" spans="1:5">
      <c r="A2308" t="s">
        <v>1107</v>
      </c>
      <c r="B2308" t="s">
        <v>253</v>
      </c>
      <c r="C2308" s="1" t="s">
        <v>1225</v>
      </c>
      <c r="D2308" s="1">
        <v>54000</v>
      </c>
      <c r="E2308" t="s">
        <v>1655</v>
      </c>
    </row>
    <row r="2309" spans="1:5">
      <c r="A2309" t="s">
        <v>1107</v>
      </c>
      <c r="B2309" t="s">
        <v>253</v>
      </c>
      <c r="C2309" s="1" t="s">
        <v>1225</v>
      </c>
      <c r="D2309" s="1">
        <v>50000</v>
      </c>
      <c r="E2309" t="s">
        <v>1655</v>
      </c>
    </row>
    <row r="2310" spans="1:5">
      <c r="A2310" t="s">
        <v>1107</v>
      </c>
      <c r="B2310" t="s">
        <v>253</v>
      </c>
      <c r="C2310" s="1" t="s">
        <v>1225</v>
      </c>
      <c r="D2310" s="1">
        <v>50000</v>
      </c>
      <c r="E2310" t="s">
        <v>1655</v>
      </c>
    </row>
    <row r="2311" spans="1:5">
      <c r="A2311" t="s">
        <v>1079</v>
      </c>
      <c r="B2311" t="s">
        <v>253</v>
      </c>
      <c r="C2311" s="1" t="s">
        <v>1225</v>
      </c>
      <c r="D2311" s="1">
        <v>50000</v>
      </c>
      <c r="E2311" t="s">
        <v>1655</v>
      </c>
    </row>
    <row r="2312" spans="1:5">
      <c r="A2312" t="s">
        <v>1107</v>
      </c>
      <c r="B2312" t="s">
        <v>253</v>
      </c>
      <c r="C2312" s="1" t="s">
        <v>1225</v>
      </c>
      <c r="D2312" s="1">
        <v>41000</v>
      </c>
      <c r="E2312" t="s">
        <v>1655</v>
      </c>
    </row>
    <row r="2313" spans="1:5">
      <c r="A2313" t="s">
        <v>1107</v>
      </c>
      <c r="B2313" t="s">
        <v>253</v>
      </c>
      <c r="C2313" s="1" t="s">
        <v>1225</v>
      </c>
      <c r="D2313" s="1">
        <v>35862</v>
      </c>
      <c r="E2313" t="s">
        <v>1655</v>
      </c>
    </row>
    <row r="2314" spans="1:5">
      <c r="A2314" t="s">
        <v>1076</v>
      </c>
      <c r="B2314" t="s">
        <v>253</v>
      </c>
      <c r="C2314" s="1" t="s">
        <v>1225</v>
      </c>
      <c r="D2314" s="1">
        <v>35629</v>
      </c>
      <c r="E2314" t="s">
        <v>1655</v>
      </c>
    </row>
    <row r="2315" spans="1:5">
      <c r="A2315" t="s">
        <v>1386</v>
      </c>
      <c r="B2315" t="s">
        <v>253</v>
      </c>
      <c r="C2315" s="1" t="s">
        <v>1225</v>
      </c>
      <c r="D2315" s="1">
        <v>35000</v>
      </c>
      <c r="E2315" t="s">
        <v>1655</v>
      </c>
    </row>
    <row r="2316" spans="1:5">
      <c r="A2316" t="s">
        <v>1107</v>
      </c>
      <c r="B2316" t="s">
        <v>253</v>
      </c>
      <c r="C2316" s="1" t="s">
        <v>1225</v>
      </c>
      <c r="D2316" s="1">
        <v>28750</v>
      </c>
      <c r="E2316" t="s">
        <v>1655</v>
      </c>
    </row>
    <row r="2317" spans="1:5">
      <c r="A2317" t="s">
        <v>1076</v>
      </c>
      <c r="B2317" t="s">
        <v>253</v>
      </c>
      <c r="C2317" s="1" t="s">
        <v>1225</v>
      </c>
      <c r="D2317" s="1">
        <v>27000</v>
      </c>
      <c r="E2317" t="s">
        <v>1655</v>
      </c>
    </row>
    <row r="2318" spans="1:5">
      <c r="A2318" t="s">
        <v>1386</v>
      </c>
      <c r="B2318" t="s">
        <v>253</v>
      </c>
      <c r="C2318" s="1" t="s">
        <v>1225</v>
      </c>
      <c r="D2318" s="1">
        <v>25500</v>
      </c>
      <c r="E2318" t="s">
        <v>1655</v>
      </c>
    </row>
    <row r="2319" spans="1:5">
      <c r="A2319" t="s">
        <v>1107</v>
      </c>
      <c r="B2319" t="s">
        <v>253</v>
      </c>
      <c r="C2319" s="1" t="s">
        <v>1225</v>
      </c>
      <c r="D2319" s="1">
        <v>24000</v>
      </c>
      <c r="E2319" t="s">
        <v>1655</v>
      </c>
    </row>
    <row r="2320" spans="1:5">
      <c r="A2320" t="s">
        <v>1076</v>
      </c>
      <c r="B2320" t="s">
        <v>253</v>
      </c>
      <c r="C2320" s="1" t="s">
        <v>1225</v>
      </c>
      <c r="D2320" s="1">
        <v>18000</v>
      </c>
      <c r="E2320" t="s">
        <v>1655</v>
      </c>
    </row>
    <row r="2321" spans="1:5">
      <c r="A2321" t="s">
        <v>1107</v>
      </c>
      <c r="B2321" t="s">
        <v>253</v>
      </c>
      <c r="C2321" s="1" t="s">
        <v>1225</v>
      </c>
      <c r="D2321" s="1">
        <v>15000</v>
      </c>
      <c r="E2321" t="s">
        <v>1655</v>
      </c>
    </row>
    <row r="2322" spans="1:5">
      <c r="A2322" t="s">
        <v>1079</v>
      </c>
      <c r="B2322" t="s">
        <v>253</v>
      </c>
      <c r="C2322" s="1" t="s">
        <v>1225</v>
      </c>
      <c r="D2322" s="1">
        <v>14000</v>
      </c>
      <c r="E2322" t="s">
        <v>1655</v>
      </c>
    </row>
    <row r="2323" spans="1:5">
      <c r="A2323" t="s">
        <v>1386</v>
      </c>
      <c r="B2323" t="s">
        <v>253</v>
      </c>
      <c r="C2323" s="1" t="s">
        <v>1225</v>
      </c>
      <c r="D2323" s="1">
        <v>12750</v>
      </c>
      <c r="E2323" t="s">
        <v>1655</v>
      </c>
    </row>
    <row r="2324" spans="1:5">
      <c r="A2324" t="s">
        <v>1386</v>
      </c>
      <c r="B2324" t="s">
        <v>253</v>
      </c>
      <c r="C2324" s="1" t="s">
        <v>1225</v>
      </c>
      <c r="D2324" s="1">
        <v>12358</v>
      </c>
      <c r="E2324" t="s">
        <v>1655</v>
      </c>
    </row>
    <row r="2325" spans="1:5">
      <c r="A2325" t="s">
        <v>1386</v>
      </c>
      <c r="B2325" t="s">
        <v>253</v>
      </c>
      <c r="C2325" s="1" t="s">
        <v>1225</v>
      </c>
      <c r="D2325" s="1">
        <v>12259</v>
      </c>
      <c r="E2325" t="s">
        <v>1655</v>
      </c>
    </row>
    <row r="2326" spans="1:5">
      <c r="A2326" t="s">
        <v>1107</v>
      </c>
      <c r="B2326" t="s">
        <v>253</v>
      </c>
      <c r="C2326" s="1" t="s">
        <v>1225</v>
      </c>
      <c r="D2326" s="1">
        <v>12000</v>
      </c>
      <c r="E2326" t="s">
        <v>1655</v>
      </c>
    </row>
    <row r="2327" spans="1:5">
      <c r="A2327" t="s">
        <v>1107</v>
      </c>
      <c r="B2327" t="s">
        <v>253</v>
      </c>
      <c r="C2327" s="1" t="s">
        <v>1225</v>
      </c>
      <c r="D2327" s="1">
        <v>10100</v>
      </c>
      <c r="E2327" t="s">
        <v>1655</v>
      </c>
    </row>
    <row r="2328" spans="1:5">
      <c r="A2328" t="s">
        <v>1107</v>
      </c>
      <c r="B2328" t="s">
        <v>253</v>
      </c>
      <c r="C2328" s="1" t="s">
        <v>1225</v>
      </c>
      <c r="D2328" s="1">
        <v>10000</v>
      </c>
      <c r="E2328" t="s">
        <v>1655</v>
      </c>
    </row>
    <row r="2329" spans="1:5">
      <c r="A2329" t="s">
        <v>1079</v>
      </c>
      <c r="B2329" t="s">
        <v>253</v>
      </c>
      <c r="C2329" s="1" t="s">
        <v>1225</v>
      </c>
      <c r="D2329" s="1">
        <v>8000</v>
      </c>
      <c r="E2329" t="s">
        <v>1655</v>
      </c>
    </row>
    <row r="2330" spans="1:5">
      <c r="A2330" t="s">
        <v>1107</v>
      </c>
      <c r="B2330" t="s">
        <v>253</v>
      </c>
      <c r="C2330" s="1" t="s">
        <v>1225</v>
      </c>
      <c r="D2330" s="1">
        <v>5775</v>
      </c>
      <c r="E2330" t="s">
        <v>1655</v>
      </c>
    </row>
    <row r="2331" spans="1:5">
      <c r="A2331" t="s">
        <v>1077</v>
      </c>
      <c r="B2331" t="s">
        <v>253</v>
      </c>
      <c r="C2331" s="1" t="s">
        <v>1225</v>
      </c>
      <c r="D2331" s="1">
        <v>5408</v>
      </c>
      <c r="E2331" t="s">
        <v>1655</v>
      </c>
    </row>
    <row r="2332" spans="1:5">
      <c r="A2332" t="s">
        <v>1386</v>
      </c>
      <c r="B2332" t="s">
        <v>253</v>
      </c>
      <c r="C2332" s="1" t="s">
        <v>1225</v>
      </c>
      <c r="D2332" s="1">
        <v>4234</v>
      </c>
      <c r="E2332" t="s">
        <v>1655</v>
      </c>
    </row>
    <row r="2333" spans="1:5">
      <c r="A2333" t="s">
        <v>1386</v>
      </c>
      <c r="B2333" t="s">
        <v>253</v>
      </c>
      <c r="C2333" s="1" t="s">
        <v>1225</v>
      </c>
      <c r="D2333" s="1">
        <v>4209</v>
      </c>
      <c r="E2333" t="s">
        <v>1655</v>
      </c>
    </row>
    <row r="2334" spans="1:5">
      <c r="A2334" t="s">
        <v>1079</v>
      </c>
      <c r="B2334" t="s">
        <v>253</v>
      </c>
      <c r="C2334" s="1" t="s">
        <v>1225</v>
      </c>
      <c r="D2334" s="1">
        <v>3087</v>
      </c>
      <c r="E2334" t="s">
        <v>1655</v>
      </c>
    </row>
    <row r="2335" spans="1:5">
      <c r="A2335" t="s">
        <v>1107</v>
      </c>
      <c r="B2335" t="s">
        <v>253</v>
      </c>
      <c r="C2335" s="1" t="s">
        <v>1225</v>
      </c>
      <c r="D2335" s="1">
        <v>2000</v>
      </c>
      <c r="E2335" t="s">
        <v>1655</v>
      </c>
    </row>
    <row r="2336" spans="1:5">
      <c r="A2336" t="s">
        <v>1107</v>
      </c>
      <c r="B2336" t="s">
        <v>253</v>
      </c>
      <c r="C2336" s="1" t="s">
        <v>1225</v>
      </c>
      <c r="D2336" s="1">
        <v>1500</v>
      </c>
      <c r="E2336" t="s">
        <v>1655</v>
      </c>
    </row>
    <row r="2337" spans="1:5">
      <c r="A2337" t="s">
        <v>1107</v>
      </c>
      <c r="B2337" t="s">
        <v>253</v>
      </c>
      <c r="C2337" s="1" t="s">
        <v>1225</v>
      </c>
      <c r="D2337">
        <v>750</v>
      </c>
      <c r="E2337" t="s">
        <v>1655</v>
      </c>
    </row>
    <row r="2338" spans="1:5">
      <c r="A2338" t="s">
        <v>1107</v>
      </c>
      <c r="B2338" t="s">
        <v>253</v>
      </c>
      <c r="C2338" s="1" t="s">
        <v>1225</v>
      </c>
      <c r="D2338">
        <v>250</v>
      </c>
      <c r="E2338" t="s">
        <v>1655</v>
      </c>
    </row>
    <row r="2339" spans="1:5">
      <c r="A2339" t="s">
        <v>1079</v>
      </c>
      <c r="B2339" t="s">
        <v>253</v>
      </c>
      <c r="C2339" s="1" t="s">
        <v>1225</v>
      </c>
      <c r="D2339">
        <v>91</v>
      </c>
      <c r="E2339" t="s">
        <v>1655</v>
      </c>
    </row>
    <row r="2340" spans="1:5">
      <c r="A2340" t="s">
        <v>1107</v>
      </c>
      <c r="B2340" t="s">
        <v>264</v>
      </c>
      <c r="C2340" s="1" t="s">
        <v>1225</v>
      </c>
      <c r="D2340" s="1">
        <v>798360</v>
      </c>
      <c r="E2340" t="s">
        <v>1655</v>
      </c>
    </row>
    <row r="2341" spans="1:5">
      <c r="A2341" t="s">
        <v>1107</v>
      </c>
      <c r="B2341" t="s">
        <v>264</v>
      </c>
      <c r="C2341" s="1" t="s">
        <v>1225</v>
      </c>
      <c r="D2341" s="1">
        <v>39000</v>
      </c>
      <c r="E2341" t="s">
        <v>1655</v>
      </c>
    </row>
    <row r="2342" spans="1:5">
      <c r="A2342" t="s">
        <v>1107</v>
      </c>
      <c r="B2342" t="s">
        <v>264</v>
      </c>
      <c r="C2342" s="1" t="s">
        <v>1225</v>
      </c>
      <c r="D2342" s="1">
        <v>6540</v>
      </c>
      <c r="E2342" t="s">
        <v>1655</v>
      </c>
    </row>
    <row r="2343" spans="1:5">
      <c r="A2343" t="s">
        <v>1107</v>
      </c>
      <c r="B2343" t="s">
        <v>264</v>
      </c>
      <c r="C2343" s="1" t="s">
        <v>1225</v>
      </c>
      <c r="D2343" s="1">
        <v>5000</v>
      </c>
      <c r="E2343" t="s">
        <v>1655</v>
      </c>
    </row>
    <row r="2344" spans="1:5">
      <c r="A2344" t="s">
        <v>1107</v>
      </c>
      <c r="B2344" t="s">
        <v>264</v>
      </c>
      <c r="C2344" s="1" t="s">
        <v>1225</v>
      </c>
      <c r="D2344" s="1">
        <v>3644</v>
      </c>
      <c r="E2344" t="s">
        <v>1655</v>
      </c>
    </row>
    <row r="2345" spans="1:5">
      <c r="A2345" t="s">
        <v>1107</v>
      </c>
      <c r="B2345" t="s">
        <v>264</v>
      </c>
      <c r="C2345" s="1" t="s">
        <v>1225</v>
      </c>
      <c r="D2345" s="1">
        <v>3500</v>
      </c>
      <c r="E2345" t="s">
        <v>1655</v>
      </c>
    </row>
    <row r="2346" spans="1:5">
      <c r="A2346" t="s">
        <v>1107</v>
      </c>
      <c r="B2346" t="s">
        <v>264</v>
      </c>
      <c r="C2346" s="1" t="s">
        <v>1225</v>
      </c>
      <c r="D2346" s="1">
        <v>3337</v>
      </c>
      <c r="E2346" t="s">
        <v>1655</v>
      </c>
    </row>
    <row r="2347" spans="1:5">
      <c r="A2347" t="s">
        <v>1107</v>
      </c>
      <c r="B2347" t="s">
        <v>264</v>
      </c>
      <c r="C2347" s="1" t="s">
        <v>1225</v>
      </c>
      <c r="D2347" s="1">
        <v>3050</v>
      </c>
      <c r="E2347" t="s">
        <v>1655</v>
      </c>
    </row>
    <row r="2348" spans="1:5">
      <c r="A2348" t="s">
        <v>1107</v>
      </c>
      <c r="B2348" t="s">
        <v>264</v>
      </c>
      <c r="C2348" s="1" t="s">
        <v>1225</v>
      </c>
      <c r="D2348" s="1">
        <v>2616</v>
      </c>
      <c r="E2348" t="s">
        <v>1655</v>
      </c>
    </row>
    <row r="2349" spans="1:5">
      <c r="A2349" t="s">
        <v>1107</v>
      </c>
      <c r="B2349" t="s">
        <v>264</v>
      </c>
      <c r="C2349" s="1" t="s">
        <v>1225</v>
      </c>
      <c r="D2349" s="1">
        <v>2353</v>
      </c>
      <c r="E2349" t="s">
        <v>1655</v>
      </c>
    </row>
    <row r="2350" spans="1:5">
      <c r="A2350" t="s">
        <v>1107</v>
      </c>
      <c r="B2350" t="s">
        <v>264</v>
      </c>
      <c r="C2350" s="1" t="s">
        <v>1225</v>
      </c>
      <c r="D2350" s="1">
        <v>1975</v>
      </c>
      <c r="E2350" t="s">
        <v>1655</v>
      </c>
    </row>
    <row r="2351" spans="1:5">
      <c r="A2351" t="s">
        <v>1107</v>
      </c>
      <c r="B2351" t="s">
        <v>264</v>
      </c>
      <c r="C2351" s="1" t="s">
        <v>1225</v>
      </c>
      <c r="D2351" s="1">
        <v>1800</v>
      </c>
      <c r="E2351" t="s">
        <v>1655</v>
      </c>
    </row>
    <row r="2352" spans="1:5">
      <c r="A2352" t="s">
        <v>1107</v>
      </c>
      <c r="B2352" t="s">
        <v>264</v>
      </c>
      <c r="C2352" s="1" t="s">
        <v>1225</v>
      </c>
      <c r="D2352" s="1">
        <v>1500</v>
      </c>
      <c r="E2352" t="s">
        <v>1655</v>
      </c>
    </row>
    <row r="2353" spans="1:5">
      <c r="A2353" t="s">
        <v>1107</v>
      </c>
      <c r="B2353" t="s">
        <v>264</v>
      </c>
      <c r="C2353" s="1" t="s">
        <v>1225</v>
      </c>
      <c r="D2353">
        <v>594</v>
      </c>
      <c r="E2353" t="s">
        <v>1655</v>
      </c>
    </row>
    <row r="2354" spans="1:5">
      <c r="A2354" t="s">
        <v>1107</v>
      </c>
      <c r="B2354" t="s">
        <v>264</v>
      </c>
      <c r="C2354" s="1" t="s">
        <v>1225</v>
      </c>
      <c r="D2354">
        <v>195</v>
      </c>
      <c r="E2354" t="s">
        <v>1655</v>
      </c>
    </row>
    <row r="2355" spans="1:5">
      <c r="A2355" t="s">
        <v>1107</v>
      </c>
      <c r="B2355" t="s">
        <v>264</v>
      </c>
      <c r="C2355" s="1" t="s">
        <v>1225</v>
      </c>
      <c r="D2355">
        <v>165</v>
      </c>
      <c r="E2355" t="s">
        <v>1655</v>
      </c>
    </row>
    <row r="2356" spans="1:5">
      <c r="A2356" t="s">
        <v>1107</v>
      </c>
      <c r="B2356" t="s">
        <v>262</v>
      </c>
      <c r="C2356" s="1" t="s">
        <v>1225</v>
      </c>
      <c r="D2356" s="1">
        <v>93984</v>
      </c>
      <c r="E2356" t="s">
        <v>1655</v>
      </c>
    </row>
    <row r="2357" spans="1:5">
      <c r="A2357" t="s">
        <v>1107</v>
      </c>
      <c r="B2357" t="s">
        <v>262</v>
      </c>
      <c r="C2357" s="1" t="s">
        <v>1225</v>
      </c>
      <c r="D2357" s="1">
        <v>82334</v>
      </c>
      <c r="E2357" t="s">
        <v>1655</v>
      </c>
    </row>
    <row r="2358" spans="1:5">
      <c r="A2358" t="s">
        <v>1107</v>
      </c>
      <c r="B2358" t="s">
        <v>262</v>
      </c>
      <c r="C2358" s="1" t="s">
        <v>1225</v>
      </c>
      <c r="D2358" s="1">
        <v>10000</v>
      </c>
      <c r="E2358" t="s">
        <v>1655</v>
      </c>
    </row>
    <row r="2359" spans="1:5">
      <c r="A2359" t="s">
        <v>1107</v>
      </c>
      <c r="B2359" t="s">
        <v>262</v>
      </c>
      <c r="C2359" s="1" t="s">
        <v>1225</v>
      </c>
      <c r="D2359">
        <v>883</v>
      </c>
      <c r="E2359" t="s">
        <v>1655</v>
      </c>
    </row>
    <row r="2360" spans="1:5">
      <c r="A2360" t="s">
        <v>1107</v>
      </c>
      <c r="B2360" t="s">
        <v>262</v>
      </c>
      <c r="C2360" s="1" t="s">
        <v>1225</v>
      </c>
      <c r="D2360">
        <v>500</v>
      </c>
      <c r="E2360" t="s">
        <v>1655</v>
      </c>
    </row>
    <row r="2361" spans="1:5">
      <c r="A2361" t="s">
        <v>1107</v>
      </c>
      <c r="B2361" t="s">
        <v>262</v>
      </c>
      <c r="C2361" s="1" t="s">
        <v>1225</v>
      </c>
      <c r="D2361">
        <v>330</v>
      </c>
      <c r="E2361" t="s">
        <v>1655</v>
      </c>
    </row>
    <row r="2362" spans="1:5">
      <c r="A2362" t="s">
        <v>1107</v>
      </c>
      <c r="B2362" t="s">
        <v>262</v>
      </c>
      <c r="C2362" s="1" t="s">
        <v>1225</v>
      </c>
      <c r="D2362">
        <v>191</v>
      </c>
      <c r="E2362" t="s">
        <v>1655</v>
      </c>
    </row>
    <row r="2363" spans="1:5">
      <c r="A2363" t="s">
        <v>1107</v>
      </c>
      <c r="B2363" t="s">
        <v>262</v>
      </c>
      <c r="C2363" s="1" t="s">
        <v>1225</v>
      </c>
      <c r="D2363">
        <v>99</v>
      </c>
      <c r="E2363" t="s">
        <v>1655</v>
      </c>
    </row>
    <row r="2364" spans="1:5">
      <c r="A2364" t="s">
        <v>1107</v>
      </c>
      <c r="B2364" t="s">
        <v>262</v>
      </c>
      <c r="C2364" s="1" t="s">
        <v>1225</v>
      </c>
      <c r="D2364">
        <v>25</v>
      </c>
      <c r="E2364" t="s">
        <v>1655</v>
      </c>
    </row>
    <row r="2365" spans="1:5">
      <c r="A2365" t="s">
        <v>1107</v>
      </c>
      <c r="B2365" t="s">
        <v>34</v>
      </c>
      <c r="C2365" s="1" t="s">
        <v>1225</v>
      </c>
      <c r="D2365" s="1">
        <v>5758681</v>
      </c>
      <c r="E2365" t="s">
        <v>1655</v>
      </c>
    </row>
    <row r="2366" spans="1:5">
      <c r="A2366" t="s">
        <v>1076</v>
      </c>
      <c r="B2366" t="s">
        <v>34</v>
      </c>
      <c r="C2366" s="1" t="s">
        <v>1225</v>
      </c>
      <c r="D2366" s="1">
        <v>1059600</v>
      </c>
      <c r="E2366" t="s">
        <v>1655</v>
      </c>
    </row>
    <row r="2367" spans="1:5">
      <c r="A2367" t="s">
        <v>1370</v>
      </c>
      <c r="B2367" t="s">
        <v>34</v>
      </c>
      <c r="C2367" s="1" t="s">
        <v>1225</v>
      </c>
      <c r="D2367" s="1">
        <v>962279</v>
      </c>
      <c r="E2367" t="s">
        <v>1655</v>
      </c>
    </row>
    <row r="2368" spans="1:5">
      <c r="A2368" t="s">
        <v>1079</v>
      </c>
      <c r="B2368" t="s">
        <v>34</v>
      </c>
      <c r="C2368" s="1" t="s">
        <v>1225</v>
      </c>
      <c r="D2368" s="1">
        <v>652316</v>
      </c>
      <c r="E2368" t="s">
        <v>1655</v>
      </c>
    </row>
    <row r="2369" spans="1:5">
      <c r="A2369" t="s">
        <v>1107</v>
      </c>
      <c r="B2369" t="s">
        <v>34</v>
      </c>
      <c r="C2369" s="1" t="s">
        <v>1225</v>
      </c>
      <c r="D2369" s="1">
        <v>396804</v>
      </c>
      <c r="E2369" t="s">
        <v>1655</v>
      </c>
    </row>
    <row r="2370" spans="1:5">
      <c r="A2370" t="s">
        <v>1364</v>
      </c>
      <c r="B2370" t="s">
        <v>34</v>
      </c>
      <c r="C2370" s="1" t="s">
        <v>1225</v>
      </c>
      <c r="D2370" s="1">
        <v>194795</v>
      </c>
      <c r="E2370" t="s">
        <v>1655</v>
      </c>
    </row>
    <row r="2371" spans="1:5">
      <c r="A2371" t="s">
        <v>1107</v>
      </c>
      <c r="B2371" t="s">
        <v>34</v>
      </c>
      <c r="C2371" s="1" t="s">
        <v>1225</v>
      </c>
      <c r="D2371" s="1">
        <v>80889</v>
      </c>
      <c r="E2371" t="s">
        <v>1655</v>
      </c>
    </row>
    <row r="2372" spans="1:5">
      <c r="A2372" t="s">
        <v>1107</v>
      </c>
      <c r="B2372" t="s">
        <v>34</v>
      </c>
      <c r="C2372" s="1" t="s">
        <v>1225</v>
      </c>
      <c r="D2372" s="1">
        <v>55463</v>
      </c>
      <c r="E2372" t="s">
        <v>1655</v>
      </c>
    </row>
    <row r="2373" spans="1:5">
      <c r="A2373" t="s">
        <v>1107</v>
      </c>
      <c r="B2373" t="s">
        <v>34</v>
      </c>
      <c r="C2373" s="1" t="s">
        <v>1225</v>
      </c>
      <c r="D2373" s="1">
        <v>47810</v>
      </c>
      <c r="E2373" t="s">
        <v>1655</v>
      </c>
    </row>
    <row r="2374" spans="1:5">
      <c r="A2374" t="s">
        <v>1107</v>
      </c>
      <c r="B2374" t="s">
        <v>34</v>
      </c>
      <c r="C2374" s="1" t="s">
        <v>1225</v>
      </c>
      <c r="D2374" s="1">
        <v>47212</v>
      </c>
      <c r="E2374" t="s">
        <v>1655</v>
      </c>
    </row>
    <row r="2375" spans="1:5">
      <c r="A2375" t="s">
        <v>1107</v>
      </c>
      <c r="B2375" t="s">
        <v>34</v>
      </c>
      <c r="C2375" s="1" t="s">
        <v>1225</v>
      </c>
      <c r="D2375" s="1">
        <v>43674</v>
      </c>
      <c r="E2375" t="s">
        <v>1655</v>
      </c>
    </row>
    <row r="2376" spans="1:5">
      <c r="A2376" t="s">
        <v>1107</v>
      </c>
      <c r="B2376" t="s">
        <v>34</v>
      </c>
      <c r="C2376" s="1" t="s">
        <v>1225</v>
      </c>
      <c r="D2376" s="1">
        <v>42500</v>
      </c>
      <c r="E2376" t="s">
        <v>1655</v>
      </c>
    </row>
    <row r="2377" spans="1:5">
      <c r="A2377" t="s">
        <v>1107</v>
      </c>
      <c r="B2377" t="s">
        <v>34</v>
      </c>
      <c r="C2377" s="1" t="s">
        <v>1225</v>
      </c>
      <c r="D2377" s="1">
        <v>34656</v>
      </c>
      <c r="E2377" t="s">
        <v>1655</v>
      </c>
    </row>
    <row r="2378" spans="1:5">
      <c r="A2378" t="s">
        <v>1107</v>
      </c>
      <c r="B2378" t="s">
        <v>34</v>
      </c>
      <c r="C2378" s="1" t="s">
        <v>1225</v>
      </c>
      <c r="D2378" s="1">
        <v>31036</v>
      </c>
      <c r="E2378" t="s">
        <v>1655</v>
      </c>
    </row>
    <row r="2379" spans="1:5">
      <c r="A2379" t="s">
        <v>1107</v>
      </c>
      <c r="B2379" t="s">
        <v>34</v>
      </c>
      <c r="C2379" s="1" t="s">
        <v>1225</v>
      </c>
      <c r="D2379" s="1">
        <v>29884</v>
      </c>
      <c r="E2379" t="s">
        <v>1655</v>
      </c>
    </row>
    <row r="2380" spans="1:5">
      <c r="A2380" t="s">
        <v>1076</v>
      </c>
      <c r="B2380" t="s">
        <v>34</v>
      </c>
      <c r="C2380" s="1" t="s">
        <v>1225</v>
      </c>
      <c r="D2380" s="1">
        <v>24946</v>
      </c>
      <c r="E2380" t="s">
        <v>1655</v>
      </c>
    </row>
    <row r="2381" spans="1:5">
      <c r="A2381" t="s">
        <v>1370</v>
      </c>
      <c r="B2381" t="s">
        <v>34</v>
      </c>
      <c r="C2381" s="1" t="s">
        <v>1225</v>
      </c>
      <c r="D2381" s="1">
        <v>21111</v>
      </c>
      <c r="E2381" t="s">
        <v>1655</v>
      </c>
    </row>
    <row r="2382" spans="1:5">
      <c r="A2382" t="s">
        <v>1107</v>
      </c>
      <c r="B2382" t="s">
        <v>34</v>
      </c>
      <c r="C2382" s="1" t="s">
        <v>1225</v>
      </c>
      <c r="D2382" s="1">
        <v>20794</v>
      </c>
      <c r="E2382" t="s">
        <v>1655</v>
      </c>
    </row>
    <row r="2383" spans="1:5">
      <c r="A2383" t="s">
        <v>1107</v>
      </c>
      <c r="B2383" t="s">
        <v>34</v>
      </c>
      <c r="C2383" s="1" t="s">
        <v>1225</v>
      </c>
      <c r="D2383" s="1">
        <v>17498</v>
      </c>
      <c r="E2383" t="s">
        <v>1655</v>
      </c>
    </row>
    <row r="2384" spans="1:5">
      <c r="A2384" t="s">
        <v>1370</v>
      </c>
      <c r="B2384" t="s">
        <v>34</v>
      </c>
      <c r="C2384" s="1" t="s">
        <v>1225</v>
      </c>
      <c r="D2384" s="1">
        <v>16346</v>
      </c>
      <c r="E2384" t="s">
        <v>1655</v>
      </c>
    </row>
    <row r="2385" spans="1:5">
      <c r="A2385" t="s">
        <v>1370</v>
      </c>
      <c r="B2385" t="s">
        <v>34</v>
      </c>
      <c r="C2385" s="1" t="s">
        <v>1225</v>
      </c>
      <c r="D2385" s="1">
        <v>14712</v>
      </c>
      <c r="E2385" t="s">
        <v>1655</v>
      </c>
    </row>
    <row r="2386" spans="1:5">
      <c r="A2386" t="s">
        <v>1076</v>
      </c>
      <c r="B2386" t="s">
        <v>34</v>
      </c>
      <c r="C2386" s="1" t="s">
        <v>1225</v>
      </c>
      <c r="D2386" s="1">
        <v>14712</v>
      </c>
      <c r="E2386" t="s">
        <v>1655</v>
      </c>
    </row>
    <row r="2387" spans="1:5">
      <c r="A2387" t="s">
        <v>1079</v>
      </c>
      <c r="B2387" t="s">
        <v>34</v>
      </c>
      <c r="C2387" s="1" t="s">
        <v>1225</v>
      </c>
      <c r="D2387" s="1">
        <v>11818</v>
      </c>
      <c r="E2387" t="s">
        <v>1655</v>
      </c>
    </row>
    <row r="2388" spans="1:5">
      <c r="A2388" t="s">
        <v>1076</v>
      </c>
      <c r="B2388" t="s">
        <v>34</v>
      </c>
      <c r="C2388" s="1" t="s">
        <v>1225</v>
      </c>
      <c r="D2388" s="1">
        <v>11149</v>
      </c>
      <c r="E2388" t="s">
        <v>1655</v>
      </c>
    </row>
    <row r="2389" spans="1:5">
      <c r="A2389" t="s">
        <v>1370</v>
      </c>
      <c r="B2389" t="s">
        <v>34</v>
      </c>
      <c r="C2389" s="1" t="s">
        <v>1225</v>
      </c>
      <c r="D2389" s="1">
        <v>10560</v>
      </c>
      <c r="E2389" t="s">
        <v>1655</v>
      </c>
    </row>
    <row r="2390" spans="1:5">
      <c r="A2390" t="s">
        <v>1107</v>
      </c>
      <c r="B2390" t="s">
        <v>34</v>
      </c>
      <c r="C2390" s="1" t="s">
        <v>1225</v>
      </c>
      <c r="D2390" s="1">
        <v>10000</v>
      </c>
      <c r="E2390" t="s">
        <v>1655</v>
      </c>
    </row>
    <row r="2391" spans="1:5">
      <c r="A2391" t="s">
        <v>1370</v>
      </c>
      <c r="B2391" t="s">
        <v>34</v>
      </c>
      <c r="C2391" s="1" t="s">
        <v>1225</v>
      </c>
      <c r="D2391" s="1">
        <v>9987</v>
      </c>
      <c r="E2391" t="s">
        <v>1655</v>
      </c>
    </row>
    <row r="2392" spans="1:5">
      <c r="A2392" t="s">
        <v>1079</v>
      </c>
      <c r="B2392" t="s">
        <v>34</v>
      </c>
      <c r="C2392" s="1" t="s">
        <v>1225</v>
      </c>
      <c r="D2392" s="1">
        <v>9808</v>
      </c>
      <c r="E2392" t="s">
        <v>1655</v>
      </c>
    </row>
    <row r="2393" spans="1:5">
      <c r="A2393" t="s">
        <v>1076</v>
      </c>
      <c r="B2393" t="s">
        <v>34</v>
      </c>
      <c r="C2393" s="1" t="s">
        <v>1225</v>
      </c>
      <c r="D2393" s="1">
        <v>9808</v>
      </c>
      <c r="E2393" t="s">
        <v>1655</v>
      </c>
    </row>
    <row r="2394" spans="1:5">
      <c r="A2394" t="s">
        <v>1107</v>
      </c>
      <c r="B2394" t="s">
        <v>34</v>
      </c>
      <c r="C2394" s="1" t="s">
        <v>1225</v>
      </c>
      <c r="D2394" s="1">
        <v>9526</v>
      </c>
      <c r="E2394" t="s">
        <v>1655</v>
      </c>
    </row>
    <row r="2395" spans="1:5">
      <c r="A2395" t="s">
        <v>1079</v>
      </c>
      <c r="B2395" t="s">
        <v>34</v>
      </c>
      <c r="C2395" s="1" t="s">
        <v>1225</v>
      </c>
      <c r="D2395" s="1">
        <v>8582</v>
      </c>
      <c r="E2395" t="s">
        <v>1655</v>
      </c>
    </row>
    <row r="2396" spans="1:5">
      <c r="A2396" t="s">
        <v>1370</v>
      </c>
      <c r="B2396" t="s">
        <v>34</v>
      </c>
      <c r="C2396" s="1" t="s">
        <v>1225</v>
      </c>
      <c r="D2396" s="1">
        <v>7934</v>
      </c>
      <c r="E2396" t="s">
        <v>1655</v>
      </c>
    </row>
    <row r="2397" spans="1:5">
      <c r="A2397" t="s">
        <v>1076</v>
      </c>
      <c r="B2397" t="s">
        <v>34</v>
      </c>
      <c r="C2397" s="1" t="s">
        <v>1225</v>
      </c>
      <c r="D2397" s="1">
        <v>7530</v>
      </c>
      <c r="E2397" t="s">
        <v>1655</v>
      </c>
    </row>
    <row r="2398" spans="1:5">
      <c r="A2398" t="s">
        <v>1076</v>
      </c>
      <c r="B2398" t="s">
        <v>34</v>
      </c>
      <c r="C2398" s="1" t="s">
        <v>1225</v>
      </c>
      <c r="D2398" s="1">
        <v>7472</v>
      </c>
      <c r="E2398" t="s">
        <v>1655</v>
      </c>
    </row>
    <row r="2399" spans="1:5">
      <c r="A2399" t="s">
        <v>1370</v>
      </c>
      <c r="B2399" t="s">
        <v>34</v>
      </c>
      <c r="C2399" s="1" t="s">
        <v>1225</v>
      </c>
      <c r="D2399" s="1">
        <v>7220</v>
      </c>
      <c r="E2399" t="s">
        <v>1655</v>
      </c>
    </row>
    <row r="2400" spans="1:5">
      <c r="A2400" t="s">
        <v>1076</v>
      </c>
      <c r="B2400" t="s">
        <v>34</v>
      </c>
      <c r="C2400" s="1" t="s">
        <v>1225</v>
      </c>
      <c r="D2400" s="1">
        <v>7220</v>
      </c>
      <c r="E2400" t="s">
        <v>1655</v>
      </c>
    </row>
    <row r="2401" spans="1:5">
      <c r="A2401" t="s">
        <v>1364</v>
      </c>
      <c r="B2401" t="s">
        <v>34</v>
      </c>
      <c r="C2401" s="1" t="s">
        <v>1225</v>
      </c>
      <c r="D2401" s="1">
        <v>6538</v>
      </c>
      <c r="E2401" t="s">
        <v>1655</v>
      </c>
    </row>
    <row r="2402" spans="1:5">
      <c r="A2402" t="s">
        <v>1079</v>
      </c>
      <c r="B2402" t="s">
        <v>34</v>
      </c>
      <c r="C2402" s="1" t="s">
        <v>1225</v>
      </c>
      <c r="D2402" s="1">
        <v>6037</v>
      </c>
      <c r="E2402" t="s">
        <v>1655</v>
      </c>
    </row>
    <row r="2403" spans="1:5">
      <c r="A2403" t="s">
        <v>1364</v>
      </c>
      <c r="B2403" t="s">
        <v>34</v>
      </c>
      <c r="C2403" s="1" t="s">
        <v>1225</v>
      </c>
      <c r="D2403" s="1">
        <v>5489</v>
      </c>
      <c r="E2403" t="s">
        <v>1655</v>
      </c>
    </row>
    <row r="2404" spans="1:5">
      <c r="A2404" t="s">
        <v>1107</v>
      </c>
      <c r="B2404" t="s">
        <v>34</v>
      </c>
      <c r="C2404" s="1" t="s">
        <v>1225</v>
      </c>
      <c r="D2404" s="1">
        <v>4983</v>
      </c>
      <c r="E2404" t="s">
        <v>1655</v>
      </c>
    </row>
    <row r="2405" spans="1:5">
      <c r="A2405" t="s">
        <v>1079</v>
      </c>
      <c r="B2405" t="s">
        <v>34</v>
      </c>
      <c r="C2405" s="1" t="s">
        <v>1225</v>
      </c>
      <c r="D2405" s="1">
        <v>4904</v>
      </c>
      <c r="E2405" t="s">
        <v>1655</v>
      </c>
    </row>
    <row r="2406" spans="1:5">
      <c r="A2406" t="s">
        <v>1079</v>
      </c>
      <c r="B2406" t="s">
        <v>34</v>
      </c>
      <c r="C2406" s="1" t="s">
        <v>1225</v>
      </c>
      <c r="D2406" s="1">
        <v>4647</v>
      </c>
      <c r="E2406" t="s">
        <v>1655</v>
      </c>
    </row>
    <row r="2407" spans="1:5">
      <c r="A2407" t="s">
        <v>1370</v>
      </c>
      <c r="B2407" t="s">
        <v>34</v>
      </c>
      <c r="C2407" s="1" t="s">
        <v>1225</v>
      </c>
      <c r="D2407" s="1">
        <v>4119</v>
      </c>
      <c r="E2407" t="s">
        <v>1655</v>
      </c>
    </row>
    <row r="2408" spans="1:5">
      <c r="A2408" t="s">
        <v>1364</v>
      </c>
      <c r="B2408" t="s">
        <v>34</v>
      </c>
      <c r="C2408" s="1" t="s">
        <v>1225</v>
      </c>
      <c r="D2408" s="1">
        <v>4025</v>
      </c>
      <c r="E2408" t="s">
        <v>1655</v>
      </c>
    </row>
    <row r="2409" spans="1:5">
      <c r="A2409" t="s">
        <v>1076</v>
      </c>
      <c r="B2409" t="s">
        <v>34</v>
      </c>
      <c r="C2409" s="1" t="s">
        <v>1225</v>
      </c>
      <c r="D2409" s="1">
        <v>3974</v>
      </c>
      <c r="E2409" t="s">
        <v>1655</v>
      </c>
    </row>
    <row r="2410" spans="1:5">
      <c r="A2410" t="s">
        <v>1364</v>
      </c>
      <c r="B2410" t="s">
        <v>34</v>
      </c>
      <c r="C2410" s="1" t="s">
        <v>1225</v>
      </c>
      <c r="D2410" s="1">
        <v>3678</v>
      </c>
      <c r="E2410" t="s">
        <v>1655</v>
      </c>
    </row>
    <row r="2411" spans="1:5">
      <c r="A2411" t="s">
        <v>1107</v>
      </c>
      <c r="B2411" t="s">
        <v>34</v>
      </c>
      <c r="C2411" s="1" t="s">
        <v>1225</v>
      </c>
      <c r="D2411" s="1">
        <v>3500</v>
      </c>
      <c r="E2411" t="s">
        <v>1655</v>
      </c>
    </row>
    <row r="2412" spans="1:5">
      <c r="A2412" t="s">
        <v>1076</v>
      </c>
      <c r="B2412" t="s">
        <v>34</v>
      </c>
      <c r="C2412" s="1" t="s">
        <v>1225</v>
      </c>
      <c r="D2412" s="1">
        <v>3269</v>
      </c>
      <c r="E2412" t="s">
        <v>1655</v>
      </c>
    </row>
    <row r="2413" spans="1:5">
      <c r="A2413" t="s">
        <v>1370</v>
      </c>
      <c r="B2413" t="s">
        <v>34</v>
      </c>
      <c r="C2413" s="1" t="s">
        <v>1225</v>
      </c>
      <c r="D2413" s="1">
        <v>3000</v>
      </c>
      <c r="E2413" t="s">
        <v>1655</v>
      </c>
    </row>
    <row r="2414" spans="1:5">
      <c r="A2414" t="s">
        <v>1079</v>
      </c>
      <c r="B2414" t="s">
        <v>34</v>
      </c>
      <c r="C2414" s="1" t="s">
        <v>1225</v>
      </c>
      <c r="D2414" s="1">
        <v>2783</v>
      </c>
      <c r="E2414" t="s">
        <v>1655</v>
      </c>
    </row>
    <row r="2415" spans="1:5">
      <c r="A2415" t="s">
        <v>1370</v>
      </c>
      <c r="B2415" t="s">
        <v>34</v>
      </c>
      <c r="C2415" s="1" t="s">
        <v>1225</v>
      </c>
      <c r="D2415" s="1">
        <v>2714</v>
      </c>
      <c r="E2415" t="s">
        <v>1655</v>
      </c>
    </row>
    <row r="2416" spans="1:5">
      <c r="A2416" t="s">
        <v>1107</v>
      </c>
      <c r="B2416" t="s">
        <v>34</v>
      </c>
      <c r="C2416" s="1" t="s">
        <v>1225</v>
      </c>
      <c r="D2416" s="1">
        <v>2506</v>
      </c>
      <c r="E2416" t="s">
        <v>1655</v>
      </c>
    </row>
    <row r="2417" spans="1:5">
      <c r="A2417" t="s">
        <v>1076</v>
      </c>
      <c r="B2417" t="s">
        <v>34</v>
      </c>
      <c r="C2417" s="1" t="s">
        <v>1225</v>
      </c>
      <c r="D2417" s="1">
        <v>2306</v>
      </c>
      <c r="E2417" t="s">
        <v>1655</v>
      </c>
    </row>
    <row r="2418" spans="1:5">
      <c r="A2418" t="s">
        <v>1370</v>
      </c>
      <c r="B2418" t="s">
        <v>34</v>
      </c>
      <c r="C2418" s="1" t="s">
        <v>1225</v>
      </c>
      <c r="D2418" s="1">
        <v>2165</v>
      </c>
      <c r="E2418" t="s">
        <v>1655</v>
      </c>
    </row>
    <row r="2419" spans="1:5">
      <c r="A2419" t="s">
        <v>1364</v>
      </c>
      <c r="B2419" t="s">
        <v>34</v>
      </c>
      <c r="C2419" s="1" t="s">
        <v>1225</v>
      </c>
      <c r="D2419" s="1">
        <v>2157</v>
      </c>
      <c r="E2419" t="s">
        <v>1655</v>
      </c>
    </row>
    <row r="2420" spans="1:5">
      <c r="A2420" t="s">
        <v>1370</v>
      </c>
      <c r="B2420" t="s">
        <v>34</v>
      </c>
      <c r="C2420" s="1" t="s">
        <v>1225</v>
      </c>
      <c r="D2420" s="1">
        <v>2116</v>
      </c>
      <c r="E2420" t="s">
        <v>1655</v>
      </c>
    </row>
    <row r="2421" spans="1:5">
      <c r="A2421" t="s">
        <v>1364</v>
      </c>
      <c r="B2421" t="s">
        <v>34</v>
      </c>
      <c r="C2421" s="1" t="s">
        <v>1225</v>
      </c>
      <c r="D2421" s="1">
        <v>2036</v>
      </c>
      <c r="E2421" t="s">
        <v>1655</v>
      </c>
    </row>
    <row r="2422" spans="1:5">
      <c r="A2422" t="s">
        <v>1107</v>
      </c>
      <c r="B2422" t="s">
        <v>34</v>
      </c>
      <c r="C2422" s="1" t="s">
        <v>1225</v>
      </c>
      <c r="D2422" s="1">
        <v>2000</v>
      </c>
      <c r="E2422" t="s">
        <v>1655</v>
      </c>
    </row>
    <row r="2423" spans="1:5">
      <c r="A2423" t="s">
        <v>1364</v>
      </c>
      <c r="B2423" t="s">
        <v>34</v>
      </c>
      <c r="C2423" s="1" t="s">
        <v>1225</v>
      </c>
      <c r="D2423" s="1">
        <v>1953</v>
      </c>
      <c r="E2423" t="s">
        <v>1655</v>
      </c>
    </row>
    <row r="2424" spans="1:5">
      <c r="A2424" t="s">
        <v>1107</v>
      </c>
      <c r="B2424" t="s">
        <v>34</v>
      </c>
      <c r="C2424" s="1" t="s">
        <v>1225</v>
      </c>
      <c r="D2424" s="1">
        <v>1856</v>
      </c>
      <c r="E2424" t="s">
        <v>1655</v>
      </c>
    </row>
    <row r="2425" spans="1:5">
      <c r="A2425" t="s">
        <v>1079</v>
      </c>
      <c r="B2425" t="s">
        <v>34</v>
      </c>
      <c r="C2425" s="1" t="s">
        <v>1225</v>
      </c>
      <c r="D2425" s="1">
        <v>1725</v>
      </c>
      <c r="E2425" t="s">
        <v>1655</v>
      </c>
    </row>
    <row r="2426" spans="1:5">
      <c r="A2426" t="s">
        <v>1076</v>
      </c>
      <c r="B2426" t="s">
        <v>34</v>
      </c>
      <c r="C2426" s="1" t="s">
        <v>1225</v>
      </c>
      <c r="D2426" s="1">
        <v>1632</v>
      </c>
      <c r="E2426" t="s">
        <v>1655</v>
      </c>
    </row>
    <row r="2427" spans="1:5">
      <c r="A2427" t="s">
        <v>1107</v>
      </c>
      <c r="B2427" t="s">
        <v>34</v>
      </c>
      <c r="C2427" s="1" t="s">
        <v>1225</v>
      </c>
      <c r="D2427" s="1">
        <v>1571</v>
      </c>
      <c r="E2427" t="s">
        <v>1655</v>
      </c>
    </row>
    <row r="2428" spans="1:5">
      <c r="A2428" t="s">
        <v>1107</v>
      </c>
      <c r="B2428" t="s">
        <v>34</v>
      </c>
      <c r="C2428" s="1" t="s">
        <v>1225</v>
      </c>
      <c r="D2428" s="1">
        <v>1518</v>
      </c>
      <c r="E2428" t="s">
        <v>1655</v>
      </c>
    </row>
    <row r="2429" spans="1:5">
      <c r="A2429" t="s">
        <v>1079</v>
      </c>
      <c r="B2429" t="s">
        <v>34</v>
      </c>
      <c r="C2429" s="1" t="s">
        <v>1225</v>
      </c>
      <c r="D2429" s="1">
        <v>1504</v>
      </c>
      <c r="E2429" t="s">
        <v>1655</v>
      </c>
    </row>
    <row r="2430" spans="1:5">
      <c r="A2430" t="s">
        <v>1079</v>
      </c>
      <c r="B2430" t="s">
        <v>34</v>
      </c>
      <c r="C2430" s="1" t="s">
        <v>1225</v>
      </c>
      <c r="D2430" s="1">
        <v>1421</v>
      </c>
      <c r="E2430" t="s">
        <v>1655</v>
      </c>
    </row>
    <row r="2431" spans="1:5">
      <c r="A2431" t="s">
        <v>1364</v>
      </c>
      <c r="B2431" t="s">
        <v>34</v>
      </c>
      <c r="C2431" s="1" t="s">
        <v>1225</v>
      </c>
      <c r="D2431" s="1">
        <v>1330</v>
      </c>
      <c r="E2431" t="s">
        <v>1655</v>
      </c>
    </row>
    <row r="2432" spans="1:5">
      <c r="A2432" t="s">
        <v>1079</v>
      </c>
      <c r="B2432" t="s">
        <v>34</v>
      </c>
      <c r="C2432" s="1" t="s">
        <v>1225</v>
      </c>
      <c r="D2432" s="1">
        <v>1269</v>
      </c>
      <c r="E2432" t="s">
        <v>1655</v>
      </c>
    </row>
    <row r="2433" spans="1:5">
      <c r="A2433" t="s">
        <v>1076</v>
      </c>
      <c r="B2433" t="s">
        <v>34</v>
      </c>
      <c r="C2433" s="1" t="s">
        <v>1225</v>
      </c>
      <c r="D2433" s="1">
        <v>1268</v>
      </c>
      <c r="E2433" t="s">
        <v>1655</v>
      </c>
    </row>
    <row r="2434" spans="1:5">
      <c r="A2434" t="s">
        <v>1076</v>
      </c>
      <c r="B2434" t="s">
        <v>34</v>
      </c>
      <c r="C2434" s="1" t="s">
        <v>1225</v>
      </c>
      <c r="D2434" s="1">
        <v>1215</v>
      </c>
      <c r="E2434" t="s">
        <v>1655</v>
      </c>
    </row>
    <row r="2435" spans="1:5">
      <c r="A2435" t="s">
        <v>1370</v>
      </c>
      <c r="B2435" t="s">
        <v>34</v>
      </c>
      <c r="C2435" s="1" t="s">
        <v>1225</v>
      </c>
      <c r="D2435" s="1">
        <v>1016</v>
      </c>
      <c r="E2435" t="s">
        <v>1655</v>
      </c>
    </row>
    <row r="2436" spans="1:5">
      <c r="A2436" t="s">
        <v>1076</v>
      </c>
      <c r="B2436" t="s">
        <v>34</v>
      </c>
      <c r="C2436" s="1" t="s">
        <v>1225</v>
      </c>
      <c r="D2436" s="1">
        <v>1016</v>
      </c>
      <c r="E2436" t="s">
        <v>1655</v>
      </c>
    </row>
    <row r="2437" spans="1:5">
      <c r="A2437" t="s">
        <v>1076</v>
      </c>
      <c r="B2437" t="s">
        <v>34</v>
      </c>
      <c r="C2437" s="1" t="s">
        <v>1225</v>
      </c>
      <c r="D2437">
        <v>952</v>
      </c>
      <c r="E2437" t="s">
        <v>1655</v>
      </c>
    </row>
    <row r="2438" spans="1:5">
      <c r="A2438" t="s">
        <v>1364</v>
      </c>
      <c r="B2438" t="s">
        <v>34</v>
      </c>
      <c r="C2438" s="1" t="s">
        <v>1225</v>
      </c>
      <c r="D2438">
        <v>847</v>
      </c>
      <c r="E2438" t="s">
        <v>1655</v>
      </c>
    </row>
    <row r="2439" spans="1:5">
      <c r="A2439" t="s">
        <v>1076</v>
      </c>
      <c r="B2439" t="s">
        <v>34</v>
      </c>
      <c r="C2439" s="1" t="s">
        <v>1225</v>
      </c>
      <c r="D2439">
        <v>832</v>
      </c>
      <c r="E2439" t="s">
        <v>1655</v>
      </c>
    </row>
    <row r="2440" spans="1:5">
      <c r="A2440" t="s">
        <v>1370</v>
      </c>
      <c r="B2440" t="s">
        <v>34</v>
      </c>
      <c r="C2440" s="1" t="s">
        <v>1225</v>
      </c>
      <c r="D2440">
        <v>830</v>
      </c>
      <c r="E2440" t="s">
        <v>1655</v>
      </c>
    </row>
    <row r="2441" spans="1:5">
      <c r="A2441" t="s">
        <v>1370</v>
      </c>
      <c r="B2441" t="s">
        <v>34</v>
      </c>
      <c r="C2441" s="1" t="s">
        <v>1225</v>
      </c>
      <c r="D2441">
        <v>748</v>
      </c>
      <c r="E2441" t="s">
        <v>1655</v>
      </c>
    </row>
    <row r="2442" spans="1:5">
      <c r="A2442" t="s">
        <v>1370</v>
      </c>
      <c r="B2442" t="s">
        <v>34</v>
      </c>
      <c r="C2442" s="1" t="s">
        <v>1225</v>
      </c>
      <c r="D2442">
        <v>642</v>
      </c>
      <c r="E2442" t="s">
        <v>1655</v>
      </c>
    </row>
    <row r="2443" spans="1:5">
      <c r="A2443" t="s">
        <v>1364</v>
      </c>
      <c r="B2443" t="s">
        <v>34</v>
      </c>
      <c r="C2443" s="1" t="s">
        <v>1225</v>
      </c>
      <c r="D2443">
        <v>609</v>
      </c>
      <c r="E2443" t="s">
        <v>1655</v>
      </c>
    </row>
    <row r="2444" spans="1:5">
      <c r="A2444" t="s">
        <v>1079</v>
      </c>
      <c r="B2444" t="s">
        <v>34</v>
      </c>
      <c r="C2444" s="1" t="s">
        <v>1225</v>
      </c>
      <c r="D2444">
        <v>590</v>
      </c>
      <c r="E2444" t="s">
        <v>1655</v>
      </c>
    </row>
    <row r="2445" spans="1:5">
      <c r="A2445" t="s">
        <v>1079</v>
      </c>
      <c r="B2445" t="s">
        <v>34</v>
      </c>
      <c r="C2445" s="1" t="s">
        <v>1225</v>
      </c>
      <c r="D2445">
        <v>590</v>
      </c>
      <c r="E2445" t="s">
        <v>1655</v>
      </c>
    </row>
    <row r="2446" spans="1:5">
      <c r="A2446" t="s">
        <v>1364</v>
      </c>
      <c r="B2446" t="s">
        <v>34</v>
      </c>
      <c r="C2446" s="1" t="s">
        <v>1225</v>
      </c>
      <c r="D2446">
        <v>499</v>
      </c>
      <c r="E2446" t="s">
        <v>1655</v>
      </c>
    </row>
    <row r="2447" spans="1:5">
      <c r="A2447" t="s">
        <v>1079</v>
      </c>
      <c r="B2447" t="s">
        <v>34</v>
      </c>
      <c r="C2447" s="1" t="s">
        <v>1225</v>
      </c>
      <c r="D2447">
        <v>484</v>
      </c>
      <c r="E2447" t="s">
        <v>1655</v>
      </c>
    </row>
    <row r="2448" spans="1:5">
      <c r="A2448" t="s">
        <v>1079</v>
      </c>
      <c r="B2448" t="s">
        <v>34</v>
      </c>
      <c r="C2448" s="1" t="s">
        <v>1225</v>
      </c>
      <c r="D2448">
        <v>401</v>
      </c>
      <c r="E2448" t="s">
        <v>1655</v>
      </c>
    </row>
    <row r="2449" spans="1:5">
      <c r="A2449" t="s">
        <v>1079</v>
      </c>
      <c r="B2449" t="s">
        <v>34</v>
      </c>
      <c r="C2449" s="1" t="s">
        <v>1225</v>
      </c>
      <c r="D2449">
        <v>386</v>
      </c>
      <c r="E2449" t="s">
        <v>1655</v>
      </c>
    </row>
    <row r="2450" spans="1:5">
      <c r="A2450" t="s">
        <v>1076</v>
      </c>
      <c r="B2450" t="s">
        <v>34</v>
      </c>
      <c r="C2450" s="1" t="s">
        <v>1225</v>
      </c>
      <c r="D2450">
        <v>386</v>
      </c>
      <c r="E2450" t="s">
        <v>1655</v>
      </c>
    </row>
    <row r="2451" spans="1:5">
      <c r="A2451" t="s">
        <v>1370</v>
      </c>
      <c r="B2451" t="s">
        <v>34</v>
      </c>
      <c r="C2451" s="1" t="s">
        <v>1225</v>
      </c>
      <c r="D2451">
        <v>309</v>
      </c>
      <c r="E2451" t="s">
        <v>1655</v>
      </c>
    </row>
    <row r="2452" spans="1:5">
      <c r="A2452" t="s">
        <v>1076</v>
      </c>
      <c r="B2452" t="s">
        <v>34</v>
      </c>
      <c r="C2452" s="1" t="s">
        <v>1225</v>
      </c>
      <c r="D2452">
        <v>308</v>
      </c>
      <c r="E2452" t="s">
        <v>1655</v>
      </c>
    </row>
    <row r="2453" spans="1:5">
      <c r="A2453" t="s">
        <v>1364</v>
      </c>
      <c r="B2453" t="s">
        <v>34</v>
      </c>
      <c r="C2453" s="1" t="s">
        <v>1225</v>
      </c>
      <c r="D2453">
        <v>257</v>
      </c>
      <c r="E2453" t="s">
        <v>1655</v>
      </c>
    </row>
    <row r="2454" spans="1:5">
      <c r="A2454" t="s">
        <v>1364</v>
      </c>
      <c r="B2454" t="s">
        <v>34</v>
      </c>
      <c r="C2454" s="1" t="s">
        <v>1225</v>
      </c>
      <c r="D2454">
        <v>254</v>
      </c>
      <c r="E2454" t="s">
        <v>1655</v>
      </c>
    </row>
    <row r="2455" spans="1:5">
      <c r="A2455" t="s">
        <v>1370</v>
      </c>
      <c r="B2455" t="s">
        <v>34</v>
      </c>
      <c r="C2455" s="1" t="s">
        <v>1225</v>
      </c>
      <c r="D2455">
        <v>252</v>
      </c>
      <c r="E2455" t="s">
        <v>1655</v>
      </c>
    </row>
    <row r="2456" spans="1:5">
      <c r="A2456" t="s">
        <v>1076</v>
      </c>
      <c r="B2456" t="s">
        <v>34</v>
      </c>
      <c r="C2456" s="1" t="s">
        <v>1225</v>
      </c>
      <c r="D2456">
        <v>252</v>
      </c>
      <c r="E2456" t="s">
        <v>1655</v>
      </c>
    </row>
    <row r="2457" spans="1:5">
      <c r="A2457" t="s">
        <v>1364</v>
      </c>
      <c r="B2457" t="s">
        <v>34</v>
      </c>
      <c r="C2457" s="1" t="s">
        <v>1225</v>
      </c>
      <c r="D2457">
        <v>207</v>
      </c>
      <c r="E2457" t="s">
        <v>1655</v>
      </c>
    </row>
    <row r="2458" spans="1:5">
      <c r="A2458" t="s">
        <v>1079</v>
      </c>
      <c r="B2458" t="s">
        <v>34</v>
      </c>
      <c r="C2458" s="1" t="s">
        <v>1225</v>
      </c>
      <c r="D2458">
        <v>181</v>
      </c>
      <c r="E2458" t="s">
        <v>1655</v>
      </c>
    </row>
    <row r="2459" spans="1:5">
      <c r="A2459" t="s">
        <v>1364</v>
      </c>
      <c r="B2459" t="s">
        <v>34</v>
      </c>
      <c r="C2459" s="1" t="s">
        <v>1225</v>
      </c>
      <c r="D2459">
        <v>175</v>
      </c>
      <c r="E2459" t="s">
        <v>1655</v>
      </c>
    </row>
    <row r="2460" spans="1:5">
      <c r="A2460" t="s">
        <v>1079</v>
      </c>
      <c r="B2460" t="s">
        <v>34</v>
      </c>
      <c r="C2460" s="1" t="s">
        <v>1225</v>
      </c>
      <c r="D2460">
        <v>147</v>
      </c>
      <c r="E2460" t="s">
        <v>1655</v>
      </c>
    </row>
    <row r="2461" spans="1:5">
      <c r="A2461" t="s">
        <v>1076</v>
      </c>
      <c r="B2461" t="s">
        <v>34</v>
      </c>
      <c r="C2461" s="1" t="s">
        <v>1225</v>
      </c>
      <c r="D2461">
        <v>131</v>
      </c>
      <c r="E2461" t="s">
        <v>1655</v>
      </c>
    </row>
    <row r="2462" spans="1:5">
      <c r="A2462" t="s">
        <v>1370</v>
      </c>
      <c r="B2462" t="s">
        <v>34</v>
      </c>
      <c r="C2462" s="1" t="s">
        <v>1225</v>
      </c>
      <c r="D2462">
        <v>107</v>
      </c>
      <c r="E2462" t="s">
        <v>1655</v>
      </c>
    </row>
    <row r="2463" spans="1:5">
      <c r="A2463" t="s">
        <v>1079</v>
      </c>
      <c r="B2463" t="s">
        <v>34</v>
      </c>
      <c r="C2463" s="1" t="s">
        <v>1225</v>
      </c>
      <c r="D2463">
        <v>85</v>
      </c>
      <c r="E2463" t="s">
        <v>1655</v>
      </c>
    </row>
    <row r="2464" spans="1:5">
      <c r="A2464" t="s">
        <v>1364</v>
      </c>
      <c r="B2464" t="s">
        <v>34</v>
      </c>
      <c r="C2464" s="1" t="s">
        <v>1225</v>
      </c>
      <c r="D2464">
        <v>78</v>
      </c>
      <c r="E2464" t="s">
        <v>1655</v>
      </c>
    </row>
    <row r="2465" spans="1:5">
      <c r="A2465" t="s">
        <v>1107</v>
      </c>
      <c r="B2465" t="s">
        <v>34</v>
      </c>
      <c r="C2465" s="1" t="s">
        <v>1225</v>
      </c>
      <c r="D2465">
        <v>65</v>
      </c>
      <c r="E2465" t="s">
        <v>1655</v>
      </c>
    </row>
    <row r="2466" spans="1:5">
      <c r="A2466" t="s">
        <v>1370</v>
      </c>
      <c r="B2466" t="s">
        <v>34</v>
      </c>
      <c r="C2466" s="1" t="s">
        <v>1225</v>
      </c>
      <c r="D2466">
        <v>65</v>
      </c>
      <c r="E2466" t="s">
        <v>1655</v>
      </c>
    </row>
    <row r="2467" spans="1:5">
      <c r="A2467" t="s">
        <v>1364</v>
      </c>
      <c r="B2467" t="s">
        <v>34</v>
      </c>
      <c r="C2467" s="1" t="s">
        <v>1225</v>
      </c>
      <c r="D2467">
        <v>63</v>
      </c>
      <c r="E2467" t="s">
        <v>1655</v>
      </c>
    </row>
    <row r="2468" spans="1:5">
      <c r="A2468" t="s">
        <v>1079</v>
      </c>
      <c r="B2468" t="s">
        <v>34</v>
      </c>
      <c r="C2468" s="1" t="s">
        <v>1225</v>
      </c>
      <c r="D2468">
        <v>54</v>
      </c>
      <c r="E2468" t="s">
        <v>1655</v>
      </c>
    </row>
    <row r="2469" spans="1:5">
      <c r="A2469" t="s">
        <v>1364</v>
      </c>
      <c r="B2469" t="s">
        <v>34</v>
      </c>
      <c r="C2469" s="1" t="s">
        <v>1225</v>
      </c>
      <c r="D2469">
        <v>16</v>
      </c>
      <c r="E2469" t="s">
        <v>1655</v>
      </c>
    </row>
    <row r="2470" spans="1:5">
      <c r="A2470" t="s">
        <v>1386</v>
      </c>
      <c r="B2470" t="s">
        <v>282</v>
      </c>
      <c r="C2470" s="1" t="s">
        <v>1660</v>
      </c>
      <c r="D2470" s="1">
        <v>97000000</v>
      </c>
      <c r="E2470" t="s">
        <v>1655</v>
      </c>
    </row>
    <row r="2471" spans="1:5">
      <c r="A2471" t="s">
        <v>1386</v>
      </c>
      <c r="B2471" t="s">
        <v>282</v>
      </c>
      <c r="C2471" s="1" t="s">
        <v>1660</v>
      </c>
      <c r="D2471" s="1">
        <v>79600000</v>
      </c>
      <c r="E2471" t="s">
        <v>1655</v>
      </c>
    </row>
    <row r="2472" spans="1:5">
      <c r="A2472" t="s">
        <v>1078</v>
      </c>
      <c r="B2472" t="s">
        <v>282</v>
      </c>
      <c r="C2472" s="1" t="s">
        <v>1660</v>
      </c>
      <c r="D2472" s="1">
        <v>35652658</v>
      </c>
      <c r="E2472" t="s">
        <v>1655</v>
      </c>
    </row>
    <row r="2473" spans="1:5">
      <c r="A2473" t="s">
        <v>1386</v>
      </c>
      <c r="B2473" t="s">
        <v>282</v>
      </c>
      <c r="C2473" s="1" t="s">
        <v>1660</v>
      </c>
      <c r="D2473" s="1">
        <v>28898000</v>
      </c>
      <c r="E2473" t="s">
        <v>1655</v>
      </c>
    </row>
    <row r="2474" spans="1:5">
      <c r="A2474" t="s">
        <v>1386</v>
      </c>
      <c r="B2474" t="s">
        <v>282</v>
      </c>
      <c r="C2474" s="1" t="s">
        <v>1660</v>
      </c>
      <c r="D2474" s="1">
        <v>26052000</v>
      </c>
      <c r="E2474" t="s">
        <v>1655</v>
      </c>
    </row>
    <row r="2475" spans="1:5">
      <c r="A2475" t="s">
        <v>1077</v>
      </c>
      <c r="B2475" t="s">
        <v>282</v>
      </c>
      <c r="C2475" s="1" t="s">
        <v>1660</v>
      </c>
      <c r="D2475" s="1">
        <v>25958010</v>
      </c>
      <c r="E2475" t="s">
        <v>1655</v>
      </c>
    </row>
    <row r="2476" spans="1:5">
      <c r="A2476" t="s">
        <v>1078</v>
      </c>
      <c r="B2476" t="s">
        <v>282</v>
      </c>
      <c r="C2476" s="1" t="s">
        <v>1660</v>
      </c>
      <c r="D2476" s="1">
        <v>18632279</v>
      </c>
      <c r="E2476" t="s">
        <v>1655</v>
      </c>
    </row>
    <row r="2477" spans="1:5">
      <c r="A2477" t="s">
        <v>1107</v>
      </c>
      <c r="B2477" t="s">
        <v>282</v>
      </c>
      <c r="C2477" s="1" t="s">
        <v>1660</v>
      </c>
      <c r="D2477" s="1">
        <v>15098726</v>
      </c>
      <c r="E2477" t="s">
        <v>1655</v>
      </c>
    </row>
    <row r="2478" spans="1:5">
      <c r="A2478" t="s">
        <v>1386</v>
      </c>
      <c r="B2478" t="s">
        <v>282</v>
      </c>
      <c r="C2478" s="1" t="s">
        <v>1660</v>
      </c>
      <c r="D2478" s="1">
        <v>12260000</v>
      </c>
      <c r="E2478" t="s">
        <v>1655</v>
      </c>
    </row>
    <row r="2479" spans="1:5">
      <c r="A2479" t="s">
        <v>1386</v>
      </c>
      <c r="B2479" t="s">
        <v>282</v>
      </c>
      <c r="C2479" s="1" t="s">
        <v>1660</v>
      </c>
      <c r="D2479" s="1">
        <v>8000000</v>
      </c>
      <c r="E2479" t="s">
        <v>1655</v>
      </c>
    </row>
    <row r="2480" spans="1:5">
      <c r="A2480" t="s">
        <v>1107</v>
      </c>
      <c r="B2480" t="s">
        <v>282</v>
      </c>
      <c r="C2480" s="1" t="s">
        <v>1660</v>
      </c>
      <c r="D2480" s="1">
        <v>7969953</v>
      </c>
      <c r="E2480" t="s">
        <v>1655</v>
      </c>
    </row>
    <row r="2481" spans="1:5">
      <c r="A2481" t="s">
        <v>1107</v>
      </c>
      <c r="B2481" t="s">
        <v>282</v>
      </c>
      <c r="C2481" s="1" t="s">
        <v>1660</v>
      </c>
      <c r="D2481" s="1">
        <v>7603496</v>
      </c>
      <c r="E2481" t="s">
        <v>1655</v>
      </c>
    </row>
    <row r="2482" spans="1:5">
      <c r="A2482" t="s">
        <v>1077</v>
      </c>
      <c r="B2482" t="s">
        <v>282</v>
      </c>
      <c r="C2482" s="1" t="s">
        <v>1660</v>
      </c>
      <c r="D2482" s="1">
        <v>7406809</v>
      </c>
      <c r="E2482" t="s">
        <v>1655</v>
      </c>
    </row>
    <row r="2483" spans="1:5">
      <c r="A2483" t="s">
        <v>1386</v>
      </c>
      <c r="B2483" t="s">
        <v>282</v>
      </c>
      <c r="C2483" s="1" t="s">
        <v>1660</v>
      </c>
      <c r="D2483" s="1">
        <v>7200000</v>
      </c>
      <c r="E2483" t="s">
        <v>1655</v>
      </c>
    </row>
    <row r="2484" spans="1:5">
      <c r="A2484" t="s">
        <v>1078</v>
      </c>
      <c r="B2484" t="s">
        <v>282</v>
      </c>
      <c r="C2484" s="1" t="s">
        <v>1660</v>
      </c>
      <c r="D2484" s="1">
        <v>6168450</v>
      </c>
      <c r="E2484" t="s">
        <v>1655</v>
      </c>
    </row>
    <row r="2485" spans="1:5">
      <c r="A2485" t="s">
        <v>1386</v>
      </c>
      <c r="B2485" t="s">
        <v>282</v>
      </c>
      <c r="C2485" s="1" t="s">
        <v>1660</v>
      </c>
      <c r="D2485" s="1">
        <v>6000000</v>
      </c>
      <c r="E2485" t="s">
        <v>1655</v>
      </c>
    </row>
    <row r="2486" spans="1:5">
      <c r="A2486" t="s">
        <v>1077</v>
      </c>
      <c r="B2486" t="s">
        <v>282</v>
      </c>
      <c r="C2486" s="1" t="s">
        <v>1660</v>
      </c>
      <c r="D2486" s="1">
        <v>5350000</v>
      </c>
      <c r="E2486" t="s">
        <v>1655</v>
      </c>
    </row>
    <row r="2487" spans="1:5">
      <c r="A2487" t="s">
        <v>1077</v>
      </c>
      <c r="B2487" t="s">
        <v>282</v>
      </c>
      <c r="C2487" s="1" t="s">
        <v>1660</v>
      </c>
      <c r="D2487" s="1">
        <v>5342041</v>
      </c>
      <c r="E2487" t="s">
        <v>1655</v>
      </c>
    </row>
    <row r="2488" spans="1:5">
      <c r="A2488" t="s">
        <v>1386</v>
      </c>
      <c r="B2488" t="s">
        <v>282</v>
      </c>
      <c r="C2488" s="1" t="s">
        <v>1660</v>
      </c>
      <c r="D2488" s="1">
        <v>5000000</v>
      </c>
      <c r="E2488" t="s">
        <v>1655</v>
      </c>
    </row>
    <row r="2489" spans="1:5">
      <c r="A2489" t="s">
        <v>1107</v>
      </c>
      <c r="B2489" t="s">
        <v>282</v>
      </c>
      <c r="C2489" s="1" t="s">
        <v>1660</v>
      </c>
      <c r="D2489" s="1">
        <v>4934264</v>
      </c>
      <c r="E2489" t="s">
        <v>1655</v>
      </c>
    </row>
    <row r="2490" spans="1:5">
      <c r="A2490" t="s">
        <v>1107</v>
      </c>
      <c r="B2490" t="s">
        <v>282</v>
      </c>
      <c r="C2490" s="1" t="s">
        <v>1660</v>
      </c>
      <c r="D2490" s="1">
        <v>4047466</v>
      </c>
      <c r="E2490" t="s">
        <v>1655</v>
      </c>
    </row>
    <row r="2491" spans="1:5">
      <c r="A2491" t="s">
        <v>1107</v>
      </c>
      <c r="B2491" t="s">
        <v>282</v>
      </c>
      <c r="C2491" s="1" t="s">
        <v>1660</v>
      </c>
      <c r="D2491" s="1">
        <v>3781154</v>
      </c>
      <c r="E2491" t="s">
        <v>1655</v>
      </c>
    </row>
    <row r="2492" spans="1:5">
      <c r="A2492" t="s">
        <v>1078</v>
      </c>
      <c r="B2492" t="s">
        <v>282</v>
      </c>
      <c r="C2492" s="1" t="s">
        <v>1660</v>
      </c>
      <c r="D2492" s="1">
        <v>3773775</v>
      </c>
      <c r="E2492" t="s">
        <v>1655</v>
      </c>
    </row>
    <row r="2493" spans="1:5">
      <c r="A2493" t="s">
        <v>1107</v>
      </c>
      <c r="B2493" t="s">
        <v>282</v>
      </c>
      <c r="C2493" s="1" t="s">
        <v>1660</v>
      </c>
      <c r="D2493" s="1">
        <v>3333024</v>
      </c>
      <c r="E2493" t="s">
        <v>1655</v>
      </c>
    </row>
    <row r="2494" spans="1:5">
      <c r="A2494" t="s">
        <v>1386</v>
      </c>
      <c r="B2494" t="s">
        <v>282</v>
      </c>
      <c r="C2494" s="1" t="s">
        <v>1660</v>
      </c>
      <c r="D2494" s="1">
        <v>3000000</v>
      </c>
      <c r="E2494" t="s">
        <v>1655</v>
      </c>
    </row>
    <row r="2495" spans="1:5">
      <c r="A2495" t="s">
        <v>1107</v>
      </c>
      <c r="B2495" t="s">
        <v>282</v>
      </c>
      <c r="C2495" s="1" t="s">
        <v>1660</v>
      </c>
      <c r="D2495" s="1">
        <v>2856905</v>
      </c>
      <c r="E2495" t="s">
        <v>1655</v>
      </c>
    </row>
    <row r="2496" spans="1:5">
      <c r="A2496" t="s">
        <v>1078</v>
      </c>
      <c r="B2496" t="s">
        <v>282</v>
      </c>
      <c r="C2496" s="1" t="s">
        <v>1660</v>
      </c>
      <c r="D2496" s="1">
        <v>2706029</v>
      </c>
      <c r="E2496" t="s">
        <v>1655</v>
      </c>
    </row>
    <row r="2497" spans="1:5">
      <c r="A2497" t="s">
        <v>1078</v>
      </c>
      <c r="B2497" t="s">
        <v>282</v>
      </c>
      <c r="C2497" s="1" t="s">
        <v>1660</v>
      </c>
      <c r="D2497" s="1">
        <v>2700000</v>
      </c>
      <c r="E2497" t="s">
        <v>1655</v>
      </c>
    </row>
    <row r="2498" spans="1:5">
      <c r="A2498" t="s">
        <v>1386</v>
      </c>
      <c r="B2498" t="s">
        <v>282</v>
      </c>
      <c r="C2498" s="1" t="s">
        <v>1660</v>
      </c>
      <c r="D2498" s="1">
        <v>2633000</v>
      </c>
      <c r="E2498" t="s">
        <v>1655</v>
      </c>
    </row>
    <row r="2499" spans="1:5">
      <c r="A2499" t="s">
        <v>1107</v>
      </c>
      <c r="B2499" t="s">
        <v>282</v>
      </c>
      <c r="C2499" s="1" t="s">
        <v>1660</v>
      </c>
      <c r="D2499" s="1">
        <v>2397002</v>
      </c>
      <c r="E2499" t="s">
        <v>1655</v>
      </c>
    </row>
    <row r="2500" spans="1:5">
      <c r="A2500" t="s">
        <v>1386</v>
      </c>
      <c r="B2500" t="s">
        <v>282</v>
      </c>
      <c r="C2500" s="1" t="s">
        <v>1660</v>
      </c>
      <c r="D2500" s="1">
        <v>2304000</v>
      </c>
      <c r="E2500" t="s">
        <v>1655</v>
      </c>
    </row>
    <row r="2501" spans="1:5">
      <c r="A2501" t="s">
        <v>1386</v>
      </c>
      <c r="B2501" t="s">
        <v>282</v>
      </c>
      <c r="C2501" s="1" t="s">
        <v>1660</v>
      </c>
      <c r="D2501" s="1">
        <v>1685000</v>
      </c>
      <c r="E2501" t="s">
        <v>1655</v>
      </c>
    </row>
    <row r="2502" spans="1:5">
      <c r="A2502" t="s">
        <v>1078</v>
      </c>
      <c r="B2502" t="s">
        <v>282</v>
      </c>
      <c r="C2502" s="1" t="s">
        <v>1660</v>
      </c>
      <c r="D2502" s="1">
        <v>1500000</v>
      </c>
      <c r="E2502" t="s">
        <v>1655</v>
      </c>
    </row>
    <row r="2503" spans="1:5">
      <c r="A2503" t="s">
        <v>1107</v>
      </c>
      <c r="B2503" t="s">
        <v>282</v>
      </c>
      <c r="C2503" s="1" t="s">
        <v>1660</v>
      </c>
      <c r="D2503" s="1">
        <v>1464770</v>
      </c>
      <c r="E2503" t="s">
        <v>1655</v>
      </c>
    </row>
    <row r="2504" spans="1:5">
      <c r="A2504" t="s">
        <v>1078</v>
      </c>
      <c r="B2504" t="s">
        <v>282</v>
      </c>
      <c r="C2504" s="1" t="s">
        <v>1660</v>
      </c>
      <c r="D2504" s="1">
        <v>1460563</v>
      </c>
      <c r="E2504" t="s">
        <v>1655</v>
      </c>
    </row>
    <row r="2505" spans="1:5">
      <c r="A2505" t="s">
        <v>1078</v>
      </c>
      <c r="B2505" t="s">
        <v>282</v>
      </c>
      <c r="C2505" s="1" t="s">
        <v>1660</v>
      </c>
      <c r="D2505" s="1">
        <v>1250000</v>
      </c>
      <c r="E2505" t="s">
        <v>1655</v>
      </c>
    </row>
    <row r="2506" spans="1:5">
      <c r="A2506" t="s">
        <v>1078</v>
      </c>
      <c r="B2506" t="s">
        <v>282</v>
      </c>
      <c r="C2506" s="1" t="s">
        <v>1660</v>
      </c>
      <c r="D2506" s="1">
        <v>1088000</v>
      </c>
      <c r="E2506" t="s">
        <v>1655</v>
      </c>
    </row>
    <row r="2507" spans="1:5">
      <c r="A2507" t="s">
        <v>1386</v>
      </c>
      <c r="B2507" t="s">
        <v>282</v>
      </c>
      <c r="C2507" s="1" t="s">
        <v>1660</v>
      </c>
      <c r="D2507" s="1">
        <v>1033000</v>
      </c>
      <c r="E2507" t="s">
        <v>1655</v>
      </c>
    </row>
    <row r="2508" spans="1:5">
      <c r="A2508" t="s">
        <v>1386</v>
      </c>
      <c r="B2508" t="s">
        <v>282</v>
      </c>
      <c r="C2508" s="1" t="s">
        <v>1660</v>
      </c>
      <c r="D2508" s="1">
        <v>1003000</v>
      </c>
      <c r="E2508" t="s">
        <v>1655</v>
      </c>
    </row>
    <row r="2509" spans="1:5">
      <c r="A2509" t="s">
        <v>1386</v>
      </c>
      <c r="B2509" t="s">
        <v>282</v>
      </c>
      <c r="C2509" s="1" t="s">
        <v>1660</v>
      </c>
      <c r="D2509" s="1">
        <v>1000000</v>
      </c>
      <c r="E2509" t="s">
        <v>1655</v>
      </c>
    </row>
    <row r="2510" spans="1:5">
      <c r="A2510" t="s">
        <v>1107</v>
      </c>
      <c r="B2510" t="s">
        <v>282</v>
      </c>
      <c r="C2510" s="1" t="s">
        <v>1660</v>
      </c>
      <c r="D2510" s="1">
        <v>901864</v>
      </c>
      <c r="E2510" t="s">
        <v>1655</v>
      </c>
    </row>
    <row r="2511" spans="1:5">
      <c r="A2511" t="s">
        <v>1078</v>
      </c>
      <c r="B2511" t="s">
        <v>282</v>
      </c>
      <c r="C2511" s="1" t="s">
        <v>1660</v>
      </c>
      <c r="D2511" s="1">
        <v>900000</v>
      </c>
      <c r="E2511" t="s">
        <v>1655</v>
      </c>
    </row>
    <row r="2512" spans="1:5">
      <c r="A2512" t="s">
        <v>1386</v>
      </c>
      <c r="B2512" t="s">
        <v>282</v>
      </c>
      <c r="C2512" s="1" t="s">
        <v>1660</v>
      </c>
      <c r="D2512" s="1">
        <v>875000</v>
      </c>
      <c r="E2512" t="s">
        <v>1655</v>
      </c>
    </row>
    <row r="2513" spans="1:5">
      <c r="A2513" t="s">
        <v>1107</v>
      </c>
      <c r="B2513" t="s">
        <v>282</v>
      </c>
      <c r="C2513" s="1" t="s">
        <v>1660</v>
      </c>
      <c r="D2513" s="1">
        <v>858642</v>
      </c>
      <c r="E2513" t="s">
        <v>1655</v>
      </c>
    </row>
    <row r="2514" spans="1:5">
      <c r="A2514" t="s">
        <v>1386</v>
      </c>
      <c r="B2514" t="s">
        <v>282</v>
      </c>
      <c r="C2514" s="1" t="s">
        <v>1660</v>
      </c>
      <c r="D2514" s="1">
        <v>848654</v>
      </c>
      <c r="E2514" t="s">
        <v>1655</v>
      </c>
    </row>
    <row r="2515" spans="1:5">
      <c r="A2515" t="s">
        <v>1078</v>
      </c>
      <c r="B2515" t="s">
        <v>282</v>
      </c>
      <c r="C2515" s="1" t="s">
        <v>1660</v>
      </c>
      <c r="D2515" s="1">
        <v>715466</v>
      </c>
      <c r="E2515" t="s">
        <v>1655</v>
      </c>
    </row>
    <row r="2516" spans="1:5">
      <c r="A2516" t="s">
        <v>1078</v>
      </c>
      <c r="B2516" t="s">
        <v>282</v>
      </c>
      <c r="C2516" s="1" t="s">
        <v>1660</v>
      </c>
      <c r="D2516" s="1">
        <v>704433</v>
      </c>
      <c r="E2516" t="s">
        <v>1655</v>
      </c>
    </row>
    <row r="2517" spans="1:5">
      <c r="A2517" t="s">
        <v>1077</v>
      </c>
      <c r="B2517" t="s">
        <v>282</v>
      </c>
      <c r="C2517" s="1" t="s">
        <v>1660</v>
      </c>
      <c r="D2517" s="1">
        <v>702000</v>
      </c>
      <c r="E2517" t="s">
        <v>1655</v>
      </c>
    </row>
    <row r="2518" spans="1:5">
      <c r="A2518" t="s">
        <v>1077</v>
      </c>
      <c r="B2518" t="s">
        <v>282</v>
      </c>
      <c r="C2518" s="1" t="s">
        <v>1660</v>
      </c>
      <c r="D2518" s="1">
        <v>512000</v>
      </c>
      <c r="E2518" t="s">
        <v>1655</v>
      </c>
    </row>
    <row r="2519" spans="1:5">
      <c r="A2519" t="s">
        <v>1078</v>
      </c>
      <c r="B2519" t="s">
        <v>282</v>
      </c>
      <c r="C2519" s="1" t="s">
        <v>1660</v>
      </c>
      <c r="D2519" s="1">
        <v>353227</v>
      </c>
      <c r="E2519" t="s">
        <v>1655</v>
      </c>
    </row>
    <row r="2520" spans="1:5">
      <c r="A2520" t="s">
        <v>1077</v>
      </c>
      <c r="B2520" t="s">
        <v>282</v>
      </c>
      <c r="C2520" s="1" t="s">
        <v>1660</v>
      </c>
      <c r="D2520" s="1">
        <v>281000</v>
      </c>
      <c r="E2520" t="s">
        <v>1655</v>
      </c>
    </row>
    <row r="2521" spans="1:5">
      <c r="A2521" t="s">
        <v>1078</v>
      </c>
      <c r="B2521" t="s">
        <v>282</v>
      </c>
      <c r="C2521" s="1" t="s">
        <v>1660</v>
      </c>
      <c r="D2521" s="1">
        <v>271562</v>
      </c>
      <c r="E2521" t="s">
        <v>1655</v>
      </c>
    </row>
    <row r="2522" spans="1:5">
      <c r="A2522" t="s">
        <v>1107</v>
      </c>
      <c r="B2522" t="s">
        <v>282</v>
      </c>
      <c r="C2522" s="1" t="s">
        <v>1660</v>
      </c>
      <c r="D2522" s="1">
        <v>250000</v>
      </c>
      <c r="E2522" t="s">
        <v>1655</v>
      </c>
    </row>
    <row r="2523" spans="1:5">
      <c r="A2523" t="s">
        <v>1386</v>
      </c>
      <c r="B2523" t="s">
        <v>282</v>
      </c>
      <c r="C2523" s="1" t="s">
        <v>1660</v>
      </c>
      <c r="D2523" s="1">
        <v>250000</v>
      </c>
      <c r="E2523" t="s">
        <v>1655</v>
      </c>
    </row>
    <row r="2524" spans="1:5">
      <c r="A2524" t="s">
        <v>1077</v>
      </c>
      <c r="B2524" t="s">
        <v>282</v>
      </c>
      <c r="C2524" s="1" t="s">
        <v>1660</v>
      </c>
      <c r="D2524" s="1">
        <v>238125</v>
      </c>
      <c r="E2524" t="s">
        <v>1655</v>
      </c>
    </row>
    <row r="2525" spans="1:5">
      <c r="A2525" t="s">
        <v>1077</v>
      </c>
      <c r="B2525" t="s">
        <v>282</v>
      </c>
      <c r="C2525" s="1" t="s">
        <v>1660</v>
      </c>
      <c r="D2525" s="1">
        <v>235000</v>
      </c>
      <c r="E2525" t="s">
        <v>1655</v>
      </c>
    </row>
    <row r="2526" spans="1:5">
      <c r="A2526" t="s">
        <v>1386</v>
      </c>
      <c r="B2526" t="s">
        <v>282</v>
      </c>
      <c r="C2526" s="1" t="s">
        <v>1660</v>
      </c>
      <c r="D2526" s="1">
        <v>233696</v>
      </c>
      <c r="E2526" t="s">
        <v>1655</v>
      </c>
    </row>
    <row r="2527" spans="1:5">
      <c r="A2527" t="s">
        <v>1077</v>
      </c>
      <c r="B2527" t="s">
        <v>282</v>
      </c>
      <c r="C2527" s="1" t="s">
        <v>1660</v>
      </c>
      <c r="D2527" s="1">
        <v>218586</v>
      </c>
      <c r="E2527" t="s">
        <v>1655</v>
      </c>
    </row>
    <row r="2528" spans="1:5">
      <c r="A2528" t="s">
        <v>1107</v>
      </c>
      <c r="B2528" t="s">
        <v>282</v>
      </c>
      <c r="C2528" s="1" t="s">
        <v>1660</v>
      </c>
      <c r="D2528" s="1">
        <v>200300</v>
      </c>
      <c r="E2528" t="s">
        <v>1655</v>
      </c>
    </row>
    <row r="2529" spans="1:5">
      <c r="A2529" t="s">
        <v>1386</v>
      </c>
      <c r="B2529" t="s">
        <v>282</v>
      </c>
      <c r="C2529" s="1" t="s">
        <v>1660</v>
      </c>
      <c r="D2529" s="1">
        <v>200000</v>
      </c>
      <c r="E2529" t="s">
        <v>1655</v>
      </c>
    </row>
    <row r="2530" spans="1:5">
      <c r="A2530" t="s">
        <v>1107</v>
      </c>
      <c r="B2530" t="s">
        <v>282</v>
      </c>
      <c r="C2530" s="1" t="s">
        <v>1660</v>
      </c>
      <c r="D2530" s="1">
        <v>148775</v>
      </c>
      <c r="E2530" t="s">
        <v>1655</v>
      </c>
    </row>
    <row r="2531" spans="1:5">
      <c r="A2531" t="s">
        <v>1107</v>
      </c>
      <c r="B2531" t="s">
        <v>282</v>
      </c>
      <c r="C2531" s="1" t="s">
        <v>1660</v>
      </c>
      <c r="D2531" s="1">
        <v>131560</v>
      </c>
      <c r="E2531" t="s">
        <v>1655</v>
      </c>
    </row>
    <row r="2532" spans="1:5">
      <c r="A2532" t="s">
        <v>1077</v>
      </c>
      <c r="B2532" t="s">
        <v>282</v>
      </c>
      <c r="C2532" s="1" t="s">
        <v>1660</v>
      </c>
      <c r="D2532" s="1">
        <v>116200</v>
      </c>
      <c r="E2532" t="s">
        <v>1655</v>
      </c>
    </row>
    <row r="2533" spans="1:5">
      <c r="A2533" t="s">
        <v>1386</v>
      </c>
      <c r="B2533" t="s">
        <v>282</v>
      </c>
      <c r="C2533" s="1" t="s">
        <v>1660</v>
      </c>
      <c r="D2533" s="1">
        <v>105597</v>
      </c>
      <c r="E2533" t="s">
        <v>1655</v>
      </c>
    </row>
    <row r="2534" spans="1:5">
      <c r="A2534" t="s">
        <v>1107</v>
      </c>
      <c r="B2534" t="s">
        <v>282</v>
      </c>
      <c r="C2534" s="1" t="s">
        <v>1660</v>
      </c>
      <c r="D2534" s="1">
        <v>101928</v>
      </c>
      <c r="E2534" t="s">
        <v>1655</v>
      </c>
    </row>
    <row r="2535" spans="1:5">
      <c r="A2535" t="s">
        <v>1077</v>
      </c>
      <c r="B2535" t="s">
        <v>282</v>
      </c>
      <c r="C2535" s="1" t="s">
        <v>1660</v>
      </c>
      <c r="D2535" s="1">
        <v>98700</v>
      </c>
      <c r="E2535" t="s">
        <v>1655</v>
      </c>
    </row>
    <row r="2536" spans="1:5">
      <c r="A2536" t="s">
        <v>1107</v>
      </c>
      <c r="B2536" t="s">
        <v>282</v>
      </c>
      <c r="C2536" s="1" t="s">
        <v>1660</v>
      </c>
      <c r="D2536" s="1">
        <v>93528</v>
      </c>
      <c r="E2536" t="s">
        <v>1655</v>
      </c>
    </row>
    <row r="2537" spans="1:5">
      <c r="A2537" t="s">
        <v>1107</v>
      </c>
      <c r="B2537" t="s">
        <v>282</v>
      </c>
      <c r="C2537" s="1" t="s">
        <v>1660</v>
      </c>
      <c r="D2537" s="1">
        <v>91670</v>
      </c>
      <c r="E2537" t="s">
        <v>1655</v>
      </c>
    </row>
    <row r="2538" spans="1:5">
      <c r="A2538" t="s">
        <v>1107</v>
      </c>
      <c r="B2538" t="s">
        <v>282</v>
      </c>
      <c r="C2538" s="1" t="s">
        <v>1660</v>
      </c>
      <c r="D2538" s="1">
        <v>80500</v>
      </c>
      <c r="E2538" t="s">
        <v>1655</v>
      </c>
    </row>
    <row r="2539" spans="1:5">
      <c r="A2539" t="s">
        <v>1077</v>
      </c>
      <c r="B2539" t="s">
        <v>282</v>
      </c>
      <c r="C2539" s="1" t="s">
        <v>1660</v>
      </c>
      <c r="D2539" s="1">
        <v>80000</v>
      </c>
      <c r="E2539" t="s">
        <v>1655</v>
      </c>
    </row>
    <row r="2540" spans="1:5">
      <c r="A2540" t="s">
        <v>1107</v>
      </c>
      <c r="B2540" t="s">
        <v>282</v>
      </c>
      <c r="C2540" s="1" t="s">
        <v>1660</v>
      </c>
      <c r="D2540" s="1">
        <v>71340</v>
      </c>
      <c r="E2540" t="s">
        <v>1655</v>
      </c>
    </row>
    <row r="2541" spans="1:5">
      <c r="A2541" t="s">
        <v>1107</v>
      </c>
      <c r="B2541" t="s">
        <v>282</v>
      </c>
      <c r="C2541" s="1" t="s">
        <v>1660</v>
      </c>
      <c r="D2541" s="1">
        <v>59200</v>
      </c>
      <c r="E2541" t="s">
        <v>1655</v>
      </c>
    </row>
    <row r="2542" spans="1:5">
      <c r="A2542" t="s">
        <v>1077</v>
      </c>
      <c r="B2542" t="s">
        <v>282</v>
      </c>
      <c r="C2542" s="1" t="s">
        <v>1660</v>
      </c>
      <c r="D2542" s="1">
        <v>55747</v>
      </c>
      <c r="E2542" t="s">
        <v>1655</v>
      </c>
    </row>
    <row r="2543" spans="1:5">
      <c r="A2543" t="s">
        <v>1107</v>
      </c>
      <c r="B2543" t="s">
        <v>282</v>
      </c>
      <c r="C2543" s="1" t="s">
        <v>1660</v>
      </c>
      <c r="D2543" s="1">
        <v>54054</v>
      </c>
      <c r="E2543" t="s">
        <v>1655</v>
      </c>
    </row>
    <row r="2544" spans="1:5">
      <c r="A2544" t="s">
        <v>1107</v>
      </c>
      <c r="B2544" t="s">
        <v>282</v>
      </c>
      <c r="C2544" s="1" t="s">
        <v>1660</v>
      </c>
      <c r="D2544" s="1">
        <v>52900</v>
      </c>
      <c r="E2544" t="s">
        <v>1655</v>
      </c>
    </row>
    <row r="2545" spans="1:5">
      <c r="A2545" t="s">
        <v>1107</v>
      </c>
      <c r="B2545" t="s">
        <v>282</v>
      </c>
      <c r="C2545" s="1" t="s">
        <v>1660</v>
      </c>
      <c r="D2545" s="1">
        <v>50000</v>
      </c>
      <c r="E2545" t="s">
        <v>1655</v>
      </c>
    </row>
    <row r="2546" spans="1:5">
      <c r="A2546" t="s">
        <v>1077</v>
      </c>
      <c r="B2546" t="s">
        <v>282</v>
      </c>
      <c r="C2546" s="1" t="s">
        <v>1660</v>
      </c>
      <c r="D2546" s="1">
        <v>50000</v>
      </c>
      <c r="E2546" t="s">
        <v>1655</v>
      </c>
    </row>
    <row r="2547" spans="1:5">
      <c r="A2547" t="s">
        <v>1077</v>
      </c>
      <c r="B2547" t="s">
        <v>282</v>
      </c>
      <c r="C2547" s="1" t="s">
        <v>1660</v>
      </c>
      <c r="D2547" s="1">
        <v>42293</v>
      </c>
      <c r="E2547" t="s">
        <v>1655</v>
      </c>
    </row>
    <row r="2548" spans="1:5">
      <c r="A2548" t="s">
        <v>1077</v>
      </c>
      <c r="B2548" t="s">
        <v>282</v>
      </c>
      <c r="C2548" s="1" t="s">
        <v>1660</v>
      </c>
      <c r="D2548" s="1">
        <v>42192</v>
      </c>
      <c r="E2548" t="s">
        <v>1655</v>
      </c>
    </row>
    <row r="2549" spans="1:5">
      <c r="A2549" t="s">
        <v>1077</v>
      </c>
      <c r="B2549" t="s">
        <v>282</v>
      </c>
      <c r="C2549" s="1" t="s">
        <v>1660</v>
      </c>
      <c r="D2549" s="1">
        <v>41378</v>
      </c>
      <c r="E2549" t="s">
        <v>1655</v>
      </c>
    </row>
    <row r="2550" spans="1:5">
      <c r="A2550" t="s">
        <v>1107</v>
      </c>
      <c r="B2550" t="s">
        <v>282</v>
      </c>
      <c r="C2550" s="1" t="s">
        <v>1660</v>
      </c>
      <c r="D2550" s="1">
        <v>41081</v>
      </c>
      <c r="E2550" t="s">
        <v>1655</v>
      </c>
    </row>
    <row r="2551" spans="1:5">
      <c r="A2551" t="s">
        <v>1107</v>
      </c>
      <c r="B2551" t="s">
        <v>282</v>
      </c>
      <c r="C2551" s="1" t="s">
        <v>1660</v>
      </c>
      <c r="D2551" s="1">
        <v>40000</v>
      </c>
      <c r="E2551" t="s">
        <v>1655</v>
      </c>
    </row>
    <row r="2552" spans="1:5">
      <c r="A2552" t="s">
        <v>1107</v>
      </c>
      <c r="B2552" t="s">
        <v>282</v>
      </c>
      <c r="C2552" s="1" t="s">
        <v>1660</v>
      </c>
      <c r="D2552" s="1">
        <v>35365</v>
      </c>
      <c r="E2552" t="s">
        <v>1655</v>
      </c>
    </row>
    <row r="2553" spans="1:5">
      <c r="A2553" t="s">
        <v>1077</v>
      </c>
      <c r="B2553" t="s">
        <v>282</v>
      </c>
      <c r="C2553" s="1" t="s">
        <v>1660</v>
      </c>
      <c r="D2553" s="1">
        <v>35000</v>
      </c>
      <c r="E2553" t="s">
        <v>1655</v>
      </c>
    </row>
    <row r="2554" spans="1:5">
      <c r="A2554" t="s">
        <v>1107</v>
      </c>
      <c r="B2554" t="s">
        <v>282</v>
      </c>
      <c r="C2554" s="1" t="s">
        <v>1660</v>
      </c>
      <c r="D2554" s="1">
        <v>33955</v>
      </c>
      <c r="E2554" t="s">
        <v>1655</v>
      </c>
    </row>
    <row r="2555" spans="1:5">
      <c r="A2555" t="s">
        <v>1107</v>
      </c>
      <c r="B2555" t="s">
        <v>282</v>
      </c>
      <c r="C2555" s="1" t="s">
        <v>1660</v>
      </c>
      <c r="D2555" s="1">
        <v>32556</v>
      </c>
      <c r="E2555" t="s">
        <v>1655</v>
      </c>
    </row>
    <row r="2556" spans="1:5">
      <c r="A2556" t="s">
        <v>1107</v>
      </c>
      <c r="B2556" t="s">
        <v>282</v>
      </c>
      <c r="C2556" s="1" t="s">
        <v>1660</v>
      </c>
      <c r="D2556" s="1">
        <v>30286</v>
      </c>
      <c r="E2556" t="s">
        <v>1655</v>
      </c>
    </row>
    <row r="2557" spans="1:5">
      <c r="A2557" t="s">
        <v>1077</v>
      </c>
      <c r="B2557" t="s">
        <v>282</v>
      </c>
      <c r="C2557" s="1" t="s">
        <v>1660</v>
      </c>
      <c r="D2557" s="1">
        <v>30013</v>
      </c>
      <c r="E2557" t="s">
        <v>1655</v>
      </c>
    </row>
    <row r="2558" spans="1:5">
      <c r="A2558" t="s">
        <v>1107</v>
      </c>
      <c r="B2558" t="s">
        <v>282</v>
      </c>
      <c r="C2558" s="1" t="s">
        <v>1660</v>
      </c>
      <c r="D2558" s="1">
        <v>29442</v>
      </c>
      <c r="E2558" t="s">
        <v>1655</v>
      </c>
    </row>
    <row r="2559" spans="1:5">
      <c r="A2559" t="s">
        <v>1107</v>
      </c>
      <c r="B2559" t="s">
        <v>282</v>
      </c>
      <c r="C2559" s="1" t="s">
        <v>1660</v>
      </c>
      <c r="D2559" s="1">
        <v>29135</v>
      </c>
      <c r="E2559" t="s">
        <v>1655</v>
      </c>
    </row>
    <row r="2560" spans="1:5">
      <c r="A2560" t="s">
        <v>1078</v>
      </c>
      <c r="B2560" t="s">
        <v>282</v>
      </c>
      <c r="C2560" s="1" t="s">
        <v>1660</v>
      </c>
      <c r="D2560" s="1">
        <v>29000</v>
      </c>
      <c r="E2560" t="s">
        <v>1655</v>
      </c>
    </row>
    <row r="2561" spans="1:5">
      <c r="A2561" t="s">
        <v>1107</v>
      </c>
      <c r="B2561" t="s">
        <v>282</v>
      </c>
      <c r="C2561" s="1" t="s">
        <v>1660</v>
      </c>
      <c r="D2561" s="1">
        <v>28800</v>
      </c>
      <c r="E2561" t="s">
        <v>1655</v>
      </c>
    </row>
    <row r="2562" spans="1:5">
      <c r="A2562" t="s">
        <v>1107</v>
      </c>
      <c r="B2562" t="s">
        <v>282</v>
      </c>
      <c r="C2562" s="1" t="s">
        <v>1660</v>
      </c>
      <c r="D2562" s="1">
        <v>28400</v>
      </c>
      <c r="E2562" t="s">
        <v>1655</v>
      </c>
    </row>
    <row r="2563" spans="1:5">
      <c r="A2563" t="s">
        <v>1078</v>
      </c>
      <c r="B2563" t="s">
        <v>282</v>
      </c>
      <c r="C2563" s="1" t="s">
        <v>1660</v>
      </c>
      <c r="D2563" s="1">
        <v>28000</v>
      </c>
      <c r="E2563" t="s">
        <v>1655</v>
      </c>
    </row>
    <row r="2564" spans="1:5">
      <c r="A2564" t="s">
        <v>1077</v>
      </c>
      <c r="B2564" t="s">
        <v>282</v>
      </c>
      <c r="C2564" s="1" t="s">
        <v>1660</v>
      </c>
      <c r="D2564" s="1">
        <v>26550</v>
      </c>
      <c r="E2564" t="s">
        <v>1655</v>
      </c>
    </row>
    <row r="2565" spans="1:5">
      <c r="A2565" t="s">
        <v>1107</v>
      </c>
      <c r="B2565" t="s">
        <v>282</v>
      </c>
      <c r="C2565" s="1" t="s">
        <v>1660</v>
      </c>
      <c r="D2565" s="1">
        <v>26000</v>
      </c>
      <c r="E2565" t="s">
        <v>1655</v>
      </c>
    </row>
    <row r="2566" spans="1:5">
      <c r="A2566" t="s">
        <v>1077</v>
      </c>
      <c r="B2566" t="s">
        <v>282</v>
      </c>
      <c r="C2566" s="1" t="s">
        <v>1660</v>
      </c>
      <c r="D2566" s="1">
        <v>24300</v>
      </c>
      <c r="E2566" t="s">
        <v>1655</v>
      </c>
    </row>
    <row r="2567" spans="1:5">
      <c r="A2567" t="s">
        <v>1107</v>
      </c>
      <c r="B2567" t="s">
        <v>282</v>
      </c>
      <c r="C2567" s="1" t="s">
        <v>1660</v>
      </c>
      <c r="D2567" s="1">
        <v>23945</v>
      </c>
      <c r="E2567" t="s">
        <v>1655</v>
      </c>
    </row>
    <row r="2568" spans="1:5">
      <c r="A2568" t="s">
        <v>1107</v>
      </c>
      <c r="B2568" t="s">
        <v>282</v>
      </c>
      <c r="C2568" s="1" t="s">
        <v>1660</v>
      </c>
      <c r="D2568" s="1">
        <v>23571</v>
      </c>
      <c r="E2568" t="s">
        <v>1655</v>
      </c>
    </row>
    <row r="2569" spans="1:5">
      <c r="A2569" t="s">
        <v>1077</v>
      </c>
      <c r="B2569" t="s">
        <v>282</v>
      </c>
      <c r="C2569" s="1" t="s">
        <v>1660</v>
      </c>
      <c r="D2569" s="1">
        <v>23500</v>
      </c>
      <c r="E2569" t="s">
        <v>1655</v>
      </c>
    </row>
    <row r="2570" spans="1:5">
      <c r="A2570" t="s">
        <v>1107</v>
      </c>
      <c r="B2570" t="s">
        <v>282</v>
      </c>
      <c r="C2570" s="1" t="s">
        <v>1660</v>
      </c>
      <c r="D2570" s="1">
        <v>23286</v>
      </c>
      <c r="E2570" t="s">
        <v>1655</v>
      </c>
    </row>
    <row r="2571" spans="1:5">
      <c r="A2571" t="s">
        <v>1107</v>
      </c>
      <c r="B2571" t="s">
        <v>282</v>
      </c>
      <c r="C2571" s="1" t="s">
        <v>1660</v>
      </c>
      <c r="D2571" s="1">
        <v>23200</v>
      </c>
      <c r="E2571" t="s">
        <v>1655</v>
      </c>
    </row>
    <row r="2572" spans="1:5">
      <c r="A2572" t="s">
        <v>1077</v>
      </c>
      <c r="B2572" t="s">
        <v>282</v>
      </c>
      <c r="C2572" s="1" t="s">
        <v>1660</v>
      </c>
      <c r="D2572" s="1">
        <v>22500</v>
      </c>
      <c r="E2572" t="s">
        <v>1655</v>
      </c>
    </row>
    <row r="2573" spans="1:5">
      <c r="A2573" t="s">
        <v>1077</v>
      </c>
      <c r="B2573" t="s">
        <v>282</v>
      </c>
      <c r="C2573" s="1" t="s">
        <v>1660</v>
      </c>
      <c r="D2573" s="1">
        <v>22302</v>
      </c>
      <c r="E2573" t="s">
        <v>1655</v>
      </c>
    </row>
    <row r="2574" spans="1:5">
      <c r="A2574" t="s">
        <v>1107</v>
      </c>
      <c r="B2574" t="s">
        <v>282</v>
      </c>
      <c r="C2574" s="1" t="s">
        <v>1660</v>
      </c>
      <c r="D2574" s="1">
        <v>21300</v>
      </c>
      <c r="E2574" t="s">
        <v>1655</v>
      </c>
    </row>
    <row r="2575" spans="1:5">
      <c r="A2575" t="s">
        <v>1107</v>
      </c>
      <c r="B2575" t="s">
        <v>282</v>
      </c>
      <c r="C2575" s="1" t="s">
        <v>1660</v>
      </c>
      <c r="D2575" s="1">
        <v>21200</v>
      </c>
      <c r="E2575" t="s">
        <v>1655</v>
      </c>
    </row>
    <row r="2576" spans="1:5">
      <c r="A2576" t="s">
        <v>1107</v>
      </c>
      <c r="B2576" t="s">
        <v>282</v>
      </c>
      <c r="C2576" s="1" t="s">
        <v>1660</v>
      </c>
      <c r="D2576" s="1">
        <v>20791</v>
      </c>
      <c r="E2576" t="s">
        <v>1655</v>
      </c>
    </row>
    <row r="2577" spans="1:5">
      <c r="A2577" t="s">
        <v>1077</v>
      </c>
      <c r="B2577" t="s">
        <v>282</v>
      </c>
      <c r="C2577" s="1" t="s">
        <v>1660</v>
      </c>
      <c r="D2577" s="1">
        <v>20192</v>
      </c>
      <c r="E2577" t="s">
        <v>1655</v>
      </c>
    </row>
    <row r="2578" spans="1:5">
      <c r="A2578" t="s">
        <v>1078</v>
      </c>
      <c r="B2578" t="s">
        <v>282</v>
      </c>
      <c r="C2578" s="1" t="s">
        <v>1660</v>
      </c>
      <c r="D2578" s="1">
        <v>20000</v>
      </c>
      <c r="E2578" t="s">
        <v>1655</v>
      </c>
    </row>
    <row r="2579" spans="1:5">
      <c r="A2579" t="s">
        <v>1077</v>
      </c>
      <c r="B2579" t="s">
        <v>282</v>
      </c>
      <c r="C2579" s="1" t="s">
        <v>1660</v>
      </c>
      <c r="D2579" s="1">
        <v>19370</v>
      </c>
      <c r="E2579" t="s">
        <v>1655</v>
      </c>
    </row>
    <row r="2580" spans="1:5">
      <c r="A2580" t="s">
        <v>1077</v>
      </c>
      <c r="B2580" t="s">
        <v>282</v>
      </c>
      <c r="C2580" s="1" t="s">
        <v>1660</v>
      </c>
      <c r="D2580" s="1">
        <v>18500</v>
      </c>
      <c r="E2580" t="s">
        <v>1655</v>
      </c>
    </row>
    <row r="2581" spans="1:5">
      <c r="A2581" t="s">
        <v>1077</v>
      </c>
      <c r="B2581" t="s">
        <v>282</v>
      </c>
      <c r="C2581" s="1" t="s">
        <v>1660</v>
      </c>
      <c r="D2581" s="1">
        <v>18465</v>
      </c>
      <c r="E2581" t="s">
        <v>1655</v>
      </c>
    </row>
    <row r="2582" spans="1:5">
      <c r="A2582" t="s">
        <v>1077</v>
      </c>
      <c r="B2582" t="s">
        <v>282</v>
      </c>
      <c r="C2582" s="1" t="s">
        <v>1660</v>
      </c>
      <c r="D2582" s="1">
        <v>18000</v>
      </c>
      <c r="E2582" t="s">
        <v>1655</v>
      </c>
    </row>
    <row r="2583" spans="1:5">
      <c r="A2583" t="s">
        <v>1077</v>
      </c>
      <c r="B2583" t="s">
        <v>282</v>
      </c>
      <c r="C2583" s="1" t="s">
        <v>1660</v>
      </c>
      <c r="D2583" s="1">
        <v>17984</v>
      </c>
      <c r="E2583" t="s">
        <v>1655</v>
      </c>
    </row>
    <row r="2584" spans="1:5">
      <c r="A2584" t="s">
        <v>1077</v>
      </c>
      <c r="B2584" t="s">
        <v>282</v>
      </c>
      <c r="C2584" s="1" t="s">
        <v>1660</v>
      </c>
      <c r="D2584" s="1">
        <v>17658</v>
      </c>
      <c r="E2584" t="s">
        <v>1655</v>
      </c>
    </row>
    <row r="2585" spans="1:5">
      <c r="A2585" t="s">
        <v>1107</v>
      </c>
      <c r="B2585" t="s">
        <v>282</v>
      </c>
      <c r="C2585" s="1" t="s">
        <v>1660</v>
      </c>
      <c r="D2585" s="1">
        <v>17365</v>
      </c>
      <c r="E2585" t="s">
        <v>1655</v>
      </c>
    </row>
    <row r="2586" spans="1:5">
      <c r="A2586" t="s">
        <v>1077</v>
      </c>
      <c r="B2586" t="s">
        <v>282</v>
      </c>
      <c r="C2586" s="1" t="s">
        <v>1660</v>
      </c>
      <c r="D2586" s="1">
        <v>17000</v>
      </c>
      <c r="E2586" t="s">
        <v>1655</v>
      </c>
    </row>
    <row r="2587" spans="1:5">
      <c r="A2587" t="s">
        <v>1107</v>
      </c>
      <c r="B2587" t="s">
        <v>282</v>
      </c>
      <c r="C2587" s="1" t="s">
        <v>1660</v>
      </c>
      <c r="D2587" s="1">
        <v>16500</v>
      </c>
      <c r="E2587" t="s">
        <v>1655</v>
      </c>
    </row>
    <row r="2588" spans="1:5">
      <c r="A2588" t="s">
        <v>1107</v>
      </c>
      <c r="B2588" t="s">
        <v>282</v>
      </c>
      <c r="C2588" s="1" t="s">
        <v>1660</v>
      </c>
      <c r="D2588" s="1">
        <v>16500</v>
      </c>
      <c r="E2588" t="s">
        <v>1655</v>
      </c>
    </row>
    <row r="2589" spans="1:5">
      <c r="A2589" t="s">
        <v>1107</v>
      </c>
      <c r="B2589" t="s">
        <v>282</v>
      </c>
      <c r="C2589" s="1" t="s">
        <v>1660</v>
      </c>
      <c r="D2589" s="1">
        <v>16000</v>
      </c>
      <c r="E2589" t="s">
        <v>1655</v>
      </c>
    </row>
    <row r="2590" spans="1:5">
      <c r="A2590" t="s">
        <v>1107</v>
      </c>
      <c r="B2590" t="s">
        <v>282</v>
      </c>
      <c r="C2590" s="1" t="s">
        <v>1660</v>
      </c>
      <c r="D2590" s="1">
        <v>15500</v>
      </c>
      <c r="E2590" t="s">
        <v>1655</v>
      </c>
    </row>
    <row r="2591" spans="1:5">
      <c r="A2591" t="s">
        <v>1107</v>
      </c>
      <c r="B2591" t="s">
        <v>282</v>
      </c>
      <c r="C2591" s="1" t="s">
        <v>1660</v>
      </c>
      <c r="D2591" s="1">
        <v>15419</v>
      </c>
      <c r="E2591" t="s">
        <v>1655</v>
      </c>
    </row>
    <row r="2592" spans="1:5">
      <c r="A2592" t="s">
        <v>1107</v>
      </c>
      <c r="B2592" t="s">
        <v>282</v>
      </c>
      <c r="C2592" s="1" t="s">
        <v>1660</v>
      </c>
      <c r="D2592" s="1">
        <v>15319</v>
      </c>
      <c r="E2592" t="s">
        <v>1655</v>
      </c>
    </row>
    <row r="2593" spans="1:5">
      <c r="A2593" t="s">
        <v>1107</v>
      </c>
      <c r="B2593" t="s">
        <v>282</v>
      </c>
      <c r="C2593" s="1" t="s">
        <v>1660</v>
      </c>
      <c r="D2593" s="1">
        <v>15120</v>
      </c>
      <c r="E2593" t="s">
        <v>1655</v>
      </c>
    </row>
    <row r="2594" spans="1:5">
      <c r="A2594" t="s">
        <v>1107</v>
      </c>
      <c r="B2594" t="s">
        <v>282</v>
      </c>
      <c r="C2594" s="1" t="s">
        <v>1660</v>
      </c>
      <c r="D2594" s="1">
        <v>14643</v>
      </c>
      <c r="E2594" t="s">
        <v>1655</v>
      </c>
    </row>
    <row r="2595" spans="1:5">
      <c r="A2595" t="s">
        <v>1077</v>
      </c>
      <c r="B2595" t="s">
        <v>282</v>
      </c>
      <c r="C2595" s="1" t="s">
        <v>1660</v>
      </c>
      <c r="D2595" s="1">
        <v>14500</v>
      </c>
      <c r="E2595" t="s">
        <v>1655</v>
      </c>
    </row>
    <row r="2596" spans="1:5">
      <c r="A2596" t="s">
        <v>1107</v>
      </c>
      <c r="B2596" t="s">
        <v>282</v>
      </c>
      <c r="C2596" s="1" t="s">
        <v>1660</v>
      </c>
      <c r="D2596" s="1">
        <v>14485</v>
      </c>
      <c r="E2596" t="s">
        <v>1655</v>
      </c>
    </row>
    <row r="2597" spans="1:5">
      <c r="A2597" t="s">
        <v>1077</v>
      </c>
      <c r="B2597" t="s">
        <v>282</v>
      </c>
      <c r="C2597" s="1" t="s">
        <v>1660</v>
      </c>
      <c r="D2597" s="1">
        <v>14000</v>
      </c>
      <c r="E2597" t="s">
        <v>1655</v>
      </c>
    </row>
    <row r="2598" spans="1:5">
      <c r="A2598" t="s">
        <v>1107</v>
      </c>
      <c r="B2598" t="s">
        <v>282</v>
      </c>
      <c r="C2598" s="1" t="s">
        <v>1660</v>
      </c>
      <c r="D2598" s="1">
        <v>13200</v>
      </c>
      <c r="E2598" t="s">
        <v>1655</v>
      </c>
    </row>
    <row r="2599" spans="1:5">
      <c r="A2599" t="s">
        <v>1077</v>
      </c>
      <c r="B2599" t="s">
        <v>282</v>
      </c>
      <c r="C2599" s="1" t="s">
        <v>1660</v>
      </c>
      <c r="D2599" s="1">
        <v>12920</v>
      </c>
      <c r="E2599" t="s">
        <v>1655</v>
      </c>
    </row>
    <row r="2600" spans="1:5">
      <c r="A2600" t="s">
        <v>1107</v>
      </c>
      <c r="B2600" t="s">
        <v>282</v>
      </c>
      <c r="C2600" s="1" t="s">
        <v>1660</v>
      </c>
      <c r="D2600" s="1">
        <v>12816</v>
      </c>
      <c r="E2600" t="s">
        <v>1655</v>
      </c>
    </row>
    <row r="2601" spans="1:5">
      <c r="A2601" t="s">
        <v>1077</v>
      </c>
      <c r="B2601" t="s">
        <v>282</v>
      </c>
      <c r="C2601" s="1" t="s">
        <v>1660</v>
      </c>
      <c r="D2601" s="1">
        <v>12310</v>
      </c>
      <c r="E2601" t="s">
        <v>1655</v>
      </c>
    </row>
    <row r="2602" spans="1:5">
      <c r="A2602" t="s">
        <v>1107</v>
      </c>
      <c r="B2602" t="s">
        <v>282</v>
      </c>
      <c r="C2602" s="1" t="s">
        <v>1660</v>
      </c>
      <c r="D2602" s="1">
        <v>11800</v>
      </c>
      <c r="E2602" t="s">
        <v>1655</v>
      </c>
    </row>
    <row r="2603" spans="1:5">
      <c r="A2603" t="s">
        <v>1107</v>
      </c>
      <c r="B2603" t="s">
        <v>282</v>
      </c>
      <c r="C2603" s="1" t="s">
        <v>1660</v>
      </c>
      <c r="D2603" s="1">
        <v>11730</v>
      </c>
      <c r="E2603" t="s">
        <v>1655</v>
      </c>
    </row>
    <row r="2604" spans="1:5">
      <c r="A2604" t="s">
        <v>1077</v>
      </c>
      <c r="B2604" t="s">
        <v>282</v>
      </c>
      <c r="C2604" s="1" t="s">
        <v>1660</v>
      </c>
      <c r="D2604" s="1">
        <v>11626</v>
      </c>
      <c r="E2604" t="s">
        <v>1655</v>
      </c>
    </row>
    <row r="2605" spans="1:5">
      <c r="A2605" t="s">
        <v>1107</v>
      </c>
      <c r="B2605" t="s">
        <v>282</v>
      </c>
      <c r="C2605" s="1" t="s">
        <v>1660</v>
      </c>
      <c r="D2605" s="1">
        <v>11600</v>
      </c>
      <c r="E2605" t="s">
        <v>1655</v>
      </c>
    </row>
    <row r="2606" spans="1:5">
      <c r="A2606" t="s">
        <v>1077</v>
      </c>
      <c r="B2606" t="s">
        <v>282</v>
      </c>
      <c r="C2606" s="1" t="s">
        <v>1660</v>
      </c>
      <c r="D2606" s="1">
        <v>11000</v>
      </c>
      <c r="E2606" t="s">
        <v>1655</v>
      </c>
    </row>
    <row r="2607" spans="1:5">
      <c r="A2607" t="s">
        <v>1077</v>
      </c>
      <c r="B2607" t="s">
        <v>282</v>
      </c>
      <c r="C2607" s="1" t="s">
        <v>1660</v>
      </c>
      <c r="D2607" s="1">
        <v>11000</v>
      </c>
      <c r="E2607" t="s">
        <v>1655</v>
      </c>
    </row>
    <row r="2608" spans="1:5">
      <c r="A2608" t="s">
        <v>1077</v>
      </c>
      <c r="B2608" t="s">
        <v>282</v>
      </c>
      <c r="C2608" s="1" t="s">
        <v>1660</v>
      </c>
      <c r="D2608" s="1">
        <v>10500</v>
      </c>
      <c r="E2608" t="s">
        <v>1655</v>
      </c>
    </row>
    <row r="2609" spans="1:5">
      <c r="A2609" t="s">
        <v>1107</v>
      </c>
      <c r="B2609" t="s">
        <v>282</v>
      </c>
      <c r="C2609" s="1" t="s">
        <v>1660</v>
      </c>
      <c r="D2609" s="1">
        <v>9220</v>
      </c>
      <c r="E2609" t="s">
        <v>1655</v>
      </c>
    </row>
    <row r="2610" spans="1:5">
      <c r="A2610" t="s">
        <v>1386</v>
      </c>
      <c r="B2610" t="s">
        <v>282</v>
      </c>
      <c r="C2610" s="1" t="s">
        <v>1660</v>
      </c>
      <c r="D2610" s="1">
        <v>9035</v>
      </c>
      <c r="E2610" t="s">
        <v>1655</v>
      </c>
    </row>
    <row r="2611" spans="1:5">
      <c r="A2611" t="s">
        <v>1107</v>
      </c>
      <c r="B2611" t="s">
        <v>282</v>
      </c>
      <c r="C2611" s="1" t="s">
        <v>1660</v>
      </c>
      <c r="D2611" s="1">
        <v>9027</v>
      </c>
      <c r="E2611" t="s">
        <v>1655</v>
      </c>
    </row>
    <row r="2612" spans="1:5">
      <c r="A2612" t="s">
        <v>1107</v>
      </c>
      <c r="B2612" t="s">
        <v>282</v>
      </c>
      <c r="C2612" s="1" t="s">
        <v>1660</v>
      </c>
      <c r="D2612" s="1">
        <v>9000</v>
      </c>
      <c r="E2612" t="s">
        <v>1655</v>
      </c>
    </row>
    <row r="2613" spans="1:5">
      <c r="A2613" t="s">
        <v>1077</v>
      </c>
      <c r="B2613" t="s">
        <v>282</v>
      </c>
      <c r="C2613" s="1" t="s">
        <v>1660</v>
      </c>
      <c r="D2613" s="1">
        <v>9000</v>
      </c>
      <c r="E2613" t="s">
        <v>1655</v>
      </c>
    </row>
    <row r="2614" spans="1:5">
      <c r="A2614" t="s">
        <v>1107</v>
      </c>
      <c r="B2614" t="s">
        <v>282</v>
      </c>
      <c r="C2614" s="1" t="s">
        <v>1660</v>
      </c>
      <c r="D2614" s="1">
        <v>8800</v>
      </c>
      <c r="E2614" t="s">
        <v>1655</v>
      </c>
    </row>
    <row r="2615" spans="1:5">
      <c r="A2615" t="s">
        <v>1107</v>
      </c>
      <c r="B2615" t="s">
        <v>282</v>
      </c>
      <c r="C2615" s="1" t="s">
        <v>1660</v>
      </c>
      <c r="D2615" s="1">
        <v>8700</v>
      </c>
      <c r="E2615" t="s">
        <v>1655</v>
      </c>
    </row>
    <row r="2616" spans="1:5">
      <c r="A2616" t="s">
        <v>1107</v>
      </c>
      <c r="B2616" t="s">
        <v>282</v>
      </c>
      <c r="C2616" s="1" t="s">
        <v>1660</v>
      </c>
      <c r="D2616" s="1">
        <v>8544</v>
      </c>
      <c r="E2616" t="s">
        <v>1655</v>
      </c>
    </row>
    <row r="2617" spans="1:5">
      <c r="A2617" t="s">
        <v>1077</v>
      </c>
      <c r="B2617" t="s">
        <v>282</v>
      </c>
      <c r="C2617" s="1" t="s">
        <v>1660</v>
      </c>
      <c r="D2617" s="1">
        <v>8500</v>
      </c>
      <c r="E2617" t="s">
        <v>1655</v>
      </c>
    </row>
    <row r="2618" spans="1:5">
      <c r="A2618" t="s">
        <v>1107</v>
      </c>
      <c r="B2618" t="s">
        <v>282</v>
      </c>
      <c r="C2618" s="1" t="s">
        <v>1660</v>
      </c>
      <c r="D2618" s="1">
        <v>8000</v>
      </c>
      <c r="E2618" t="s">
        <v>1655</v>
      </c>
    </row>
    <row r="2619" spans="1:5">
      <c r="A2619" t="s">
        <v>1077</v>
      </c>
      <c r="B2619" t="s">
        <v>282</v>
      </c>
      <c r="C2619" s="1" t="s">
        <v>1660</v>
      </c>
      <c r="D2619" s="1">
        <v>7545</v>
      </c>
      <c r="E2619" t="s">
        <v>1655</v>
      </c>
    </row>
    <row r="2620" spans="1:5">
      <c r="A2620" t="s">
        <v>1107</v>
      </c>
      <c r="B2620" t="s">
        <v>282</v>
      </c>
      <c r="C2620" s="1" t="s">
        <v>1660</v>
      </c>
      <c r="D2620" s="1">
        <v>7100</v>
      </c>
      <c r="E2620" t="s">
        <v>1655</v>
      </c>
    </row>
    <row r="2621" spans="1:5">
      <c r="A2621" t="s">
        <v>1107</v>
      </c>
      <c r="B2621" t="s">
        <v>282</v>
      </c>
      <c r="C2621" s="1" t="s">
        <v>1660</v>
      </c>
      <c r="D2621" s="1">
        <v>7000</v>
      </c>
      <c r="E2621" t="s">
        <v>1655</v>
      </c>
    </row>
    <row r="2622" spans="1:5">
      <c r="A2622" t="s">
        <v>1077</v>
      </c>
      <c r="B2622" t="s">
        <v>282</v>
      </c>
      <c r="C2622" s="1" t="s">
        <v>1660</v>
      </c>
      <c r="D2622" s="1">
        <v>7000</v>
      </c>
      <c r="E2622" t="s">
        <v>1655</v>
      </c>
    </row>
    <row r="2623" spans="1:5">
      <c r="A2623" t="s">
        <v>1077</v>
      </c>
      <c r="B2623" t="s">
        <v>282</v>
      </c>
      <c r="C2623" s="1" t="s">
        <v>1660</v>
      </c>
      <c r="D2623" s="1">
        <v>7000</v>
      </c>
      <c r="E2623" t="s">
        <v>1655</v>
      </c>
    </row>
    <row r="2624" spans="1:5">
      <c r="A2624" t="s">
        <v>1107</v>
      </c>
      <c r="B2624" t="s">
        <v>282</v>
      </c>
      <c r="C2624" s="1" t="s">
        <v>1660</v>
      </c>
      <c r="D2624" s="1">
        <v>6500</v>
      </c>
      <c r="E2624" t="s">
        <v>1655</v>
      </c>
    </row>
    <row r="2625" spans="1:5">
      <c r="A2625" t="s">
        <v>1107</v>
      </c>
      <c r="B2625" t="s">
        <v>282</v>
      </c>
      <c r="C2625" s="1" t="s">
        <v>1660</v>
      </c>
      <c r="D2625" s="1">
        <v>6400</v>
      </c>
      <c r="E2625" t="s">
        <v>1655</v>
      </c>
    </row>
    <row r="2626" spans="1:5">
      <c r="A2626" t="s">
        <v>1107</v>
      </c>
      <c r="B2626" t="s">
        <v>282</v>
      </c>
      <c r="C2626" s="1" t="s">
        <v>1660</v>
      </c>
      <c r="D2626" s="1">
        <v>6000</v>
      </c>
      <c r="E2626" t="s">
        <v>1655</v>
      </c>
    </row>
    <row r="2627" spans="1:5">
      <c r="A2627" t="s">
        <v>1077</v>
      </c>
      <c r="B2627" t="s">
        <v>282</v>
      </c>
      <c r="C2627" s="1" t="s">
        <v>1660</v>
      </c>
      <c r="D2627" s="1">
        <v>6000</v>
      </c>
      <c r="E2627" t="s">
        <v>1655</v>
      </c>
    </row>
    <row r="2628" spans="1:5">
      <c r="A2628" t="s">
        <v>1077</v>
      </c>
      <c r="B2628" t="s">
        <v>282</v>
      </c>
      <c r="C2628" s="1" t="s">
        <v>1660</v>
      </c>
      <c r="D2628" s="1">
        <v>5900</v>
      </c>
      <c r="E2628" t="s">
        <v>1655</v>
      </c>
    </row>
    <row r="2629" spans="1:5">
      <c r="A2629" t="s">
        <v>1107</v>
      </c>
      <c r="B2629" t="s">
        <v>282</v>
      </c>
      <c r="C2629" s="1" t="s">
        <v>1660</v>
      </c>
      <c r="D2629" s="1">
        <v>5540</v>
      </c>
      <c r="E2629" t="s">
        <v>1655</v>
      </c>
    </row>
    <row r="2630" spans="1:5">
      <c r="A2630" t="s">
        <v>1107</v>
      </c>
      <c r="B2630" t="s">
        <v>282</v>
      </c>
      <c r="C2630" s="1" t="s">
        <v>1660</v>
      </c>
      <c r="D2630" s="1">
        <v>5500</v>
      </c>
      <c r="E2630" t="s">
        <v>1655</v>
      </c>
    </row>
    <row r="2631" spans="1:5">
      <c r="A2631" t="s">
        <v>1107</v>
      </c>
      <c r="B2631" t="s">
        <v>282</v>
      </c>
      <c r="C2631" s="1" t="s">
        <v>1660</v>
      </c>
      <c r="D2631" s="1">
        <v>5500</v>
      </c>
      <c r="E2631" t="s">
        <v>1655</v>
      </c>
    </row>
    <row r="2632" spans="1:5">
      <c r="A2632" t="s">
        <v>1107</v>
      </c>
      <c r="B2632" t="s">
        <v>282</v>
      </c>
      <c r="C2632" s="1" t="s">
        <v>1660</v>
      </c>
      <c r="D2632" s="1">
        <v>5420</v>
      </c>
      <c r="E2632" t="s">
        <v>1655</v>
      </c>
    </row>
    <row r="2633" spans="1:5">
      <c r="A2633" t="s">
        <v>1107</v>
      </c>
      <c r="B2633" t="s">
        <v>282</v>
      </c>
      <c r="C2633" s="1" t="s">
        <v>1660</v>
      </c>
      <c r="D2633" s="1">
        <v>5400</v>
      </c>
      <c r="E2633" t="s">
        <v>1655</v>
      </c>
    </row>
    <row r="2634" spans="1:5">
      <c r="A2634" t="s">
        <v>1077</v>
      </c>
      <c r="B2634" t="s">
        <v>282</v>
      </c>
      <c r="C2634" s="1" t="s">
        <v>1660</v>
      </c>
      <c r="D2634" s="1">
        <v>5375</v>
      </c>
      <c r="E2634" t="s">
        <v>1655</v>
      </c>
    </row>
    <row r="2635" spans="1:5">
      <c r="A2635" t="s">
        <v>1107</v>
      </c>
      <c r="B2635" t="s">
        <v>282</v>
      </c>
      <c r="C2635" s="1" t="s">
        <v>1660</v>
      </c>
      <c r="D2635" s="1">
        <v>5000</v>
      </c>
      <c r="E2635" t="s">
        <v>1655</v>
      </c>
    </row>
    <row r="2636" spans="1:5">
      <c r="A2636" t="s">
        <v>1077</v>
      </c>
      <c r="B2636" t="s">
        <v>282</v>
      </c>
      <c r="C2636" s="1" t="s">
        <v>1660</v>
      </c>
      <c r="D2636" s="1">
        <v>4500</v>
      </c>
      <c r="E2636" t="s">
        <v>1655</v>
      </c>
    </row>
    <row r="2637" spans="1:5">
      <c r="A2637" t="s">
        <v>1107</v>
      </c>
      <c r="B2637" t="s">
        <v>282</v>
      </c>
      <c r="C2637" s="1" t="s">
        <v>1660</v>
      </c>
      <c r="D2637" s="1">
        <v>4488</v>
      </c>
      <c r="E2637" t="s">
        <v>1655</v>
      </c>
    </row>
    <row r="2638" spans="1:5">
      <c r="A2638" t="s">
        <v>1107</v>
      </c>
      <c r="B2638" t="s">
        <v>282</v>
      </c>
      <c r="C2638" s="1" t="s">
        <v>1660</v>
      </c>
      <c r="D2638" s="1">
        <v>4000</v>
      </c>
      <c r="E2638" t="s">
        <v>1655</v>
      </c>
    </row>
    <row r="2639" spans="1:5">
      <c r="A2639" t="s">
        <v>1077</v>
      </c>
      <c r="B2639" t="s">
        <v>282</v>
      </c>
      <c r="C2639" s="1" t="s">
        <v>1660</v>
      </c>
      <c r="D2639" s="1">
        <v>4000</v>
      </c>
      <c r="E2639" t="s">
        <v>1655</v>
      </c>
    </row>
    <row r="2640" spans="1:5">
      <c r="A2640" t="s">
        <v>1107</v>
      </c>
      <c r="B2640" t="s">
        <v>282</v>
      </c>
      <c r="C2640" s="1" t="s">
        <v>1660</v>
      </c>
      <c r="D2640" s="1">
        <v>3250</v>
      </c>
      <c r="E2640" t="s">
        <v>1655</v>
      </c>
    </row>
    <row r="2641" spans="1:5">
      <c r="A2641" t="s">
        <v>1386</v>
      </c>
      <c r="B2641" t="s">
        <v>282</v>
      </c>
      <c r="C2641" s="1" t="s">
        <v>1660</v>
      </c>
      <c r="D2641" s="1">
        <v>3018</v>
      </c>
      <c r="E2641" t="s">
        <v>1655</v>
      </c>
    </row>
    <row r="2642" spans="1:5">
      <c r="A2642" t="s">
        <v>1107</v>
      </c>
      <c r="B2642" t="s">
        <v>282</v>
      </c>
      <c r="C2642" s="1" t="s">
        <v>1660</v>
      </c>
      <c r="D2642" s="1">
        <v>3000</v>
      </c>
      <c r="E2642" t="s">
        <v>1655</v>
      </c>
    </row>
    <row r="2643" spans="1:5">
      <c r="A2643" t="s">
        <v>1107</v>
      </c>
      <c r="B2643" t="s">
        <v>282</v>
      </c>
      <c r="C2643" s="1" t="s">
        <v>1660</v>
      </c>
      <c r="D2643" s="1">
        <v>2800</v>
      </c>
      <c r="E2643" t="s">
        <v>1655</v>
      </c>
    </row>
    <row r="2644" spans="1:5">
      <c r="A2644" t="s">
        <v>1077</v>
      </c>
      <c r="B2644" t="s">
        <v>282</v>
      </c>
      <c r="C2644" s="1" t="s">
        <v>1660</v>
      </c>
      <c r="D2644" s="1">
        <v>2600</v>
      </c>
      <c r="E2644" t="s">
        <v>1655</v>
      </c>
    </row>
    <row r="2645" spans="1:5">
      <c r="A2645" t="s">
        <v>1107</v>
      </c>
      <c r="B2645" t="s">
        <v>282</v>
      </c>
      <c r="C2645" s="1" t="s">
        <v>1660</v>
      </c>
      <c r="D2645" s="1">
        <v>2500</v>
      </c>
      <c r="E2645" t="s">
        <v>1655</v>
      </c>
    </row>
    <row r="2646" spans="1:5">
      <c r="A2646" t="s">
        <v>1107</v>
      </c>
      <c r="B2646" t="s">
        <v>282</v>
      </c>
      <c r="C2646" s="1" t="s">
        <v>1660</v>
      </c>
      <c r="D2646" s="1">
        <v>2500</v>
      </c>
      <c r="E2646" t="s">
        <v>1655</v>
      </c>
    </row>
    <row r="2647" spans="1:5">
      <c r="A2647" t="s">
        <v>1107</v>
      </c>
      <c r="B2647" t="s">
        <v>282</v>
      </c>
      <c r="C2647" s="1" t="s">
        <v>1660</v>
      </c>
      <c r="D2647" s="1">
        <v>2500</v>
      </c>
      <c r="E2647" t="s">
        <v>1655</v>
      </c>
    </row>
    <row r="2648" spans="1:5">
      <c r="A2648" t="s">
        <v>1077</v>
      </c>
      <c r="B2648" t="s">
        <v>282</v>
      </c>
      <c r="C2648" s="1" t="s">
        <v>1660</v>
      </c>
      <c r="D2648" s="1">
        <v>2500</v>
      </c>
      <c r="E2648" t="s">
        <v>1655</v>
      </c>
    </row>
    <row r="2649" spans="1:5">
      <c r="A2649" t="s">
        <v>1107</v>
      </c>
      <c r="B2649" t="s">
        <v>282</v>
      </c>
      <c r="C2649" s="1" t="s">
        <v>1660</v>
      </c>
      <c r="D2649" s="1">
        <v>2440</v>
      </c>
      <c r="E2649" t="s">
        <v>1655</v>
      </c>
    </row>
    <row r="2650" spans="1:5">
      <c r="A2650" t="s">
        <v>1107</v>
      </c>
      <c r="B2650" t="s">
        <v>282</v>
      </c>
      <c r="C2650" s="1" t="s">
        <v>1660</v>
      </c>
      <c r="D2650" s="1">
        <v>2100</v>
      </c>
      <c r="E2650" t="s">
        <v>1655</v>
      </c>
    </row>
    <row r="2651" spans="1:5">
      <c r="A2651" t="s">
        <v>1107</v>
      </c>
      <c r="B2651" t="s">
        <v>282</v>
      </c>
      <c r="C2651" s="1" t="s">
        <v>1660</v>
      </c>
      <c r="D2651" s="1">
        <v>2100</v>
      </c>
      <c r="E2651" t="s">
        <v>1655</v>
      </c>
    </row>
    <row r="2652" spans="1:5">
      <c r="A2652" t="s">
        <v>1107</v>
      </c>
      <c r="B2652" t="s">
        <v>282</v>
      </c>
      <c r="C2652" s="1" t="s">
        <v>1660</v>
      </c>
      <c r="D2652" s="1">
        <v>2000</v>
      </c>
      <c r="E2652" t="s">
        <v>1655</v>
      </c>
    </row>
    <row r="2653" spans="1:5">
      <c r="A2653" t="s">
        <v>1107</v>
      </c>
      <c r="B2653" t="s">
        <v>282</v>
      </c>
      <c r="C2653" s="1" t="s">
        <v>1660</v>
      </c>
      <c r="D2653" s="1">
        <v>2000</v>
      </c>
      <c r="E2653" t="s">
        <v>1655</v>
      </c>
    </row>
    <row r="2654" spans="1:5">
      <c r="A2654" t="s">
        <v>1107</v>
      </c>
      <c r="B2654" t="s">
        <v>282</v>
      </c>
      <c r="C2654" s="1" t="s">
        <v>1660</v>
      </c>
      <c r="D2654" s="1">
        <v>2000</v>
      </c>
      <c r="E2654" t="s">
        <v>1655</v>
      </c>
    </row>
    <row r="2655" spans="1:5">
      <c r="A2655" t="s">
        <v>1107</v>
      </c>
      <c r="B2655" t="s">
        <v>282</v>
      </c>
      <c r="C2655" s="1" t="s">
        <v>1660</v>
      </c>
      <c r="D2655" s="1">
        <v>2000</v>
      </c>
      <c r="E2655" t="s">
        <v>1655</v>
      </c>
    </row>
    <row r="2656" spans="1:5">
      <c r="A2656" t="s">
        <v>1107</v>
      </c>
      <c r="B2656" t="s">
        <v>282</v>
      </c>
      <c r="C2656" s="1" t="s">
        <v>1660</v>
      </c>
      <c r="D2656" s="1">
        <v>2000</v>
      </c>
      <c r="E2656" t="s">
        <v>1655</v>
      </c>
    </row>
    <row r="2657" spans="1:5">
      <c r="A2657" t="s">
        <v>1078</v>
      </c>
      <c r="B2657" t="s">
        <v>282</v>
      </c>
      <c r="C2657" s="1" t="s">
        <v>1660</v>
      </c>
      <c r="D2657" s="1">
        <v>1920</v>
      </c>
      <c r="E2657" t="s">
        <v>1655</v>
      </c>
    </row>
    <row r="2658" spans="1:5">
      <c r="A2658" t="s">
        <v>1107</v>
      </c>
      <c r="B2658" t="s">
        <v>282</v>
      </c>
      <c r="C2658" s="1" t="s">
        <v>1660</v>
      </c>
      <c r="D2658" s="1">
        <v>1760</v>
      </c>
      <c r="E2658" t="s">
        <v>1655</v>
      </c>
    </row>
    <row r="2659" spans="1:5">
      <c r="A2659" t="s">
        <v>1107</v>
      </c>
      <c r="B2659" t="s">
        <v>282</v>
      </c>
      <c r="C2659" s="1" t="s">
        <v>1660</v>
      </c>
      <c r="D2659" s="1">
        <v>1700</v>
      </c>
      <c r="E2659" t="s">
        <v>1655</v>
      </c>
    </row>
    <row r="2660" spans="1:5">
      <c r="A2660" t="s">
        <v>1077</v>
      </c>
      <c r="B2660" t="s">
        <v>282</v>
      </c>
      <c r="C2660" s="1" t="s">
        <v>1660</v>
      </c>
      <c r="D2660" s="1">
        <v>1600</v>
      </c>
      <c r="E2660" t="s">
        <v>1655</v>
      </c>
    </row>
    <row r="2661" spans="1:5">
      <c r="A2661" t="s">
        <v>1107</v>
      </c>
      <c r="B2661" t="s">
        <v>282</v>
      </c>
      <c r="C2661" s="1" t="s">
        <v>1660</v>
      </c>
      <c r="D2661" s="1">
        <v>1575</v>
      </c>
      <c r="E2661" t="s">
        <v>1655</v>
      </c>
    </row>
    <row r="2662" spans="1:5">
      <c r="A2662" t="s">
        <v>1077</v>
      </c>
      <c r="B2662" t="s">
        <v>282</v>
      </c>
      <c r="C2662" s="1" t="s">
        <v>1660</v>
      </c>
      <c r="D2662" s="1">
        <v>1500</v>
      </c>
      <c r="E2662" t="s">
        <v>1655</v>
      </c>
    </row>
    <row r="2663" spans="1:5">
      <c r="A2663" t="s">
        <v>1107</v>
      </c>
      <c r="B2663" t="s">
        <v>282</v>
      </c>
      <c r="C2663" s="1" t="s">
        <v>1660</v>
      </c>
      <c r="D2663" s="1">
        <v>1400</v>
      </c>
      <c r="E2663" t="s">
        <v>1655</v>
      </c>
    </row>
    <row r="2664" spans="1:5">
      <c r="A2664" t="s">
        <v>1107</v>
      </c>
      <c r="B2664" t="s">
        <v>282</v>
      </c>
      <c r="C2664" s="1" t="s">
        <v>1660</v>
      </c>
      <c r="D2664" s="1">
        <v>1300</v>
      </c>
      <c r="E2664" t="s">
        <v>1655</v>
      </c>
    </row>
    <row r="2665" spans="1:5">
      <c r="A2665" t="s">
        <v>1107</v>
      </c>
      <c r="B2665" t="s">
        <v>282</v>
      </c>
      <c r="C2665" s="1" t="s">
        <v>1660</v>
      </c>
      <c r="D2665" s="1">
        <v>1200</v>
      </c>
      <c r="E2665" t="s">
        <v>1655</v>
      </c>
    </row>
    <row r="2666" spans="1:5">
      <c r="A2666" t="s">
        <v>1077</v>
      </c>
      <c r="B2666" t="s">
        <v>282</v>
      </c>
      <c r="C2666" s="1" t="s">
        <v>1660</v>
      </c>
      <c r="D2666" s="1">
        <v>1050</v>
      </c>
      <c r="E2666" t="s">
        <v>1655</v>
      </c>
    </row>
    <row r="2667" spans="1:5">
      <c r="A2667" t="s">
        <v>1107</v>
      </c>
      <c r="B2667" t="s">
        <v>282</v>
      </c>
      <c r="C2667" s="1" t="s">
        <v>1660</v>
      </c>
      <c r="D2667" s="1">
        <v>1000</v>
      </c>
      <c r="E2667" t="s">
        <v>1655</v>
      </c>
    </row>
    <row r="2668" spans="1:5">
      <c r="A2668" t="s">
        <v>1107</v>
      </c>
      <c r="B2668" t="s">
        <v>282</v>
      </c>
      <c r="C2668" s="1" t="s">
        <v>1660</v>
      </c>
      <c r="D2668" s="1">
        <v>1000</v>
      </c>
      <c r="E2668" t="s">
        <v>1655</v>
      </c>
    </row>
    <row r="2669" spans="1:5">
      <c r="A2669" t="s">
        <v>1077</v>
      </c>
      <c r="B2669" t="s">
        <v>282</v>
      </c>
      <c r="C2669" s="1" t="s">
        <v>1660</v>
      </c>
      <c r="D2669" s="1">
        <v>1000</v>
      </c>
      <c r="E2669" t="s">
        <v>1655</v>
      </c>
    </row>
    <row r="2670" spans="1:5">
      <c r="A2670" t="s">
        <v>1077</v>
      </c>
      <c r="B2670" t="s">
        <v>282</v>
      </c>
      <c r="C2670" s="1" t="s">
        <v>1660</v>
      </c>
      <c r="D2670">
        <v>900</v>
      </c>
      <c r="E2670" t="s">
        <v>1655</v>
      </c>
    </row>
    <row r="2671" spans="1:5">
      <c r="A2671" t="s">
        <v>1107</v>
      </c>
      <c r="B2671" t="s">
        <v>282</v>
      </c>
      <c r="C2671" s="1" t="s">
        <v>1660</v>
      </c>
      <c r="D2671">
        <v>700</v>
      </c>
      <c r="E2671" t="s">
        <v>1655</v>
      </c>
    </row>
    <row r="2672" spans="1:5">
      <c r="A2672" t="s">
        <v>1107</v>
      </c>
      <c r="B2672" t="s">
        <v>282</v>
      </c>
      <c r="C2672" s="1" t="s">
        <v>1660</v>
      </c>
      <c r="D2672">
        <v>655</v>
      </c>
      <c r="E2672" t="s">
        <v>1655</v>
      </c>
    </row>
    <row r="2673" spans="1:5">
      <c r="A2673" t="s">
        <v>1107</v>
      </c>
      <c r="B2673" t="s">
        <v>282</v>
      </c>
      <c r="C2673" s="1" t="s">
        <v>1660</v>
      </c>
      <c r="D2673">
        <v>500</v>
      </c>
      <c r="E2673" t="s">
        <v>1655</v>
      </c>
    </row>
    <row r="2674" spans="1:5">
      <c r="A2674" t="s">
        <v>1107</v>
      </c>
      <c r="B2674" t="s">
        <v>282</v>
      </c>
      <c r="C2674" s="1" t="s">
        <v>1660</v>
      </c>
      <c r="D2674">
        <v>400</v>
      </c>
      <c r="E2674" t="s">
        <v>1655</v>
      </c>
    </row>
    <row r="2675" spans="1:5">
      <c r="A2675" t="s">
        <v>1107</v>
      </c>
      <c r="B2675" t="s">
        <v>282</v>
      </c>
      <c r="C2675" s="1" t="s">
        <v>1660</v>
      </c>
      <c r="D2675">
        <v>350</v>
      </c>
      <c r="E2675" t="s">
        <v>1655</v>
      </c>
    </row>
    <row r="2676" spans="1:5">
      <c r="A2676" t="s">
        <v>1077</v>
      </c>
      <c r="B2676" t="s">
        <v>282</v>
      </c>
      <c r="C2676" s="1" t="s">
        <v>1660</v>
      </c>
      <c r="D2676">
        <v>300</v>
      </c>
      <c r="E2676" t="s">
        <v>1655</v>
      </c>
    </row>
    <row r="2677" spans="1:5">
      <c r="A2677" t="s">
        <v>1107</v>
      </c>
      <c r="B2677" t="s">
        <v>282</v>
      </c>
      <c r="C2677" s="1" t="s">
        <v>1660</v>
      </c>
      <c r="D2677">
        <v>250</v>
      </c>
      <c r="E2677" t="s">
        <v>1655</v>
      </c>
    </row>
    <row r="2678" spans="1:5">
      <c r="A2678" t="s">
        <v>1107</v>
      </c>
      <c r="B2678" t="s">
        <v>282</v>
      </c>
      <c r="C2678" s="1" t="s">
        <v>1660</v>
      </c>
      <c r="D2678">
        <v>250</v>
      </c>
      <c r="E2678" t="s">
        <v>1655</v>
      </c>
    </row>
    <row r="2679" spans="1:5">
      <c r="A2679" t="s">
        <v>1107</v>
      </c>
      <c r="B2679" t="s">
        <v>282</v>
      </c>
      <c r="C2679" s="1" t="s">
        <v>1660</v>
      </c>
      <c r="D2679">
        <v>250</v>
      </c>
      <c r="E2679" t="s">
        <v>1655</v>
      </c>
    </row>
    <row r="2680" spans="1:5">
      <c r="A2680" t="s">
        <v>1107</v>
      </c>
      <c r="B2680" t="s">
        <v>282</v>
      </c>
      <c r="C2680" s="1" t="s">
        <v>1660</v>
      </c>
      <c r="D2680">
        <v>250</v>
      </c>
      <c r="E2680" t="s">
        <v>1655</v>
      </c>
    </row>
    <row r="2681" spans="1:5">
      <c r="A2681" t="s">
        <v>1107</v>
      </c>
      <c r="B2681" t="s">
        <v>282</v>
      </c>
      <c r="C2681" s="1" t="s">
        <v>1660</v>
      </c>
      <c r="D2681">
        <v>200</v>
      </c>
      <c r="E2681" t="s">
        <v>1655</v>
      </c>
    </row>
    <row r="2682" spans="1:5">
      <c r="A2682" t="s">
        <v>1107</v>
      </c>
      <c r="B2682" t="s">
        <v>282</v>
      </c>
      <c r="C2682" s="1" t="s">
        <v>1660</v>
      </c>
      <c r="D2682">
        <v>200</v>
      </c>
      <c r="E2682" t="s">
        <v>1655</v>
      </c>
    </row>
    <row r="2683" spans="1:5">
      <c r="A2683" t="s">
        <v>1077</v>
      </c>
      <c r="B2683" t="s">
        <v>282</v>
      </c>
      <c r="C2683" s="1" t="s">
        <v>1660</v>
      </c>
      <c r="D2683">
        <v>200</v>
      </c>
      <c r="E2683" t="s">
        <v>1655</v>
      </c>
    </row>
    <row r="2684" spans="1:5">
      <c r="A2684" t="s">
        <v>1107</v>
      </c>
      <c r="B2684" t="s">
        <v>282</v>
      </c>
      <c r="C2684" s="1" t="s">
        <v>1660</v>
      </c>
      <c r="D2684">
        <v>165</v>
      </c>
      <c r="E2684" t="s">
        <v>1655</v>
      </c>
    </row>
    <row r="2685" spans="1:5">
      <c r="A2685" t="s">
        <v>1107</v>
      </c>
      <c r="B2685" t="s">
        <v>282</v>
      </c>
      <c r="C2685" s="1" t="s">
        <v>1660</v>
      </c>
      <c r="D2685">
        <v>162</v>
      </c>
      <c r="E2685" t="s">
        <v>1655</v>
      </c>
    </row>
    <row r="2686" spans="1:5">
      <c r="A2686" t="s">
        <v>1107</v>
      </c>
      <c r="B2686" t="s">
        <v>282</v>
      </c>
      <c r="C2686" s="1" t="s">
        <v>1660</v>
      </c>
      <c r="D2686">
        <v>150</v>
      </c>
      <c r="E2686" t="s">
        <v>1655</v>
      </c>
    </row>
    <row r="2687" spans="1:5">
      <c r="A2687" t="s">
        <v>1107</v>
      </c>
      <c r="B2687" t="s">
        <v>282</v>
      </c>
      <c r="C2687" s="1" t="s">
        <v>1660</v>
      </c>
      <c r="D2687">
        <v>150</v>
      </c>
      <c r="E2687" t="s">
        <v>1655</v>
      </c>
    </row>
    <row r="2688" spans="1:5">
      <c r="A2688" t="s">
        <v>1107</v>
      </c>
      <c r="B2688" t="s">
        <v>282</v>
      </c>
      <c r="C2688" s="1" t="s">
        <v>1660</v>
      </c>
      <c r="D2688">
        <v>100</v>
      </c>
      <c r="E2688" t="s">
        <v>1655</v>
      </c>
    </row>
    <row r="2689" spans="1:5">
      <c r="A2689" t="s">
        <v>1107</v>
      </c>
      <c r="B2689" t="s">
        <v>282</v>
      </c>
      <c r="C2689" s="1" t="s">
        <v>1660</v>
      </c>
      <c r="D2689">
        <v>100</v>
      </c>
      <c r="E2689" t="s">
        <v>1655</v>
      </c>
    </row>
    <row r="2690" spans="1:5">
      <c r="A2690" t="s">
        <v>1077</v>
      </c>
      <c r="B2690" t="s">
        <v>282</v>
      </c>
      <c r="C2690" s="1" t="s">
        <v>1660</v>
      </c>
      <c r="D2690">
        <v>70</v>
      </c>
      <c r="E2690" t="s">
        <v>1655</v>
      </c>
    </row>
    <row r="2691" spans="1:5">
      <c r="A2691" t="s">
        <v>1107</v>
      </c>
      <c r="B2691" t="s">
        <v>282</v>
      </c>
      <c r="C2691" s="1" t="s">
        <v>1660</v>
      </c>
      <c r="D2691">
        <v>51</v>
      </c>
      <c r="E2691" t="s">
        <v>1655</v>
      </c>
    </row>
    <row r="2692" spans="1:5">
      <c r="A2692" t="s">
        <v>1077</v>
      </c>
      <c r="B2692" t="s">
        <v>282</v>
      </c>
      <c r="C2692" s="1" t="s">
        <v>1660</v>
      </c>
      <c r="D2692">
        <v>37</v>
      </c>
      <c r="E2692" t="s">
        <v>1655</v>
      </c>
    </row>
    <row r="2693" spans="1:5">
      <c r="A2693" t="s">
        <v>1107</v>
      </c>
      <c r="B2693" t="s">
        <v>282</v>
      </c>
      <c r="C2693" s="1" t="s">
        <v>1660</v>
      </c>
      <c r="D2693">
        <v>18</v>
      </c>
      <c r="E2693" t="s">
        <v>1655</v>
      </c>
    </row>
    <row r="2694" spans="1:5">
      <c r="A2694" t="s">
        <v>1093</v>
      </c>
      <c r="B2694" t="s">
        <v>266</v>
      </c>
      <c r="C2694" s="1" t="s">
        <v>1660</v>
      </c>
      <c r="D2694" s="1">
        <v>62918274</v>
      </c>
      <c r="E2694" t="s">
        <v>1655</v>
      </c>
    </row>
    <row r="2695" spans="1:5">
      <c r="A2695" t="s">
        <v>1107</v>
      </c>
      <c r="B2695" t="s">
        <v>266</v>
      </c>
      <c r="C2695" s="1" t="s">
        <v>1660</v>
      </c>
      <c r="D2695" s="1">
        <v>42910780</v>
      </c>
      <c r="E2695" t="s">
        <v>1655</v>
      </c>
    </row>
    <row r="2696" spans="1:5">
      <c r="A2696" t="s">
        <v>1107</v>
      </c>
      <c r="B2696" t="s">
        <v>266</v>
      </c>
      <c r="C2696" s="1" t="s">
        <v>1660</v>
      </c>
      <c r="D2696" s="1">
        <v>28942709</v>
      </c>
      <c r="E2696" t="s">
        <v>1655</v>
      </c>
    </row>
    <row r="2697" spans="1:5">
      <c r="A2697" t="s">
        <v>1107</v>
      </c>
      <c r="B2697" t="s">
        <v>266</v>
      </c>
      <c r="C2697" s="1" t="s">
        <v>1660</v>
      </c>
      <c r="D2697" s="1">
        <v>17692510</v>
      </c>
      <c r="E2697" t="s">
        <v>1655</v>
      </c>
    </row>
    <row r="2698" spans="1:5">
      <c r="A2698" t="s">
        <v>1107</v>
      </c>
      <c r="B2698" t="s">
        <v>266</v>
      </c>
      <c r="C2698" s="1" t="s">
        <v>1660</v>
      </c>
      <c r="D2698" s="1">
        <v>17138131</v>
      </c>
      <c r="E2698" t="s">
        <v>1655</v>
      </c>
    </row>
    <row r="2699" spans="1:5">
      <c r="A2699" t="s">
        <v>1078</v>
      </c>
      <c r="B2699" t="s">
        <v>266</v>
      </c>
      <c r="C2699" s="1" t="s">
        <v>1660</v>
      </c>
      <c r="D2699" s="1">
        <v>16557500</v>
      </c>
      <c r="E2699" t="s">
        <v>1655</v>
      </c>
    </row>
    <row r="2700" spans="1:5">
      <c r="A2700" t="s">
        <v>1107</v>
      </c>
      <c r="B2700" t="s">
        <v>266</v>
      </c>
      <c r="C2700" s="1" t="s">
        <v>1660</v>
      </c>
      <c r="D2700" s="1">
        <v>15808609</v>
      </c>
      <c r="E2700" t="s">
        <v>1655</v>
      </c>
    </row>
    <row r="2701" spans="1:5">
      <c r="A2701" t="s">
        <v>1077</v>
      </c>
      <c r="B2701" t="s">
        <v>266</v>
      </c>
      <c r="C2701" s="1" t="s">
        <v>1660</v>
      </c>
      <c r="D2701" s="1">
        <v>13419680</v>
      </c>
      <c r="E2701" t="s">
        <v>1655</v>
      </c>
    </row>
    <row r="2702" spans="1:5">
      <c r="A2702" t="s">
        <v>1107</v>
      </c>
      <c r="B2702" t="s">
        <v>266</v>
      </c>
      <c r="C2702" s="1" t="s">
        <v>1660</v>
      </c>
      <c r="D2702" s="1">
        <v>9898712</v>
      </c>
      <c r="E2702" t="s">
        <v>1655</v>
      </c>
    </row>
    <row r="2703" spans="1:5">
      <c r="A2703" t="s">
        <v>1077</v>
      </c>
      <c r="B2703" t="s">
        <v>266</v>
      </c>
      <c r="C2703" s="1" t="s">
        <v>1660</v>
      </c>
      <c r="D2703" s="1">
        <v>9248900</v>
      </c>
      <c r="E2703" t="s">
        <v>1655</v>
      </c>
    </row>
    <row r="2704" spans="1:5">
      <c r="A2704" t="s">
        <v>1077</v>
      </c>
      <c r="B2704" t="s">
        <v>266</v>
      </c>
      <c r="C2704" s="1" t="s">
        <v>1660</v>
      </c>
      <c r="D2704" s="1">
        <v>6072646</v>
      </c>
      <c r="E2704" t="s">
        <v>1655</v>
      </c>
    </row>
    <row r="2705" spans="1:5">
      <c r="A2705" t="s">
        <v>1077</v>
      </c>
      <c r="B2705" t="s">
        <v>266</v>
      </c>
      <c r="C2705" s="1" t="s">
        <v>1660</v>
      </c>
      <c r="D2705" s="1">
        <v>5183557</v>
      </c>
      <c r="E2705" t="s">
        <v>1655</v>
      </c>
    </row>
    <row r="2706" spans="1:5">
      <c r="A2706" t="s">
        <v>1107</v>
      </c>
      <c r="B2706" t="s">
        <v>266</v>
      </c>
      <c r="C2706" s="1" t="s">
        <v>1660</v>
      </c>
      <c r="D2706" s="1">
        <v>2800000</v>
      </c>
      <c r="E2706" t="s">
        <v>1655</v>
      </c>
    </row>
    <row r="2707" spans="1:5">
      <c r="A2707" t="s">
        <v>1107</v>
      </c>
      <c r="B2707" t="s">
        <v>266</v>
      </c>
      <c r="C2707" s="1" t="s">
        <v>1660</v>
      </c>
      <c r="D2707" s="1">
        <v>2377983</v>
      </c>
      <c r="E2707" t="s">
        <v>1655</v>
      </c>
    </row>
    <row r="2708" spans="1:5">
      <c r="A2708" t="s">
        <v>1077</v>
      </c>
      <c r="B2708" t="s">
        <v>266</v>
      </c>
      <c r="C2708" s="1" t="s">
        <v>1660</v>
      </c>
      <c r="D2708" s="1">
        <v>2208307</v>
      </c>
      <c r="E2708" t="s">
        <v>1655</v>
      </c>
    </row>
    <row r="2709" spans="1:5">
      <c r="A2709" t="s">
        <v>1107</v>
      </c>
      <c r="B2709" t="s">
        <v>266</v>
      </c>
      <c r="C2709" s="1" t="s">
        <v>1660</v>
      </c>
      <c r="D2709" s="1">
        <v>2154624</v>
      </c>
      <c r="E2709" t="s">
        <v>1655</v>
      </c>
    </row>
    <row r="2710" spans="1:5">
      <c r="A2710" t="s">
        <v>1107</v>
      </c>
      <c r="B2710" t="s">
        <v>266</v>
      </c>
      <c r="C2710" s="1" t="s">
        <v>1660</v>
      </c>
      <c r="D2710" s="1">
        <v>1995046</v>
      </c>
      <c r="E2710" t="s">
        <v>1655</v>
      </c>
    </row>
    <row r="2711" spans="1:5">
      <c r="A2711" t="s">
        <v>1107</v>
      </c>
      <c r="B2711" t="s">
        <v>266</v>
      </c>
      <c r="C2711" s="1" t="s">
        <v>1660</v>
      </c>
      <c r="D2711" s="1">
        <v>1629000</v>
      </c>
      <c r="E2711" t="s">
        <v>1655</v>
      </c>
    </row>
    <row r="2712" spans="1:5">
      <c r="A2712" t="s">
        <v>1077</v>
      </c>
      <c r="B2712" t="s">
        <v>266</v>
      </c>
      <c r="C2712" s="1" t="s">
        <v>1660</v>
      </c>
      <c r="D2712" s="1">
        <v>1545000</v>
      </c>
      <c r="E2712" t="s">
        <v>1655</v>
      </c>
    </row>
    <row r="2713" spans="1:5">
      <c r="A2713" t="s">
        <v>1093</v>
      </c>
      <c r="B2713" t="s">
        <v>266</v>
      </c>
      <c r="C2713" s="1" t="s">
        <v>1660</v>
      </c>
      <c r="D2713" s="1">
        <v>1277970</v>
      </c>
      <c r="E2713" t="s">
        <v>1655</v>
      </c>
    </row>
    <row r="2714" spans="1:5">
      <c r="A2714" t="s">
        <v>1107</v>
      </c>
      <c r="B2714" t="s">
        <v>266</v>
      </c>
      <c r="C2714" s="1" t="s">
        <v>1660</v>
      </c>
      <c r="D2714" s="1">
        <v>1228200</v>
      </c>
      <c r="E2714" t="s">
        <v>1655</v>
      </c>
    </row>
    <row r="2715" spans="1:5">
      <c r="A2715" t="s">
        <v>1107</v>
      </c>
      <c r="B2715" t="s">
        <v>266</v>
      </c>
      <c r="C2715" s="1" t="s">
        <v>1660</v>
      </c>
      <c r="D2715" s="1">
        <v>1070664</v>
      </c>
      <c r="E2715" t="s">
        <v>1655</v>
      </c>
    </row>
    <row r="2716" spans="1:5">
      <c r="A2716" t="s">
        <v>1077</v>
      </c>
      <c r="B2716" t="s">
        <v>266</v>
      </c>
      <c r="C2716" s="1" t="s">
        <v>1660</v>
      </c>
      <c r="D2716" s="1">
        <v>950000</v>
      </c>
      <c r="E2716" t="s">
        <v>1655</v>
      </c>
    </row>
    <row r="2717" spans="1:5">
      <c r="A2717" t="s">
        <v>1107</v>
      </c>
      <c r="B2717" t="s">
        <v>266</v>
      </c>
      <c r="C2717" s="1" t="s">
        <v>1660</v>
      </c>
      <c r="D2717" s="1">
        <v>825000</v>
      </c>
      <c r="E2717" t="s">
        <v>1655</v>
      </c>
    </row>
    <row r="2718" spans="1:5">
      <c r="A2718" t="s">
        <v>1107</v>
      </c>
      <c r="B2718" t="s">
        <v>266</v>
      </c>
      <c r="C2718" s="1" t="s">
        <v>1660</v>
      </c>
      <c r="D2718" s="1">
        <v>812280</v>
      </c>
      <c r="E2718" t="s">
        <v>1655</v>
      </c>
    </row>
    <row r="2719" spans="1:5">
      <c r="A2719" t="s">
        <v>1077</v>
      </c>
      <c r="B2719" t="s">
        <v>266</v>
      </c>
      <c r="C2719" s="1" t="s">
        <v>1660</v>
      </c>
      <c r="D2719" s="1">
        <v>600000</v>
      </c>
      <c r="E2719" t="s">
        <v>1655</v>
      </c>
    </row>
    <row r="2720" spans="1:5">
      <c r="A2720" t="s">
        <v>1077</v>
      </c>
      <c r="B2720" t="s">
        <v>266</v>
      </c>
      <c r="C2720" s="1" t="s">
        <v>1660</v>
      </c>
      <c r="D2720" s="1">
        <v>600000</v>
      </c>
      <c r="E2720" t="s">
        <v>1655</v>
      </c>
    </row>
    <row r="2721" spans="1:5">
      <c r="A2721" t="s">
        <v>1107</v>
      </c>
      <c r="B2721" t="s">
        <v>266</v>
      </c>
      <c r="C2721" s="1" t="s">
        <v>1660</v>
      </c>
      <c r="D2721" s="1">
        <v>500000</v>
      </c>
      <c r="E2721" t="s">
        <v>1655</v>
      </c>
    </row>
    <row r="2722" spans="1:5">
      <c r="A2722" t="s">
        <v>1093</v>
      </c>
      <c r="B2722" t="s">
        <v>266</v>
      </c>
      <c r="C2722" s="1" t="s">
        <v>1660</v>
      </c>
      <c r="D2722" s="1">
        <v>453337</v>
      </c>
      <c r="E2722" t="s">
        <v>1655</v>
      </c>
    </row>
    <row r="2723" spans="1:5">
      <c r="A2723" t="s">
        <v>1077</v>
      </c>
      <c r="B2723" t="s">
        <v>266</v>
      </c>
      <c r="C2723" s="1" t="s">
        <v>1660</v>
      </c>
      <c r="D2723" s="1">
        <v>400000</v>
      </c>
      <c r="E2723" t="s">
        <v>1655</v>
      </c>
    </row>
    <row r="2724" spans="1:5">
      <c r="A2724" t="s">
        <v>1107</v>
      </c>
      <c r="B2724" t="s">
        <v>266</v>
      </c>
      <c r="C2724" s="1" t="s">
        <v>1660</v>
      </c>
      <c r="D2724" s="1">
        <v>275723</v>
      </c>
      <c r="E2724" t="s">
        <v>1655</v>
      </c>
    </row>
    <row r="2725" spans="1:5">
      <c r="A2725" t="s">
        <v>1107</v>
      </c>
      <c r="B2725" t="s">
        <v>266</v>
      </c>
      <c r="C2725" s="1" t="s">
        <v>1660</v>
      </c>
      <c r="D2725" s="1">
        <v>223775</v>
      </c>
      <c r="E2725" t="s">
        <v>1655</v>
      </c>
    </row>
    <row r="2726" spans="1:5">
      <c r="A2726" t="s">
        <v>1107</v>
      </c>
      <c r="B2726" t="s">
        <v>266</v>
      </c>
      <c r="C2726" s="1" t="s">
        <v>1660</v>
      </c>
      <c r="D2726" s="1">
        <v>216635</v>
      </c>
      <c r="E2726" t="s">
        <v>1655</v>
      </c>
    </row>
    <row r="2727" spans="1:5">
      <c r="A2727" t="s">
        <v>1077</v>
      </c>
      <c r="B2727" t="s">
        <v>266</v>
      </c>
      <c r="C2727" s="1" t="s">
        <v>1660</v>
      </c>
      <c r="D2727" s="1">
        <v>205000</v>
      </c>
      <c r="E2727" t="s">
        <v>1655</v>
      </c>
    </row>
    <row r="2728" spans="1:5">
      <c r="A2728" t="s">
        <v>1107</v>
      </c>
      <c r="B2728" t="s">
        <v>266</v>
      </c>
      <c r="C2728" s="1" t="s">
        <v>1660</v>
      </c>
      <c r="D2728" s="1">
        <v>198910</v>
      </c>
      <c r="E2728" t="s">
        <v>1655</v>
      </c>
    </row>
    <row r="2729" spans="1:5">
      <c r="A2729" t="s">
        <v>1107</v>
      </c>
      <c r="B2729" t="s">
        <v>266</v>
      </c>
      <c r="C2729" s="1" t="s">
        <v>1660</v>
      </c>
      <c r="D2729" s="1">
        <v>165000</v>
      </c>
      <c r="E2729" t="s">
        <v>1655</v>
      </c>
    </row>
    <row r="2730" spans="1:5">
      <c r="A2730" t="s">
        <v>1077</v>
      </c>
      <c r="B2730" t="s">
        <v>266</v>
      </c>
      <c r="C2730" s="1" t="s">
        <v>1660</v>
      </c>
      <c r="D2730" s="1">
        <v>150134</v>
      </c>
      <c r="E2730" t="s">
        <v>1655</v>
      </c>
    </row>
    <row r="2731" spans="1:5">
      <c r="A2731" t="s">
        <v>1107</v>
      </c>
      <c r="B2731" t="s">
        <v>266</v>
      </c>
      <c r="C2731" s="1" t="s">
        <v>1660</v>
      </c>
      <c r="D2731" s="1">
        <v>125871</v>
      </c>
      <c r="E2731" t="s">
        <v>1655</v>
      </c>
    </row>
    <row r="2732" spans="1:5">
      <c r="A2732" t="s">
        <v>1107</v>
      </c>
      <c r="B2732" t="s">
        <v>266</v>
      </c>
      <c r="C2732" s="1" t="s">
        <v>1660</v>
      </c>
      <c r="D2732" s="1">
        <v>125044</v>
      </c>
      <c r="E2732" t="s">
        <v>1655</v>
      </c>
    </row>
    <row r="2733" spans="1:5">
      <c r="A2733" t="s">
        <v>1107</v>
      </c>
      <c r="B2733" t="s">
        <v>266</v>
      </c>
      <c r="C2733" s="1" t="s">
        <v>1660</v>
      </c>
      <c r="D2733" s="1">
        <v>100800</v>
      </c>
      <c r="E2733" t="s">
        <v>1655</v>
      </c>
    </row>
    <row r="2734" spans="1:5">
      <c r="A2734" t="s">
        <v>1107</v>
      </c>
      <c r="B2734" t="s">
        <v>266</v>
      </c>
      <c r="C2734" s="1" t="s">
        <v>1660</v>
      </c>
      <c r="D2734" s="1">
        <v>96500</v>
      </c>
      <c r="E2734" t="s">
        <v>1655</v>
      </c>
    </row>
    <row r="2735" spans="1:5">
      <c r="A2735" t="s">
        <v>1093</v>
      </c>
      <c r="B2735" t="s">
        <v>266</v>
      </c>
      <c r="C2735" s="1" t="s">
        <v>1660</v>
      </c>
      <c r="D2735" s="1">
        <v>95935</v>
      </c>
      <c r="E2735" t="s">
        <v>1655</v>
      </c>
    </row>
    <row r="2736" spans="1:5">
      <c r="A2736" t="s">
        <v>1077</v>
      </c>
      <c r="B2736" t="s">
        <v>266</v>
      </c>
      <c r="C2736" s="1" t="s">
        <v>1660</v>
      </c>
      <c r="D2736" s="1">
        <v>94100</v>
      </c>
      <c r="E2736" t="s">
        <v>1655</v>
      </c>
    </row>
    <row r="2737" spans="1:5">
      <c r="A2737" t="s">
        <v>1107</v>
      </c>
      <c r="B2737" t="s">
        <v>266</v>
      </c>
      <c r="C2737" s="1" t="s">
        <v>1660</v>
      </c>
      <c r="D2737" s="1">
        <v>92400</v>
      </c>
      <c r="E2737" t="s">
        <v>1655</v>
      </c>
    </row>
    <row r="2738" spans="1:5">
      <c r="A2738" t="s">
        <v>1107</v>
      </c>
      <c r="B2738" t="s">
        <v>266</v>
      </c>
      <c r="C2738" s="1" t="s">
        <v>1660</v>
      </c>
      <c r="D2738" s="1">
        <v>83757</v>
      </c>
      <c r="E2738" t="s">
        <v>1655</v>
      </c>
    </row>
    <row r="2739" spans="1:5">
      <c r="A2739" t="s">
        <v>1107</v>
      </c>
      <c r="B2739" t="s">
        <v>266</v>
      </c>
      <c r="C2739" s="1" t="s">
        <v>1660</v>
      </c>
      <c r="D2739" s="1">
        <v>79814</v>
      </c>
      <c r="E2739" t="s">
        <v>1655</v>
      </c>
    </row>
    <row r="2740" spans="1:5">
      <c r="A2740" t="s">
        <v>1107</v>
      </c>
      <c r="B2740" t="s">
        <v>266</v>
      </c>
      <c r="C2740" s="1" t="s">
        <v>1660</v>
      </c>
      <c r="D2740" s="1">
        <v>78448</v>
      </c>
      <c r="E2740" t="s">
        <v>1655</v>
      </c>
    </row>
    <row r="2741" spans="1:5">
      <c r="A2741" t="s">
        <v>1077</v>
      </c>
      <c r="B2741" t="s">
        <v>266</v>
      </c>
      <c r="C2741" s="1" t="s">
        <v>1660</v>
      </c>
      <c r="D2741" s="1">
        <v>77488</v>
      </c>
      <c r="E2741" t="s">
        <v>1655</v>
      </c>
    </row>
    <row r="2742" spans="1:5">
      <c r="A2742" t="s">
        <v>1107</v>
      </c>
      <c r="B2742" t="s">
        <v>266</v>
      </c>
      <c r="C2742" s="1" t="s">
        <v>1660</v>
      </c>
      <c r="D2742" s="1">
        <v>75830</v>
      </c>
      <c r="E2742" t="s">
        <v>1655</v>
      </c>
    </row>
    <row r="2743" spans="1:5">
      <c r="A2743" t="s">
        <v>1107</v>
      </c>
      <c r="B2743" t="s">
        <v>266</v>
      </c>
      <c r="C2743" s="1" t="s">
        <v>1660</v>
      </c>
      <c r="D2743" s="1">
        <v>73378</v>
      </c>
      <c r="E2743" t="s">
        <v>1655</v>
      </c>
    </row>
    <row r="2744" spans="1:5">
      <c r="A2744" t="s">
        <v>1107</v>
      </c>
      <c r="B2744" t="s">
        <v>266</v>
      </c>
      <c r="C2744" s="1" t="s">
        <v>1660</v>
      </c>
      <c r="D2744" s="1">
        <v>67500</v>
      </c>
      <c r="E2744" t="s">
        <v>1655</v>
      </c>
    </row>
    <row r="2745" spans="1:5">
      <c r="A2745" t="s">
        <v>1107</v>
      </c>
      <c r="B2745" t="s">
        <v>266</v>
      </c>
      <c r="C2745" s="1" t="s">
        <v>1660</v>
      </c>
      <c r="D2745" s="1">
        <v>62774</v>
      </c>
      <c r="E2745" t="s">
        <v>1655</v>
      </c>
    </row>
    <row r="2746" spans="1:5">
      <c r="A2746" t="s">
        <v>1107</v>
      </c>
      <c r="B2746" t="s">
        <v>266</v>
      </c>
      <c r="C2746" s="1" t="s">
        <v>1660</v>
      </c>
      <c r="D2746" s="1">
        <v>61442</v>
      </c>
      <c r="E2746" t="s">
        <v>1655</v>
      </c>
    </row>
    <row r="2747" spans="1:5">
      <c r="A2747" t="s">
        <v>1077</v>
      </c>
      <c r="B2747" t="s">
        <v>266</v>
      </c>
      <c r="C2747" s="1" t="s">
        <v>1660</v>
      </c>
      <c r="D2747" s="1">
        <v>61250</v>
      </c>
      <c r="E2747" t="s">
        <v>1655</v>
      </c>
    </row>
    <row r="2748" spans="1:5">
      <c r="A2748" t="s">
        <v>1077</v>
      </c>
      <c r="B2748" t="s">
        <v>266</v>
      </c>
      <c r="C2748" s="1" t="s">
        <v>1660</v>
      </c>
      <c r="D2748" s="1">
        <v>60712</v>
      </c>
      <c r="E2748" t="s">
        <v>1655</v>
      </c>
    </row>
    <row r="2749" spans="1:5">
      <c r="A2749" t="s">
        <v>1107</v>
      </c>
      <c r="B2749" t="s">
        <v>266</v>
      </c>
      <c r="C2749" s="1" t="s">
        <v>1660</v>
      </c>
      <c r="D2749" s="1">
        <v>59900</v>
      </c>
      <c r="E2749" t="s">
        <v>1655</v>
      </c>
    </row>
    <row r="2750" spans="1:5">
      <c r="A2750" t="s">
        <v>1107</v>
      </c>
      <c r="B2750" t="s">
        <v>266</v>
      </c>
      <c r="C2750" s="1" t="s">
        <v>1660</v>
      </c>
      <c r="D2750" s="1">
        <v>58600</v>
      </c>
      <c r="E2750" t="s">
        <v>1655</v>
      </c>
    </row>
    <row r="2751" spans="1:5">
      <c r="A2751" t="s">
        <v>1107</v>
      </c>
      <c r="B2751" t="s">
        <v>266</v>
      </c>
      <c r="C2751" s="1" t="s">
        <v>1660</v>
      </c>
      <c r="D2751" s="1">
        <v>57500</v>
      </c>
      <c r="E2751" t="s">
        <v>1655</v>
      </c>
    </row>
    <row r="2752" spans="1:5">
      <c r="A2752" t="s">
        <v>1077</v>
      </c>
      <c r="B2752" t="s">
        <v>266</v>
      </c>
      <c r="C2752" s="1" t="s">
        <v>1660</v>
      </c>
      <c r="D2752" s="1">
        <v>50500</v>
      </c>
      <c r="E2752" t="s">
        <v>1655</v>
      </c>
    </row>
    <row r="2753" spans="1:5">
      <c r="A2753" t="s">
        <v>1107</v>
      </c>
      <c r="B2753" t="s">
        <v>266</v>
      </c>
      <c r="C2753" s="1" t="s">
        <v>1660</v>
      </c>
      <c r="D2753" s="1">
        <v>50000</v>
      </c>
      <c r="E2753" t="s">
        <v>1655</v>
      </c>
    </row>
    <row r="2754" spans="1:5">
      <c r="A2754" t="s">
        <v>1077</v>
      </c>
      <c r="B2754" t="s">
        <v>266</v>
      </c>
      <c r="C2754" s="1" t="s">
        <v>1660</v>
      </c>
      <c r="D2754" s="1">
        <v>48000</v>
      </c>
      <c r="E2754" t="s">
        <v>1655</v>
      </c>
    </row>
    <row r="2755" spans="1:5">
      <c r="A2755" t="s">
        <v>1107</v>
      </c>
      <c r="B2755" t="s">
        <v>266</v>
      </c>
      <c r="C2755" s="1" t="s">
        <v>1660</v>
      </c>
      <c r="D2755" s="1">
        <v>42250</v>
      </c>
      <c r="E2755" t="s">
        <v>1655</v>
      </c>
    </row>
    <row r="2756" spans="1:5">
      <c r="A2756" t="s">
        <v>1077</v>
      </c>
      <c r="B2756" t="s">
        <v>266</v>
      </c>
      <c r="C2756" s="1" t="s">
        <v>1660</v>
      </c>
      <c r="D2756" s="1">
        <v>41760</v>
      </c>
      <c r="E2756" t="s">
        <v>1655</v>
      </c>
    </row>
    <row r="2757" spans="1:5">
      <c r="A2757" t="s">
        <v>1077</v>
      </c>
      <c r="B2757" t="s">
        <v>266</v>
      </c>
      <c r="C2757" s="1" t="s">
        <v>1660</v>
      </c>
      <c r="D2757" s="1">
        <v>40189</v>
      </c>
      <c r="E2757" t="s">
        <v>1655</v>
      </c>
    </row>
    <row r="2758" spans="1:5">
      <c r="A2758" t="s">
        <v>1107</v>
      </c>
      <c r="B2758" t="s">
        <v>266</v>
      </c>
      <c r="C2758" s="1" t="s">
        <v>1660</v>
      </c>
      <c r="D2758" s="1">
        <v>38000</v>
      </c>
      <c r="E2758" t="s">
        <v>1655</v>
      </c>
    </row>
    <row r="2759" spans="1:5">
      <c r="A2759" t="s">
        <v>1107</v>
      </c>
      <c r="B2759" t="s">
        <v>266</v>
      </c>
      <c r="C2759" s="1" t="s">
        <v>1660</v>
      </c>
      <c r="D2759" s="1">
        <v>33464</v>
      </c>
      <c r="E2759" t="s">
        <v>1655</v>
      </c>
    </row>
    <row r="2760" spans="1:5">
      <c r="A2760" t="s">
        <v>1107</v>
      </c>
      <c r="B2760" t="s">
        <v>266</v>
      </c>
      <c r="C2760" s="1" t="s">
        <v>1660</v>
      </c>
      <c r="D2760" s="1">
        <v>33102</v>
      </c>
      <c r="E2760" t="s">
        <v>1655</v>
      </c>
    </row>
    <row r="2761" spans="1:5">
      <c r="A2761" t="s">
        <v>1077</v>
      </c>
      <c r="B2761" t="s">
        <v>266</v>
      </c>
      <c r="C2761" s="1" t="s">
        <v>1660</v>
      </c>
      <c r="D2761" s="1">
        <v>33000</v>
      </c>
      <c r="E2761" t="s">
        <v>1655</v>
      </c>
    </row>
    <row r="2762" spans="1:5">
      <c r="A2762" t="s">
        <v>1107</v>
      </c>
      <c r="B2762" t="s">
        <v>266</v>
      </c>
      <c r="C2762" s="1" t="s">
        <v>1660</v>
      </c>
      <c r="D2762" s="1">
        <v>31200</v>
      </c>
      <c r="E2762" t="s">
        <v>1655</v>
      </c>
    </row>
    <row r="2763" spans="1:5">
      <c r="A2763" t="s">
        <v>1107</v>
      </c>
      <c r="B2763" t="s">
        <v>266</v>
      </c>
      <c r="C2763" s="1" t="s">
        <v>1660</v>
      </c>
      <c r="D2763" s="1">
        <v>30000</v>
      </c>
      <c r="E2763" t="s">
        <v>1655</v>
      </c>
    </row>
    <row r="2764" spans="1:5">
      <c r="A2764" t="s">
        <v>1077</v>
      </c>
      <c r="B2764" t="s">
        <v>266</v>
      </c>
      <c r="C2764" s="1" t="s">
        <v>1660</v>
      </c>
      <c r="D2764" s="1">
        <v>30000</v>
      </c>
      <c r="E2764" t="s">
        <v>1655</v>
      </c>
    </row>
    <row r="2765" spans="1:5">
      <c r="A2765" t="s">
        <v>1077</v>
      </c>
      <c r="B2765" t="s">
        <v>266</v>
      </c>
      <c r="C2765" s="1" t="s">
        <v>1660</v>
      </c>
      <c r="D2765" s="1">
        <v>26450</v>
      </c>
      <c r="E2765" t="s">
        <v>1655</v>
      </c>
    </row>
    <row r="2766" spans="1:5">
      <c r="A2766" t="s">
        <v>1107</v>
      </c>
      <c r="B2766" t="s">
        <v>266</v>
      </c>
      <c r="C2766" s="1" t="s">
        <v>1660</v>
      </c>
      <c r="D2766" s="1">
        <v>25000</v>
      </c>
      <c r="E2766" t="s">
        <v>1655</v>
      </c>
    </row>
    <row r="2767" spans="1:5">
      <c r="A2767" t="s">
        <v>1077</v>
      </c>
      <c r="B2767" t="s">
        <v>266</v>
      </c>
      <c r="C2767" s="1" t="s">
        <v>1660</v>
      </c>
      <c r="D2767" s="1">
        <v>24650</v>
      </c>
      <c r="E2767" t="s">
        <v>1655</v>
      </c>
    </row>
    <row r="2768" spans="1:5">
      <c r="A2768" t="s">
        <v>1107</v>
      </c>
      <c r="B2768" t="s">
        <v>266</v>
      </c>
      <c r="C2768" s="1" t="s">
        <v>1660</v>
      </c>
      <c r="D2768" s="1">
        <v>24480</v>
      </c>
      <c r="E2768" t="s">
        <v>1655</v>
      </c>
    </row>
    <row r="2769" spans="1:5">
      <c r="A2769" t="s">
        <v>1077</v>
      </c>
      <c r="B2769" t="s">
        <v>266</v>
      </c>
      <c r="C2769" s="1" t="s">
        <v>1660</v>
      </c>
      <c r="D2769" s="1">
        <v>22500</v>
      </c>
      <c r="E2769" t="s">
        <v>1655</v>
      </c>
    </row>
    <row r="2770" spans="1:5">
      <c r="A2770" t="s">
        <v>1107</v>
      </c>
      <c r="B2770" t="s">
        <v>266</v>
      </c>
      <c r="C2770" s="1" t="s">
        <v>1660</v>
      </c>
      <c r="D2770" s="1">
        <v>22300</v>
      </c>
      <c r="E2770" t="s">
        <v>1655</v>
      </c>
    </row>
    <row r="2771" spans="1:5">
      <c r="A2771" t="s">
        <v>1077</v>
      </c>
      <c r="B2771" t="s">
        <v>266</v>
      </c>
      <c r="C2771" s="1" t="s">
        <v>1660</v>
      </c>
      <c r="D2771" s="1">
        <v>21300</v>
      </c>
      <c r="E2771" t="s">
        <v>1655</v>
      </c>
    </row>
    <row r="2772" spans="1:5">
      <c r="A2772" t="s">
        <v>1107</v>
      </c>
      <c r="B2772" t="s">
        <v>266</v>
      </c>
      <c r="C2772" s="1" t="s">
        <v>1660</v>
      </c>
      <c r="D2772" s="1">
        <v>20203</v>
      </c>
      <c r="E2772" t="s">
        <v>1655</v>
      </c>
    </row>
    <row r="2773" spans="1:5">
      <c r="A2773" t="s">
        <v>1077</v>
      </c>
      <c r="B2773" t="s">
        <v>266</v>
      </c>
      <c r="C2773" s="1" t="s">
        <v>1660</v>
      </c>
      <c r="D2773" s="1">
        <v>20000</v>
      </c>
      <c r="E2773" t="s">
        <v>1655</v>
      </c>
    </row>
    <row r="2774" spans="1:5">
      <c r="A2774" t="s">
        <v>1077</v>
      </c>
      <c r="B2774" t="s">
        <v>266</v>
      </c>
      <c r="C2774" s="1" t="s">
        <v>1660</v>
      </c>
      <c r="D2774" s="1">
        <v>18800</v>
      </c>
      <c r="E2774" t="s">
        <v>1655</v>
      </c>
    </row>
    <row r="2775" spans="1:5">
      <c r="A2775" t="s">
        <v>1077</v>
      </c>
      <c r="B2775" t="s">
        <v>266</v>
      </c>
      <c r="C2775" s="1" t="s">
        <v>1660</v>
      </c>
      <c r="D2775" s="1">
        <v>18700</v>
      </c>
      <c r="E2775" t="s">
        <v>1655</v>
      </c>
    </row>
    <row r="2776" spans="1:5">
      <c r="A2776" t="s">
        <v>1107</v>
      </c>
      <c r="B2776" t="s">
        <v>266</v>
      </c>
      <c r="C2776" s="1" t="s">
        <v>1660</v>
      </c>
      <c r="D2776" s="1">
        <v>18290</v>
      </c>
      <c r="E2776" t="s">
        <v>1655</v>
      </c>
    </row>
    <row r="2777" spans="1:5">
      <c r="A2777" t="s">
        <v>1107</v>
      </c>
      <c r="B2777" t="s">
        <v>266</v>
      </c>
      <c r="C2777" s="1" t="s">
        <v>1660</v>
      </c>
      <c r="D2777" s="1">
        <v>16791</v>
      </c>
      <c r="E2777" t="s">
        <v>1655</v>
      </c>
    </row>
    <row r="2778" spans="1:5">
      <c r="A2778" t="s">
        <v>1107</v>
      </c>
      <c r="B2778" t="s">
        <v>266</v>
      </c>
      <c r="C2778" s="1" t="s">
        <v>1660</v>
      </c>
      <c r="D2778" s="1">
        <v>15250</v>
      </c>
      <c r="E2778" t="s">
        <v>1655</v>
      </c>
    </row>
    <row r="2779" spans="1:5">
      <c r="A2779" t="s">
        <v>1107</v>
      </c>
      <c r="B2779" t="s">
        <v>266</v>
      </c>
      <c r="C2779" s="1" t="s">
        <v>1660</v>
      </c>
      <c r="D2779" s="1">
        <v>15200</v>
      </c>
      <c r="E2779" t="s">
        <v>1655</v>
      </c>
    </row>
    <row r="2780" spans="1:5">
      <c r="A2780" t="s">
        <v>1107</v>
      </c>
      <c r="B2780" t="s">
        <v>266</v>
      </c>
      <c r="C2780" s="1" t="s">
        <v>1660</v>
      </c>
      <c r="D2780" s="1">
        <v>15000</v>
      </c>
      <c r="E2780" t="s">
        <v>1655</v>
      </c>
    </row>
    <row r="2781" spans="1:5">
      <c r="A2781" t="s">
        <v>1077</v>
      </c>
      <c r="B2781" t="s">
        <v>266</v>
      </c>
      <c r="C2781" s="1" t="s">
        <v>1660</v>
      </c>
      <c r="D2781" s="1">
        <v>14235</v>
      </c>
      <c r="E2781" t="s">
        <v>1655</v>
      </c>
    </row>
    <row r="2782" spans="1:5">
      <c r="A2782" t="s">
        <v>1107</v>
      </c>
      <c r="B2782" t="s">
        <v>266</v>
      </c>
      <c r="C2782" s="1" t="s">
        <v>1660</v>
      </c>
      <c r="D2782" s="1">
        <v>13200</v>
      </c>
      <c r="E2782" t="s">
        <v>1655</v>
      </c>
    </row>
    <row r="2783" spans="1:5">
      <c r="A2783" t="s">
        <v>1077</v>
      </c>
      <c r="B2783" t="s">
        <v>266</v>
      </c>
      <c r="C2783" s="1" t="s">
        <v>1660</v>
      </c>
      <c r="D2783" s="1">
        <v>12000</v>
      </c>
      <c r="E2783" t="s">
        <v>1655</v>
      </c>
    </row>
    <row r="2784" spans="1:5">
      <c r="A2784" t="s">
        <v>1107</v>
      </c>
      <c r="B2784" t="s">
        <v>266</v>
      </c>
      <c r="C2784" s="1" t="s">
        <v>1660</v>
      </c>
      <c r="D2784" s="1">
        <v>11817</v>
      </c>
      <c r="E2784" t="s">
        <v>1655</v>
      </c>
    </row>
    <row r="2785" spans="1:5">
      <c r="A2785" t="s">
        <v>1107</v>
      </c>
      <c r="B2785" t="s">
        <v>266</v>
      </c>
      <c r="C2785" s="1" t="s">
        <v>1660</v>
      </c>
      <c r="D2785" s="1">
        <v>11800</v>
      </c>
      <c r="E2785" t="s">
        <v>1655</v>
      </c>
    </row>
    <row r="2786" spans="1:5">
      <c r="A2786" t="s">
        <v>1107</v>
      </c>
      <c r="B2786" t="s">
        <v>266</v>
      </c>
      <c r="C2786" s="1" t="s">
        <v>1660</v>
      </c>
      <c r="D2786" s="1">
        <v>10946</v>
      </c>
      <c r="E2786" t="s">
        <v>1655</v>
      </c>
    </row>
    <row r="2787" spans="1:5">
      <c r="A2787" t="s">
        <v>1077</v>
      </c>
      <c r="B2787" t="s">
        <v>266</v>
      </c>
      <c r="C2787" s="1" t="s">
        <v>1660</v>
      </c>
      <c r="D2787" s="1">
        <v>10000</v>
      </c>
      <c r="E2787" t="s">
        <v>1655</v>
      </c>
    </row>
    <row r="2788" spans="1:5">
      <c r="A2788" t="s">
        <v>1107</v>
      </c>
      <c r="B2788" t="s">
        <v>266</v>
      </c>
      <c r="C2788" s="1" t="s">
        <v>1660</v>
      </c>
      <c r="D2788" s="1">
        <v>9682</v>
      </c>
      <c r="E2788" t="s">
        <v>1655</v>
      </c>
    </row>
    <row r="2789" spans="1:5">
      <c r="A2789" t="s">
        <v>1107</v>
      </c>
      <c r="B2789" t="s">
        <v>266</v>
      </c>
      <c r="C2789" s="1" t="s">
        <v>1660</v>
      </c>
      <c r="D2789" s="1">
        <v>9650</v>
      </c>
      <c r="E2789" t="s">
        <v>1655</v>
      </c>
    </row>
    <row r="2790" spans="1:5">
      <c r="A2790" t="s">
        <v>1107</v>
      </c>
      <c r="B2790" t="s">
        <v>266</v>
      </c>
      <c r="C2790" s="1" t="s">
        <v>1660</v>
      </c>
      <c r="D2790" s="1">
        <v>9620</v>
      </c>
      <c r="E2790" t="s">
        <v>1655</v>
      </c>
    </row>
    <row r="2791" spans="1:5">
      <c r="A2791" t="s">
        <v>1077</v>
      </c>
      <c r="B2791" t="s">
        <v>266</v>
      </c>
      <c r="C2791" s="1" t="s">
        <v>1660</v>
      </c>
      <c r="D2791" s="1">
        <v>9000</v>
      </c>
      <c r="E2791" t="s">
        <v>1655</v>
      </c>
    </row>
    <row r="2792" spans="1:5">
      <c r="A2792" t="s">
        <v>1077</v>
      </c>
      <c r="B2792" t="s">
        <v>266</v>
      </c>
      <c r="C2792" s="1" t="s">
        <v>1660</v>
      </c>
      <c r="D2792" s="1">
        <v>7700</v>
      </c>
      <c r="E2792" t="s">
        <v>1655</v>
      </c>
    </row>
    <row r="2793" spans="1:5">
      <c r="A2793" t="s">
        <v>1107</v>
      </c>
      <c r="B2793" t="s">
        <v>266</v>
      </c>
      <c r="C2793" s="1" t="s">
        <v>1660</v>
      </c>
      <c r="D2793" s="1">
        <v>7694</v>
      </c>
      <c r="E2793" t="s">
        <v>1655</v>
      </c>
    </row>
    <row r="2794" spans="1:5">
      <c r="A2794" t="s">
        <v>1107</v>
      </c>
      <c r="B2794" t="s">
        <v>266</v>
      </c>
      <c r="C2794" s="1" t="s">
        <v>1660</v>
      </c>
      <c r="D2794" s="1">
        <v>7222</v>
      </c>
      <c r="E2794" t="s">
        <v>1655</v>
      </c>
    </row>
    <row r="2795" spans="1:5">
      <c r="A2795" t="s">
        <v>1107</v>
      </c>
      <c r="B2795" t="s">
        <v>266</v>
      </c>
      <c r="C2795" s="1" t="s">
        <v>1660</v>
      </c>
      <c r="D2795" s="1">
        <v>7100</v>
      </c>
      <c r="E2795" t="s">
        <v>1655</v>
      </c>
    </row>
    <row r="2796" spans="1:5">
      <c r="A2796" t="s">
        <v>1077</v>
      </c>
      <c r="B2796" t="s">
        <v>266</v>
      </c>
      <c r="C2796" s="1" t="s">
        <v>1660</v>
      </c>
      <c r="D2796" s="1">
        <v>6700</v>
      </c>
      <c r="E2796" t="s">
        <v>1655</v>
      </c>
    </row>
    <row r="2797" spans="1:5">
      <c r="A2797" t="s">
        <v>1107</v>
      </c>
      <c r="B2797" t="s">
        <v>266</v>
      </c>
      <c r="C2797" s="1" t="s">
        <v>1660</v>
      </c>
      <c r="D2797" s="1">
        <v>5500</v>
      </c>
      <c r="E2797" t="s">
        <v>1655</v>
      </c>
    </row>
    <row r="2798" spans="1:5">
      <c r="A2798" t="s">
        <v>1107</v>
      </c>
      <c r="B2798" t="s">
        <v>266</v>
      </c>
      <c r="C2798" s="1" t="s">
        <v>1660</v>
      </c>
      <c r="D2798" s="1">
        <v>5250</v>
      </c>
      <c r="E2798" t="s">
        <v>1655</v>
      </c>
    </row>
    <row r="2799" spans="1:5">
      <c r="A2799" t="s">
        <v>1077</v>
      </c>
      <c r="B2799" t="s">
        <v>266</v>
      </c>
      <c r="C2799" s="1" t="s">
        <v>1660</v>
      </c>
      <c r="D2799" s="1">
        <v>5000</v>
      </c>
      <c r="E2799" t="s">
        <v>1655</v>
      </c>
    </row>
    <row r="2800" spans="1:5">
      <c r="A2800" t="s">
        <v>1107</v>
      </c>
      <c r="B2800" t="s">
        <v>266</v>
      </c>
      <c r="C2800" s="1" t="s">
        <v>1660</v>
      </c>
      <c r="D2800" s="1">
        <v>4700</v>
      </c>
      <c r="E2800" t="s">
        <v>1655</v>
      </c>
    </row>
    <row r="2801" spans="1:5">
      <c r="A2801" t="s">
        <v>1107</v>
      </c>
      <c r="B2801" t="s">
        <v>266</v>
      </c>
      <c r="C2801" s="1" t="s">
        <v>1660</v>
      </c>
      <c r="D2801" s="1">
        <v>4528</v>
      </c>
      <c r="E2801" t="s">
        <v>1655</v>
      </c>
    </row>
    <row r="2802" spans="1:5">
      <c r="A2802" t="s">
        <v>1107</v>
      </c>
      <c r="B2802" t="s">
        <v>266</v>
      </c>
      <c r="C2802" s="1" t="s">
        <v>1660</v>
      </c>
      <c r="D2802" s="1">
        <v>4500</v>
      </c>
      <c r="E2802" t="s">
        <v>1655</v>
      </c>
    </row>
    <row r="2803" spans="1:5">
      <c r="A2803" t="s">
        <v>1107</v>
      </c>
      <c r="B2803" t="s">
        <v>266</v>
      </c>
      <c r="C2803" s="1" t="s">
        <v>1660</v>
      </c>
      <c r="D2803" s="1">
        <v>4300</v>
      </c>
      <c r="E2803" t="s">
        <v>1655</v>
      </c>
    </row>
    <row r="2804" spans="1:5">
      <c r="A2804" t="s">
        <v>1107</v>
      </c>
      <c r="B2804" t="s">
        <v>266</v>
      </c>
      <c r="C2804" s="1" t="s">
        <v>1660</v>
      </c>
      <c r="D2804" s="1">
        <v>4230</v>
      </c>
      <c r="E2804" t="s">
        <v>1655</v>
      </c>
    </row>
    <row r="2805" spans="1:5">
      <c r="A2805" t="s">
        <v>1107</v>
      </c>
      <c r="B2805" t="s">
        <v>266</v>
      </c>
      <c r="C2805" s="1" t="s">
        <v>1660</v>
      </c>
      <c r="D2805" s="1">
        <v>4034</v>
      </c>
      <c r="E2805" t="s">
        <v>1655</v>
      </c>
    </row>
    <row r="2806" spans="1:5">
      <c r="A2806" t="s">
        <v>1107</v>
      </c>
      <c r="B2806" t="s">
        <v>266</v>
      </c>
      <c r="C2806" s="1" t="s">
        <v>1660</v>
      </c>
      <c r="D2806" s="1">
        <v>4000</v>
      </c>
      <c r="E2806" t="s">
        <v>1655</v>
      </c>
    </row>
    <row r="2807" spans="1:5">
      <c r="A2807" t="s">
        <v>1107</v>
      </c>
      <c r="B2807" t="s">
        <v>266</v>
      </c>
      <c r="C2807" s="1" t="s">
        <v>1660</v>
      </c>
      <c r="D2807" s="1">
        <v>3800</v>
      </c>
      <c r="E2807" t="s">
        <v>1655</v>
      </c>
    </row>
    <row r="2808" spans="1:5">
      <c r="A2808" t="s">
        <v>1077</v>
      </c>
      <c r="B2808" t="s">
        <v>266</v>
      </c>
      <c r="C2808" s="1" t="s">
        <v>1660</v>
      </c>
      <c r="D2808" s="1">
        <v>3000</v>
      </c>
      <c r="E2808" t="s">
        <v>1655</v>
      </c>
    </row>
    <row r="2809" spans="1:5">
      <c r="A2809" t="s">
        <v>1107</v>
      </c>
      <c r="B2809" t="s">
        <v>266</v>
      </c>
      <c r="C2809" s="1" t="s">
        <v>1660</v>
      </c>
      <c r="D2809" s="1">
        <v>2900</v>
      </c>
      <c r="E2809" t="s">
        <v>1655</v>
      </c>
    </row>
    <row r="2810" spans="1:5">
      <c r="A2810" t="s">
        <v>1077</v>
      </c>
      <c r="B2810" t="s">
        <v>266</v>
      </c>
      <c r="C2810" s="1" t="s">
        <v>1660</v>
      </c>
      <c r="D2810" s="1">
        <v>2750</v>
      </c>
      <c r="E2810" t="s">
        <v>1655</v>
      </c>
    </row>
    <row r="2811" spans="1:5">
      <c r="A2811" t="s">
        <v>1107</v>
      </c>
      <c r="B2811" t="s">
        <v>266</v>
      </c>
      <c r="C2811" s="1" t="s">
        <v>1660</v>
      </c>
      <c r="D2811" s="1">
        <v>2610</v>
      </c>
      <c r="E2811" t="s">
        <v>1655</v>
      </c>
    </row>
    <row r="2812" spans="1:5">
      <c r="A2812" t="s">
        <v>1107</v>
      </c>
      <c r="B2812" t="s">
        <v>266</v>
      </c>
      <c r="C2812" s="1" t="s">
        <v>1660</v>
      </c>
      <c r="D2812" s="1">
        <v>2600</v>
      </c>
      <c r="E2812" t="s">
        <v>1655</v>
      </c>
    </row>
    <row r="2813" spans="1:5">
      <c r="A2813" t="s">
        <v>1107</v>
      </c>
      <c r="B2813" t="s">
        <v>266</v>
      </c>
      <c r="C2813" s="1" t="s">
        <v>1660</v>
      </c>
      <c r="D2813" s="1">
        <v>2530</v>
      </c>
      <c r="E2813" t="s">
        <v>1655</v>
      </c>
    </row>
    <row r="2814" spans="1:5">
      <c r="A2814" t="s">
        <v>1107</v>
      </c>
      <c r="B2814" t="s">
        <v>266</v>
      </c>
      <c r="C2814" s="1" t="s">
        <v>1660</v>
      </c>
      <c r="D2814" s="1">
        <v>2500</v>
      </c>
      <c r="E2814" t="s">
        <v>1655</v>
      </c>
    </row>
    <row r="2815" spans="1:5">
      <c r="A2815" t="s">
        <v>1077</v>
      </c>
      <c r="B2815" t="s">
        <v>266</v>
      </c>
      <c r="C2815" s="1" t="s">
        <v>1660</v>
      </c>
      <c r="D2815" s="1">
        <v>2500</v>
      </c>
      <c r="E2815" t="s">
        <v>1655</v>
      </c>
    </row>
    <row r="2816" spans="1:5">
      <c r="A2816" t="s">
        <v>1107</v>
      </c>
      <c r="B2816" t="s">
        <v>266</v>
      </c>
      <c r="C2816" s="1" t="s">
        <v>1660</v>
      </c>
      <c r="D2816" s="1">
        <v>2425</v>
      </c>
      <c r="E2816" t="s">
        <v>1655</v>
      </c>
    </row>
    <row r="2817" spans="1:5">
      <c r="A2817" t="s">
        <v>1077</v>
      </c>
      <c r="B2817" t="s">
        <v>266</v>
      </c>
      <c r="C2817" s="1" t="s">
        <v>1660</v>
      </c>
      <c r="D2817" s="1">
        <v>2350</v>
      </c>
      <c r="E2817" t="s">
        <v>1655</v>
      </c>
    </row>
    <row r="2818" spans="1:5">
      <c r="A2818" t="s">
        <v>1077</v>
      </c>
      <c r="B2818" t="s">
        <v>266</v>
      </c>
      <c r="C2818" s="1" t="s">
        <v>1660</v>
      </c>
      <c r="D2818" s="1">
        <v>1678</v>
      </c>
      <c r="E2818" t="s">
        <v>1655</v>
      </c>
    </row>
    <row r="2819" spans="1:5">
      <c r="A2819" t="s">
        <v>1107</v>
      </c>
      <c r="B2819" t="s">
        <v>266</v>
      </c>
      <c r="C2819" s="1" t="s">
        <v>1660</v>
      </c>
      <c r="D2819" s="1">
        <v>1500</v>
      </c>
      <c r="E2819" t="s">
        <v>1655</v>
      </c>
    </row>
    <row r="2820" spans="1:5">
      <c r="A2820" t="s">
        <v>1107</v>
      </c>
      <c r="B2820" t="s">
        <v>266</v>
      </c>
      <c r="C2820" s="1" t="s">
        <v>1660</v>
      </c>
      <c r="D2820" s="1">
        <v>1500</v>
      </c>
      <c r="E2820" t="s">
        <v>1655</v>
      </c>
    </row>
    <row r="2821" spans="1:5">
      <c r="A2821" t="s">
        <v>1107</v>
      </c>
      <c r="B2821" t="s">
        <v>266</v>
      </c>
      <c r="C2821" s="1" t="s">
        <v>1660</v>
      </c>
      <c r="D2821" s="1">
        <v>1490</v>
      </c>
      <c r="E2821" t="s">
        <v>1655</v>
      </c>
    </row>
    <row r="2822" spans="1:5">
      <c r="A2822" t="s">
        <v>1107</v>
      </c>
      <c r="B2822" t="s">
        <v>266</v>
      </c>
      <c r="C2822" s="1" t="s">
        <v>1660</v>
      </c>
      <c r="D2822" s="1">
        <v>1300</v>
      </c>
      <c r="E2822" t="s">
        <v>1655</v>
      </c>
    </row>
    <row r="2823" spans="1:5">
      <c r="A2823" t="s">
        <v>1077</v>
      </c>
      <c r="B2823" t="s">
        <v>266</v>
      </c>
      <c r="C2823" s="1" t="s">
        <v>1660</v>
      </c>
      <c r="D2823" s="1">
        <v>1250</v>
      </c>
      <c r="E2823" t="s">
        <v>1655</v>
      </c>
    </row>
    <row r="2824" spans="1:5">
      <c r="A2824" t="s">
        <v>1107</v>
      </c>
      <c r="B2824" t="s">
        <v>266</v>
      </c>
      <c r="C2824" s="1" t="s">
        <v>1660</v>
      </c>
      <c r="D2824" s="1">
        <v>1000</v>
      </c>
      <c r="E2824" t="s">
        <v>1655</v>
      </c>
    </row>
    <row r="2825" spans="1:5">
      <c r="A2825" t="s">
        <v>1077</v>
      </c>
      <c r="B2825" t="s">
        <v>266</v>
      </c>
      <c r="C2825" s="1" t="s">
        <v>1660</v>
      </c>
      <c r="D2825" s="1">
        <v>1000</v>
      </c>
      <c r="E2825" t="s">
        <v>1655</v>
      </c>
    </row>
    <row r="2826" spans="1:5">
      <c r="A2826" t="s">
        <v>1107</v>
      </c>
      <c r="B2826" t="s">
        <v>266</v>
      </c>
      <c r="C2826" s="1" t="s">
        <v>1660</v>
      </c>
      <c r="D2826">
        <v>824</v>
      </c>
      <c r="E2826" t="s">
        <v>1655</v>
      </c>
    </row>
    <row r="2827" spans="1:5">
      <c r="A2827" t="s">
        <v>1107</v>
      </c>
      <c r="B2827" t="s">
        <v>266</v>
      </c>
      <c r="C2827" s="1" t="s">
        <v>1660</v>
      </c>
      <c r="D2827">
        <v>500</v>
      </c>
      <c r="E2827" t="s">
        <v>1655</v>
      </c>
    </row>
    <row r="2828" spans="1:5">
      <c r="A2828" t="s">
        <v>1107</v>
      </c>
      <c r="B2828" t="s">
        <v>266</v>
      </c>
      <c r="C2828" s="1" t="s">
        <v>1660</v>
      </c>
      <c r="D2828">
        <v>500</v>
      </c>
      <c r="E2828" t="s">
        <v>1655</v>
      </c>
    </row>
    <row r="2829" spans="1:5">
      <c r="A2829" t="s">
        <v>1107</v>
      </c>
      <c r="B2829" t="s">
        <v>266</v>
      </c>
      <c r="C2829" s="1" t="s">
        <v>1660</v>
      </c>
      <c r="D2829">
        <v>500</v>
      </c>
      <c r="E2829" t="s">
        <v>1655</v>
      </c>
    </row>
    <row r="2830" spans="1:5">
      <c r="A2830" t="s">
        <v>1107</v>
      </c>
      <c r="B2830" t="s">
        <v>266</v>
      </c>
      <c r="C2830" s="1" t="s">
        <v>1660</v>
      </c>
      <c r="D2830">
        <v>500</v>
      </c>
      <c r="E2830" t="s">
        <v>1655</v>
      </c>
    </row>
    <row r="2831" spans="1:5">
      <c r="A2831" t="s">
        <v>1107</v>
      </c>
      <c r="B2831" t="s">
        <v>266</v>
      </c>
      <c r="C2831" s="1" t="s">
        <v>1660</v>
      </c>
      <c r="D2831">
        <v>500</v>
      </c>
      <c r="E2831" t="s">
        <v>1655</v>
      </c>
    </row>
    <row r="2832" spans="1:5">
      <c r="A2832" t="s">
        <v>1077</v>
      </c>
      <c r="B2832" t="s">
        <v>266</v>
      </c>
      <c r="C2832" s="1" t="s">
        <v>1660</v>
      </c>
      <c r="D2832">
        <v>500</v>
      </c>
      <c r="E2832" t="s">
        <v>1655</v>
      </c>
    </row>
    <row r="2833" spans="1:5">
      <c r="A2833" t="s">
        <v>1107</v>
      </c>
      <c r="B2833" t="s">
        <v>266</v>
      </c>
      <c r="C2833" s="1" t="s">
        <v>1660</v>
      </c>
      <c r="D2833">
        <v>304</v>
      </c>
      <c r="E2833" t="s">
        <v>1655</v>
      </c>
    </row>
    <row r="2834" spans="1:5">
      <c r="A2834" t="s">
        <v>1107</v>
      </c>
      <c r="B2834" t="s">
        <v>266</v>
      </c>
      <c r="C2834" s="1" t="s">
        <v>1660</v>
      </c>
      <c r="D2834">
        <v>250</v>
      </c>
      <c r="E2834" t="s">
        <v>1655</v>
      </c>
    </row>
    <row r="2835" spans="1:5">
      <c r="A2835" t="s">
        <v>1107</v>
      </c>
      <c r="B2835" t="s">
        <v>266</v>
      </c>
      <c r="C2835" s="1" t="s">
        <v>1660</v>
      </c>
      <c r="D2835">
        <v>200</v>
      </c>
      <c r="E2835" t="s">
        <v>1655</v>
      </c>
    </row>
    <row r="2836" spans="1:5">
      <c r="A2836" t="s">
        <v>1077</v>
      </c>
      <c r="B2836" t="s">
        <v>266</v>
      </c>
      <c r="C2836" s="1" t="s">
        <v>1660</v>
      </c>
      <c r="D2836">
        <v>200</v>
      </c>
      <c r="E2836" t="s">
        <v>1655</v>
      </c>
    </row>
    <row r="2837" spans="1:5">
      <c r="A2837" t="s">
        <v>1107</v>
      </c>
      <c r="B2837" t="s">
        <v>266</v>
      </c>
      <c r="C2837" s="1" t="s">
        <v>1660</v>
      </c>
      <c r="D2837">
        <v>170</v>
      </c>
      <c r="E2837" t="s">
        <v>1655</v>
      </c>
    </row>
    <row r="2838" spans="1:5">
      <c r="A2838" t="s">
        <v>1107</v>
      </c>
      <c r="B2838" t="s">
        <v>266</v>
      </c>
      <c r="C2838" s="1" t="s">
        <v>1660</v>
      </c>
      <c r="D2838">
        <v>120</v>
      </c>
      <c r="E2838" t="s">
        <v>1655</v>
      </c>
    </row>
    <row r="2839" spans="1:5">
      <c r="A2839" t="s">
        <v>1107</v>
      </c>
      <c r="B2839" t="s">
        <v>266</v>
      </c>
      <c r="C2839" s="1" t="s">
        <v>1660</v>
      </c>
      <c r="D2839">
        <v>100</v>
      </c>
      <c r="E2839" t="s">
        <v>1655</v>
      </c>
    </row>
    <row r="2840" spans="1:5">
      <c r="A2840" t="s">
        <v>1107</v>
      </c>
      <c r="B2840" t="s">
        <v>266</v>
      </c>
      <c r="C2840" s="1" t="s">
        <v>1660</v>
      </c>
      <c r="D2840">
        <v>31</v>
      </c>
      <c r="E2840" t="s">
        <v>1655</v>
      </c>
    </row>
    <row r="2841" spans="1:5">
      <c r="A2841" t="s">
        <v>1107</v>
      </c>
      <c r="B2841" t="s">
        <v>266</v>
      </c>
      <c r="C2841" s="1" t="s">
        <v>1660</v>
      </c>
      <c r="D2841">
        <v>25</v>
      </c>
      <c r="E2841" t="s">
        <v>1655</v>
      </c>
    </row>
    <row r="2842" spans="1:5">
      <c r="A2842" t="s">
        <v>1139</v>
      </c>
      <c r="B2842" s="26" t="s">
        <v>1139</v>
      </c>
      <c r="C2842" t="s">
        <v>1088</v>
      </c>
      <c r="D2842" s="52">
        <v>32783000</v>
      </c>
      <c r="E2842" t="s">
        <v>1268</v>
      </c>
    </row>
    <row r="2843" spans="1:5">
      <c r="A2843" t="s">
        <v>1370</v>
      </c>
      <c r="B2843" t="s">
        <v>71</v>
      </c>
      <c r="C2843" t="s">
        <v>1387</v>
      </c>
      <c r="D2843" s="1">
        <v>127469797</v>
      </c>
      <c r="E2843" t="s">
        <v>1655</v>
      </c>
    </row>
    <row r="2844" spans="1:5">
      <c r="A2844" t="s">
        <v>1370</v>
      </c>
      <c r="B2844" t="s">
        <v>71</v>
      </c>
      <c r="C2844" t="s">
        <v>1387</v>
      </c>
      <c r="D2844" s="1">
        <v>107998900</v>
      </c>
      <c r="E2844" t="s">
        <v>1655</v>
      </c>
    </row>
    <row r="2845" spans="1:5">
      <c r="A2845" t="s">
        <v>1370</v>
      </c>
      <c r="B2845" t="s">
        <v>71</v>
      </c>
      <c r="C2845" t="s">
        <v>1387</v>
      </c>
      <c r="D2845" s="1">
        <v>71047400</v>
      </c>
      <c r="E2845" t="s">
        <v>1655</v>
      </c>
    </row>
    <row r="2846" spans="1:5">
      <c r="A2846" t="s">
        <v>1386</v>
      </c>
      <c r="B2846" t="s">
        <v>71</v>
      </c>
      <c r="C2846" t="s">
        <v>1387</v>
      </c>
      <c r="D2846" s="1">
        <v>70218000</v>
      </c>
      <c r="E2846" t="s">
        <v>1655</v>
      </c>
    </row>
    <row r="2847" spans="1:5">
      <c r="A2847" t="s">
        <v>1386</v>
      </c>
      <c r="B2847" t="s">
        <v>71</v>
      </c>
      <c r="C2847" t="s">
        <v>1387</v>
      </c>
      <c r="D2847" s="1">
        <v>65000000</v>
      </c>
      <c r="E2847" t="s">
        <v>1655</v>
      </c>
    </row>
    <row r="2848" spans="1:5">
      <c r="A2848" t="s">
        <v>1386</v>
      </c>
      <c r="B2848" t="s">
        <v>71</v>
      </c>
      <c r="C2848" t="s">
        <v>1387</v>
      </c>
      <c r="D2848" s="1">
        <v>51306000</v>
      </c>
      <c r="E2848" t="s">
        <v>1655</v>
      </c>
    </row>
    <row r="2849" spans="1:5">
      <c r="A2849" t="s">
        <v>1370</v>
      </c>
      <c r="B2849" t="s">
        <v>71</v>
      </c>
      <c r="C2849" t="s">
        <v>1387</v>
      </c>
      <c r="D2849" s="1">
        <v>39302500</v>
      </c>
      <c r="E2849" t="s">
        <v>1655</v>
      </c>
    </row>
    <row r="2850" spans="1:5">
      <c r="A2850" t="s">
        <v>1386</v>
      </c>
      <c r="B2850" t="s">
        <v>71</v>
      </c>
      <c r="C2850" t="s">
        <v>1387</v>
      </c>
      <c r="D2850" s="1">
        <v>33906000</v>
      </c>
      <c r="E2850" t="s">
        <v>1655</v>
      </c>
    </row>
    <row r="2851" spans="1:5">
      <c r="A2851" t="s">
        <v>1386</v>
      </c>
      <c r="B2851" t="s">
        <v>71</v>
      </c>
      <c r="C2851" t="s">
        <v>1387</v>
      </c>
      <c r="D2851" s="1">
        <v>25000000</v>
      </c>
      <c r="E2851" t="s">
        <v>1655</v>
      </c>
    </row>
    <row r="2852" spans="1:5">
      <c r="A2852" t="s">
        <v>1364</v>
      </c>
      <c r="B2852" t="s">
        <v>71</v>
      </c>
      <c r="C2852" t="s">
        <v>1387</v>
      </c>
      <c r="D2852" s="1">
        <v>22468300</v>
      </c>
      <c r="E2852" t="s">
        <v>1655</v>
      </c>
    </row>
    <row r="2853" spans="1:5">
      <c r="A2853" t="s">
        <v>1364</v>
      </c>
      <c r="B2853" t="s">
        <v>71</v>
      </c>
      <c r="C2853" t="s">
        <v>1387</v>
      </c>
      <c r="D2853" s="1">
        <v>21563000</v>
      </c>
      <c r="E2853" t="s">
        <v>1655</v>
      </c>
    </row>
    <row r="2854" spans="1:5">
      <c r="A2854" t="s">
        <v>1364</v>
      </c>
      <c r="B2854" t="s">
        <v>71</v>
      </c>
      <c r="C2854" t="s">
        <v>1387</v>
      </c>
      <c r="D2854" s="1">
        <v>21442023</v>
      </c>
      <c r="E2854" t="s">
        <v>1655</v>
      </c>
    </row>
    <row r="2855" spans="1:5">
      <c r="A2855" t="s">
        <v>1386</v>
      </c>
      <c r="B2855" t="s">
        <v>71</v>
      </c>
      <c r="C2855" t="s">
        <v>1387</v>
      </c>
      <c r="D2855" s="1">
        <v>21418000</v>
      </c>
      <c r="E2855" t="s">
        <v>1655</v>
      </c>
    </row>
    <row r="2856" spans="1:5">
      <c r="A2856" t="s">
        <v>1364</v>
      </c>
      <c r="B2856" t="s">
        <v>71</v>
      </c>
      <c r="C2856" t="s">
        <v>1387</v>
      </c>
      <c r="D2856" s="1">
        <v>19530000</v>
      </c>
      <c r="E2856" t="s">
        <v>1655</v>
      </c>
    </row>
    <row r="2857" spans="1:5">
      <c r="A2857" t="s">
        <v>1370</v>
      </c>
      <c r="B2857" t="s">
        <v>71</v>
      </c>
      <c r="C2857" t="s">
        <v>1387</v>
      </c>
      <c r="D2857" s="1">
        <v>17532900</v>
      </c>
      <c r="E2857" t="s">
        <v>1655</v>
      </c>
    </row>
    <row r="2858" spans="1:5">
      <c r="A2858" t="s">
        <v>1370</v>
      </c>
      <c r="B2858" t="s">
        <v>71</v>
      </c>
      <c r="C2858" t="s">
        <v>1387</v>
      </c>
      <c r="D2858" s="1">
        <v>16226000</v>
      </c>
      <c r="E2858" t="s">
        <v>1655</v>
      </c>
    </row>
    <row r="2859" spans="1:5">
      <c r="A2859" t="s">
        <v>1370</v>
      </c>
      <c r="B2859" t="s">
        <v>71</v>
      </c>
      <c r="C2859" t="s">
        <v>1387</v>
      </c>
      <c r="D2859" s="1">
        <v>13679000</v>
      </c>
      <c r="E2859" t="s">
        <v>1655</v>
      </c>
    </row>
    <row r="2860" spans="1:5">
      <c r="A2860" t="s">
        <v>1370</v>
      </c>
      <c r="B2860" t="s">
        <v>71</v>
      </c>
      <c r="C2860" t="s">
        <v>1387</v>
      </c>
      <c r="D2860" s="1">
        <v>12000000</v>
      </c>
      <c r="E2860" t="s">
        <v>1655</v>
      </c>
    </row>
    <row r="2861" spans="1:5">
      <c r="A2861" t="s">
        <v>1364</v>
      </c>
      <c r="B2861" t="s">
        <v>71</v>
      </c>
      <c r="C2861" t="s">
        <v>1387</v>
      </c>
      <c r="D2861" s="1">
        <v>11634300</v>
      </c>
      <c r="E2861" t="s">
        <v>1655</v>
      </c>
    </row>
    <row r="2862" spans="1:5">
      <c r="A2862" t="s">
        <v>1370</v>
      </c>
      <c r="B2862" t="s">
        <v>71</v>
      </c>
      <c r="C2862" t="s">
        <v>1387</v>
      </c>
      <c r="D2862" s="1">
        <v>11000000</v>
      </c>
      <c r="E2862" t="s">
        <v>1655</v>
      </c>
    </row>
    <row r="2863" spans="1:5">
      <c r="A2863" t="s">
        <v>1370</v>
      </c>
      <c r="B2863" t="s">
        <v>71</v>
      </c>
      <c r="C2863" t="s">
        <v>1387</v>
      </c>
      <c r="D2863" s="1">
        <v>10955800</v>
      </c>
      <c r="E2863" t="s">
        <v>1655</v>
      </c>
    </row>
    <row r="2864" spans="1:5">
      <c r="A2864" t="s">
        <v>1386</v>
      </c>
      <c r="B2864" t="s">
        <v>71</v>
      </c>
      <c r="C2864" t="s">
        <v>1387</v>
      </c>
      <c r="D2864" s="1">
        <v>7600000</v>
      </c>
      <c r="E2864" t="s">
        <v>1655</v>
      </c>
    </row>
    <row r="2865" spans="1:5">
      <c r="A2865" t="s">
        <v>1370</v>
      </c>
      <c r="B2865" t="s">
        <v>71</v>
      </c>
      <c r="C2865" t="s">
        <v>1387</v>
      </c>
      <c r="D2865" s="1">
        <v>7242520</v>
      </c>
      <c r="E2865" t="s">
        <v>1655</v>
      </c>
    </row>
    <row r="2866" spans="1:5">
      <c r="A2866" t="s">
        <v>1364</v>
      </c>
      <c r="B2866" t="s">
        <v>71</v>
      </c>
      <c r="C2866" t="s">
        <v>1387</v>
      </c>
      <c r="D2866" s="1">
        <v>5924200</v>
      </c>
      <c r="E2866" t="s">
        <v>1655</v>
      </c>
    </row>
    <row r="2867" spans="1:5">
      <c r="A2867" t="s">
        <v>1386</v>
      </c>
      <c r="B2867" t="s">
        <v>71</v>
      </c>
      <c r="C2867" t="s">
        <v>1387</v>
      </c>
      <c r="D2867" s="1">
        <v>5526000</v>
      </c>
      <c r="E2867" t="s">
        <v>1655</v>
      </c>
    </row>
    <row r="2868" spans="1:5">
      <c r="A2868" t="s">
        <v>1364</v>
      </c>
      <c r="B2868" t="s">
        <v>71</v>
      </c>
      <c r="C2868" t="s">
        <v>1387</v>
      </c>
      <c r="D2868" s="1">
        <v>4830000</v>
      </c>
      <c r="E2868" t="s">
        <v>1655</v>
      </c>
    </row>
    <row r="2869" spans="1:5">
      <c r="A2869" t="s">
        <v>1370</v>
      </c>
      <c r="B2869" t="s">
        <v>71</v>
      </c>
      <c r="C2869" t="s">
        <v>1387</v>
      </c>
      <c r="D2869" s="1">
        <v>4100000</v>
      </c>
      <c r="E2869" t="s">
        <v>1655</v>
      </c>
    </row>
    <row r="2870" spans="1:5">
      <c r="A2870" t="s">
        <v>1370</v>
      </c>
      <c r="B2870" t="s">
        <v>71</v>
      </c>
      <c r="C2870" t="s">
        <v>1387</v>
      </c>
      <c r="D2870" s="1">
        <v>3694000</v>
      </c>
      <c r="E2870" t="s">
        <v>1655</v>
      </c>
    </row>
    <row r="2871" spans="1:5">
      <c r="A2871" t="s">
        <v>1364</v>
      </c>
      <c r="B2871" t="s">
        <v>71</v>
      </c>
      <c r="C2871" t="s">
        <v>1387</v>
      </c>
      <c r="D2871" s="1">
        <v>3117100</v>
      </c>
      <c r="E2871" t="s">
        <v>1655</v>
      </c>
    </row>
    <row r="2872" spans="1:5">
      <c r="A2872" t="s">
        <v>1370</v>
      </c>
      <c r="B2872" t="s">
        <v>71</v>
      </c>
      <c r="C2872" t="s">
        <v>1387</v>
      </c>
      <c r="D2872" s="1">
        <v>2354200</v>
      </c>
      <c r="E2872" t="s">
        <v>1655</v>
      </c>
    </row>
    <row r="2873" spans="1:5">
      <c r="A2873" t="s">
        <v>1370</v>
      </c>
      <c r="B2873" t="s">
        <v>71</v>
      </c>
      <c r="C2873" t="s">
        <v>1387</v>
      </c>
      <c r="D2873" s="1">
        <v>2298600</v>
      </c>
      <c r="E2873" t="s">
        <v>1655</v>
      </c>
    </row>
    <row r="2874" spans="1:5">
      <c r="A2874" t="s">
        <v>1370</v>
      </c>
      <c r="B2874" t="s">
        <v>71</v>
      </c>
      <c r="C2874" t="s">
        <v>1387</v>
      </c>
      <c r="D2874" s="1">
        <v>2150000</v>
      </c>
      <c r="E2874" t="s">
        <v>1655</v>
      </c>
    </row>
    <row r="2875" spans="1:5">
      <c r="A2875" t="s">
        <v>1370</v>
      </c>
      <c r="B2875" t="s">
        <v>71</v>
      </c>
      <c r="C2875" t="s">
        <v>1387</v>
      </c>
      <c r="D2875" s="1">
        <v>1958000</v>
      </c>
      <c r="E2875" t="s">
        <v>1655</v>
      </c>
    </row>
    <row r="2876" spans="1:5">
      <c r="A2876" t="s">
        <v>1370</v>
      </c>
      <c r="B2876" t="s">
        <v>71</v>
      </c>
      <c r="C2876" t="s">
        <v>1387</v>
      </c>
      <c r="D2876" s="1">
        <v>1836200</v>
      </c>
      <c r="E2876" t="s">
        <v>1655</v>
      </c>
    </row>
    <row r="2877" spans="1:5">
      <c r="A2877" t="s">
        <v>1364</v>
      </c>
      <c r="B2877" t="s">
        <v>71</v>
      </c>
      <c r="C2877" t="s">
        <v>1387</v>
      </c>
      <c r="D2877" s="1">
        <v>1800000</v>
      </c>
      <c r="E2877" t="s">
        <v>1655</v>
      </c>
    </row>
    <row r="2878" spans="1:5">
      <c r="A2878" t="s">
        <v>1370</v>
      </c>
      <c r="B2878" t="s">
        <v>71</v>
      </c>
      <c r="C2878" t="s">
        <v>1387</v>
      </c>
      <c r="D2878" s="1">
        <v>1554000</v>
      </c>
      <c r="E2878" t="s">
        <v>1655</v>
      </c>
    </row>
    <row r="2879" spans="1:5">
      <c r="A2879" t="s">
        <v>1386</v>
      </c>
      <c r="B2879" t="s">
        <v>71</v>
      </c>
      <c r="C2879" t="s">
        <v>1387</v>
      </c>
      <c r="D2879" s="1">
        <v>1263000</v>
      </c>
      <c r="E2879" t="s">
        <v>1655</v>
      </c>
    </row>
    <row r="2880" spans="1:5">
      <c r="A2880" t="s">
        <v>1364</v>
      </c>
      <c r="B2880" t="s">
        <v>71</v>
      </c>
      <c r="C2880" t="s">
        <v>1387</v>
      </c>
      <c r="D2880" s="1">
        <v>1200000</v>
      </c>
      <c r="E2880" t="s">
        <v>1655</v>
      </c>
    </row>
    <row r="2881" spans="1:5">
      <c r="A2881" t="s">
        <v>1370</v>
      </c>
      <c r="B2881" t="s">
        <v>71</v>
      </c>
      <c r="C2881" t="s">
        <v>1387</v>
      </c>
      <c r="D2881" s="1">
        <v>1200000</v>
      </c>
      <c r="E2881" t="s">
        <v>1655</v>
      </c>
    </row>
    <row r="2882" spans="1:5">
      <c r="A2882" t="s">
        <v>1370</v>
      </c>
      <c r="B2882" t="s">
        <v>71</v>
      </c>
      <c r="C2882" t="s">
        <v>1387</v>
      </c>
      <c r="D2882" s="1">
        <v>1177979</v>
      </c>
      <c r="E2882" t="s">
        <v>1655</v>
      </c>
    </row>
    <row r="2883" spans="1:5">
      <c r="A2883" t="s">
        <v>1370</v>
      </c>
      <c r="B2883" t="s">
        <v>71</v>
      </c>
      <c r="C2883" t="s">
        <v>1387</v>
      </c>
      <c r="D2883" s="1">
        <v>1083000</v>
      </c>
      <c r="E2883" t="s">
        <v>1655</v>
      </c>
    </row>
    <row r="2884" spans="1:5">
      <c r="A2884" t="s">
        <v>1370</v>
      </c>
      <c r="B2884" t="s">
        <v>71</v>
      </c>
      <c r="C2884" t="s">
        <v>1387</v>
      </c>
      <c r="D2884" s="1">
        <v>1080000</v>
      </c>
      <c r="E2884" t="s">
        <v>1655</v>
      </c>
    </row>
    <row r="2885" spans="1:5">
      <c r="A2885" t="s">
        <v>1364</v>
      </c>
      <c r="B2885" t="s">
        <v>71</v>
      </c>
      <c r="C2885" t="s">
        <v>1387</v>
      </c>
      <c r="D2885" s="1">
        <v>1050085</v>
      </c>
      <c r="E2885" t="s">
        <v>1655</v>
      </c>
    </row>
    <row r="2886" spans="1:5">
      <c r="A2886" t="s">
        <v>1370</v>
      </c>
      <c r="B2886" t="s">
        <v>71</v>
      </c>
      <c r="C2886" t="s">
        <v>1387</v>
      </c>
      <c r="D2886" s="1">
        <v>1033000</v>
      </c>
      <c r="E2886" t="s">
        <v>1655</v>
      </c>
    </row>
    <row r="2887" spans="1:5">
      <c r="A2887" t="s">
        <v>1370</v>
      </c>
      <c r="B2887" t="s">
        <v>71</v>
      </c>
      <c r="C2887" t="s">
        <v>1387</v>
      </c>
      <c r="D2887" s="1">
        <v>892350</v>
      </c>
      <c r="E2887" t="s">
        <v>1655</v>
      </c>
    </row>
    <row r="2888" spans="1:5">
      <c r="A2888" t="s">
        <v>1370</v>
      </c>
      <c r="B2888" t="s">
        <v>71</v>
      </c>
      <c r="C2888" t="s">
        <v>1387</v>
      </c>
      <c r="D2888" s="1">
        <v>800000</v>
      </c>
      <c r="E2888" t="s">
        <v>1655</v>
      </c>
    </row>
    <row r="2889" spans="1:5">
      <c r="A2889" t="s">
        <v>1370</v>
      </c>
      <c r="B2889" t="s">
        <v>71</v>
      </c>
      <c r="C2889" t="s">
        <v>1387</v>
      </c>
      <c r="D2889" s="1">
        <v>741100</v>
      </c>
      <c r="E2889" t="s">
        <v>1655</v>
      </c>
    </row>
    <row r="2890" spans="1:5">
      <c r="A2890" t="s">
        <v>1370</v>
      </c>
      <c r="B2890" t="s">
        <v>71</v>
      </c>
      <c r="C2890" t="s">
        <v>1387</v>
      </c>
      <c r="D2890" s="1">
        <v>718100</v>
      </c>
      <c r="E2890" t="s">
        <v>1655</v>
      </c>
    </row>
    <row r="2891" spans="1:5">
      <c r="A2891" t="s">
        <v>1370</v>
      </c>
      <c r="B2891" t="s">
        <v>71</v>
      </c>
      <c r="C2891" t="s">
        <v>1387</v>
      </c>
      <c r="D2891" s="1">
        <v>699200</v>
      </c>
      <c r="E2891" t="s">
        <v>1655</v>
      </c>
    </row>
    <row r="2892" spans="1:5">
      <c r="A2892" t="s">
        <v>1364</v>
      </c>
      <c r="B2892" t="s">
        <v>71</v>
      </c>
      <c r="C2892" t="s">
        <v>1387</v>
      </c>
      <c r="D2892" s="1">
        <v>697000</v>
      </c>
      <c r="E2892" t="s">
        <v>1655</v>
      </c>
    </row>
    <row r="2893" spans="1:5">
      <c r="A2893" t="s">
        <v>1370</v>
      </c>
      <c r="B2893" t="s">
        <v>71</v>
      </c>
      <c r="C2893" t="s">
        <v>1387</v>
      </c>
      <c r="D2893" s="1">
        <v>650000</v>
      </c>
      <c r="E2893" t="s">
        <v>1655</v>
      </c>
    </row>
    <row r="2894" spans="1:5">
      <c r="A2894" t="s">
        <v>1370</v>
      </c>
      <c r="B2894" t="s">
        <v>71</v>
      </c>
      <c r="C2894" t="s">
        <v>1387</v>
      </c>
      <c r="D2894" s="1">
        <v>573000</v>
      </c>
      <c r="E2894" t="s">
        <v>1655</v>
      </c>
    </row>
    <row r="2895" spans="1:5">
      <c r="A2895" t="s">
        <v>1370</v>
      </c>
      <c r="B2895" t="s">
        <v>71</v>
      </c>
      <c r="C2895" t="s">
        <v>1387</v>
      </c>
      <c r="D2895" s="1">
        <v>533000</v>
      </c>
      <c r="E2895" t="s">
        <v>1655</v>
      </c>
    </row>
    <row r="2896" spans="1:5">
      <c r="A2896" t="s">
        <v>1364</v>
      </c>
      <c r="B2896" t="s">
        <v>71</v>
      </c>
      <c r="C2896" t="s">
        <v>1387</v>
      </c>
      <c r="D2896" s="1">
        <v>520000</v>
      </c>
      <c r="E2896" t="s">
        <v>1655</v>
      </c>
    </row>
    <row r="2897" spans="1:5">
      <c r="A2897" t="s">
        <v>1370</v>
      </c>
      <c r="B2897" t="s">
        <v>71</v>
      </c>
      <c r="C2897" t="s">
        <v>1387</v>
      </c>
      <c r="D2897" s="1">
        <v>510000</v>
      </c>
      <c r="E2897" t="s">
        <v>1655</v>
      </c>
    </row>
    <row r="2898" spans="1:5">
      <c r="A2898" t="s">
        <v>1364</v>
      </c>
      <c r="B2898" t="s">
        <v>71</v>
      </c>
      <c r="C2898" t="s">
        <v>1387</v>
      </c>
      <c r="D2898" s="1">
        <v>506000</v>
      </c>
      <c r="E2898" t="s">
        <v>1655</v>
      </c>
    </row>
    <row r="2899" spans="1:5">
      <c r="A2899" t="s">
        <v>1370</v>
      </c>
      <c r="B2899" t="s">
        <v>71</v>
      </c>
      <c r="C2899" t="s">
        <v>1387</v>
      </c>
      <c r="D2899" s="1">
        <v>505900</v>
      </c>
      <c r="E2899" t="s">
        <v>1655</v>
      </c>
    </row>
    <row r="2900" spans="1:5">
      <c r="A2900" t="s">
        <v>1364</v>
      </c>
      <c r="B2900" t="s">
        <v>71</v>
      </c>
      <c r="C2900" t="s">
        <v>1387</v>
      </c>
      <c r="D2900" s="1">
        <v>500000</v>
      </c>
      <c r="E2900" t="s">
        <v>1655</v>
      </c>
    </row>
    <row r="2901" spans="1:5">
      <c r="A2901" t="s">
        <v>1370</v>
      </c>
      <c r="B2901" t="s">
        <v>71</v>
      </c>
      <c r="C2901" t="s">
        <v>1387</v>
      </c>
      <c r="D2901" s="1">
        <v>495909</v>
      </c>
      <c r="E2901" t="s">
        <v>1655</v>
      </c>
    </row>
    <row r="2902" spans="1:5">
      <c r="A2902" t="s">
        <v>1370</v>
      </c>
      <c r="B2902" t="s">
        <v>71</v>
      </c>
      <c r="C2902" t="s">
        <v>1387</v>
      </c>
      <c r="D2902" s="1">
        <v>450000</v>
      </c>
      <c r="E2902" t="s">
        <v>1655</v>
      </c>
    </row>
    <row r="2903" spans="1:5">
      <c r="A2903" t="s">
        <v>1370</v>
      </c>
      <c r="B2903" t="s">
        <v>71</v>
      </c>
      <c r="C2903" t="s">
        <v>1387</v>
      </c>
      <c r="D2903" s="1">
        <v>438600</v>
      </c>
      <c r="E2903" t="s">
        <v>1655</v>
      </c>
    </row>
    <row r="2904" spans="1:5">
      <c r="A2904" t="s">
        <v>1370</v>
      </c>
      <c r="B2904" t="s">
        <v>71</v>
      </c>
      <c r="C2904" t="s">
        <v>1387</v>
      </c>
      <c r="D2904" s="1">
        <v>410000</v>
      </c>
      <c r="E2904" t="s">
        <v>1655</v>
      </c>
    </row>
    <row r="2905" spans="1:5">
      <c r="A2905" t="s">
        <v>1364</v>
      </c>
      <c r="B2905" t="s">
        <v>71</v>
      </c>
      <c r="C2905" t="s">
        <v>1387</v>
      </c>
      <c r="D2905" s="1">
        <v>402000</v>
      </c>
      <c r="E2905" t="s">
        <v>1655</v>
      </c>
    </row>
    <row r="2906" spans="1:5">
      <c r="A2906" t="s">
        <v>1370</v>
      </c>
      <c r="B2906" t="s">
        <v>71</v>
      </c>
      <c r="C2906" t="s">
        <v>1387</v>
      </c>
      <c r="D2906" s="1">
        <v>369600</v>
      </c>
      <c r="E2906" t="s">
        <v>1655</v>
      </c>
    </row>
    <row r="2907" spans="1:5">
      <c r="A2907" t="s">
        <v>1370</v>
      </c>
      <c r="B2907" t="s">
        <v>71</v>
      </c>
      <c r="C2907" t="s">
        <v>1387</v>
      </c>
      <c r="D2907" s="1">
        <v>360000</v>
      </c>
      <c r="E2907" t="s">
        <v>1655</v>
      </c>
    </row>
    <row r="2908" spans="1:5">
      <c r="A2908" t="s">
        <v>1364</v>
      </c>
      <c r="B2908" t="s">
        <v>71</v>
      </c>
      <c r="C2908" t="s">
        <v>1387</v>
      </c>
      <c r="D2908" s="1">
        <v>317297</v>
      </c>
      <c r="E2908" t="s">
        <v>1655</v>
      </c>
    </row>
    <row r="2909" spans="1:5">
      <c r="A2909" t="s">
        <v>1364</v>
      </c>
      <c r="B2909" t="s">
        <v>71</v>
      </c>
      <c r="C2909" t="s">
        <v>1387</v>
      </c>
      <c r="D2909" s="1">
        <v>271600</v>
      </c>
      <c r="E2909" t="s">
        <v>1655</v>
      </c>
    </row>
    <row r="2910" spans="1:5">
      <c r="A2910" t="s">
        <v>1364</v>
      </c>
      <c r="B2910" t="s">
        <v>71</v>
      </c>
      <c r="C2910" t="s">
        <v>1387</v>
      </c>
      <c r="D2910" s="1">
        <v>241000</v>
      </c>
      <c r="E2910" t="s">
        <v>1655</v>
      </c>
    </row>
    <row r="2911" spans="1:5">
      <c r="A2911" t="s">
        <v>1364</v>
      </c>
      <c r="B2911" t="s">
        <v>71</v>
      </c>
      <c r="C2911" t="s">
        <v>1387</v>
      </c>
      <c r="D2911" s="1">
        <v>233200</v>
      </c>
      <c r="E2911" t="s">
        <v>1655</v>
      </c>
    </row>
    <row r="2912" spans="1:5">
      <c r="A2912" t="s">
        <v>1370</v>
      </c>
      <c r="B2912" t="s">
        <v>71</v>
      </c>
      <c r="C2912" t="s">
        <v>1387</v>
      </c>
      <c r="D2912" s="1">
        <v>200000</v>
      </c>
      <c r="E2912" t="s">
        <v>1655</v>
      </c>
    </row>
    <row r="2913" spans="1:5">
      <c r="A2913" t="s">
        <v>1370</v>
      </c>
      <c r="B2913" t="s">
        <v>71</v>
      </c>
      <c r="C2913" t="s">
        <v>1387</v>
      </c>
      <c r="D2913" s="1">
        <v>190000</v>
      </c>
      <c r="E2913" t="s">
        <v>1655</v>
      </c>
    </row>
    <row r="2914" spans="1:5">
      <c r="A2914" t="s">
        <v>1370</v>
      </c>
      <c r="B2914" t="s">
        <v>71</v>
      </c>
      <c r="C2914" t="s">
        <v>1387</v>
      </c>
      <c r="D2914" s="1">
        <v>180000</v>
      </c>
      <c r="E2914" t="s">
        <v>1655</v>
      </c>
    </row>
    <row r="2915" spans="1:5">
      <c r="A2915" t="s">
        <v>1370</v>
      </c>
      <c r="B2915" t="s">
        <v>71</v>
      </c>
      <c r="C2915" t="s">
        <v>1387</v>
      </c>
      <c r="D2915" s="1">
        <v>175000</v>
      </c>
      <c r="E2915" t="s">
        <v>1655</v>
      </c>
    </row>
    <row r="2916" spans="1:5">
      <c r="A2916" t="s">
        <v>1370</v>
      </c>
      <c r="B2916" t="s">
        <v>71</v>
      </c>
      <c r="C2916" t="s">
        <v>1387</v>
      </c>
      <c r="D2916" s="1">
        <v>171000</v>
      </c>
      <c r="E2916" t="s">
        <v>1655</v>
      </c>
    </row>
    <row r="2917" spans="1:5">
      <c r="A2917" t="s">
        <v>1370</v>
      </c>
      <c r="B2917" t="s">
        <v>71</v>
      </c>
      <c r="C2917" t="s">
        <v>1387</v>
      </c>
      <c r="D2917" s="1">
        <v>161600</v>
      </c>
      <c r="E2917" t="s">
        <v>1655</v>
      </c>
    </row>
    <row r="2918" spans="1:5">
      <c r="A2918" t="s">
        <v>1364</v>
      </c>
      <c r="B2918" t="s">
        <v>71</v>
      </c>
      <c r="C2918" t="s">
        <v>1387</v>
      </c>
      <c r="D2918" s="1">
        <v>117200</v>
      </c>
      <c r="E2918" t="s">
        <v>1655</v>
      </c>
    </row>
    <row r="2919" spans="1:5">
      <c r="A2919" t="s">
        <v>1364</v>
      </c>
      <c r="B2919" t="s">
        <v>71</v>
      </c>
      <c r="C2919" t="s">
        <v>1387</v>
      </c>
      <c r="D2919" s="1">
        <v>116466</v>
      </c>
      <c r="E2919" t="s">
        <v>1655</v>
      </c>
    </row>
    <row r="2920" spans="1:5">
      <c r="A2920" t="s">
        <v>1364</v>
      </c>
      <c r="B2920" t="s">
        <v>71</v>
      </c>
      <c r="C2920" t="s">
        <v>1387</v>
      </c>
      <c r="D2920" s="1">
        <v>111966</v>
      </c>
      <c r="E2920" t="s">
        <v>1655</v>
      </c>
    </row>
    <row r="2921" spans="1:5">
      <c r="A2921" t="s">
        <v>1370</v>
      </c>
      <c r="B2921" t="s">
        <v>71</v>
      </c>
      <c r="C2921" t="s">
        <v>1387</v>
      </c>
      <c r="D2921" s="1">
        <v>90000</v>
      </c>
      <c r="E2921" t="s">
        <v>1655</v>
      </c>
    </row>
    <row r="2922" spans="1:5">
      <c r="A2922" t="s">
        <v>1370</v>
      </c>
      <c r="B2922" t="s">
        <v>71</v>
      </c>
      <c r="C2922" t="s">
        <v>1387</v>
      </c>
      <c r="D2922" s="1">
        <v>90000</v>
      </c>
      <c r="E2922" t="s">
        <v>1655</v>
      </c>
    </row>
    <row r="2923" spans="1:5">
      <c r="A2923" t="s">
        <v>1370</v>
      </c>
      <c r="B2923" t="s">
        <v>71</v>
      </c>
      <c r="C2923" t="s">
        <v>1387</v>
      </c>
      <c r="D2923" s="1">
        <v>84000</v>
      </c>
      <c r="E2923" t="s">
        <v>1655</v>
      </c>
    </row>
    <row r="2924" spans="1:5">
      <c r="A2924" t="s">
        <v>1364</v>
      </c>
      <c r="B2924" t="s">
        <v>71</v>
      </c>
      <c r="C2924" t="s">
        <v>1387</v>
      </c>
      <c r="D2924" s="1">
        <v>72500</v>
      </c>
      <c r="E2924" t="s">
        <v>1655</v>
      </c>
    </row>
    <row r="2925" spans="1:5">
      <c r="A2925" t="s">
        <v>1364</v>
      </c>
      <c r="B2925" t="s">
        <v>71</v>
      </c>
      <c r="C2925" t="s">
        <v>1387</v>
      </c>
      <c r="D2925" s="1">
        <v>70000</v>
      </c>
      <c r="E2925" t="s">
        <v>1655</v>
      </c>
    </row>
    <row r="2926" spans="1:5">
      <c r="A2926" t="s">
        <v>1370</v>
      </c>
      <c r="B2926" t="s">
        <v>71</v>
      </c>
      <c r="C2926" t="s">
        <v>1387</v>
      </c>
      <c r="D2926" s="1">
        <v>52000</v>
      </c>
      <c r="E2926" t="s">
        <v>1655</v>
      </c>
    </row>
    <row r="2927" spans="1:5">
      <c r="A2927" t="s">
        <v>1364</v>
      </c>
      <c r="B2927" t="s">
        <v>71</v>
      </c>
      <c r="C2927" t="s">
        <v>1387</v>
      </c>
      <c r="D2927" s="1">
        <v>50000</v>
      </c>
      <c r="E2927" t="s">
        <v>1655</v>
      </c>
    </row>
    <row r="2928" spans="1:5">
      <c r="A2928" t="s">
        <v>1364</v>
      </c>
      <c r="B2928" t="s">
        <v>71</v>
      </c>
      <c r="C2928" t="s">
        <v>1387</v>
      </c>
      <c r="D2928" s="1">
        <v>48800</v>
      </c>
      <c r="E2928" t="s">
        <v>1655</v>
      </c>
    </row>
    <row r="2929" spans="1:5">
      <c r="A2929" t="s">
        <v>1364</v>
      </c>
      <c r="B2929" t="s">
        <v>71</v>
      </c>
      <c r="C2929" t="s">
        <v>1387</v>
      </c>
      <c r="D2929" s="1">
        <v>45300</v>
      </c>
      <c r="E2929" t="s">
        <v>1655</v>
      </c>
    </row>
    <row r="2930" spans="1:5">
      <c r="A2930" t="s">
        <v>1364</v>
      </c>
      <c r="B2930" t="s">
        <v>71</v>
      </c>
      <c r="C2930" t="s">
        <v>1387</v>
      </c>
      <c r="D2930" s="1">
        <v>44400</v>
      </c>
      <c r="E2930" t="s">
        <v>1655</v>
      </c>
    </row>
    <row r="2931" spans="1:5">
      <c r="A2931" t="s">
        <v>1370</v>
      </c>
      <c r="B2931" t="s">
        <v>71</v>
      </c>
      <c r="C2931" t="s">
        <v>1387</v>
      </c>
      <c r="D2931" s="1">
        <v>41200</v>
      </c>
      <c r="E2931" t="s">
        <v>1655</v>
      </c>
    </row>
    <row r="2932" spans="1:5">
      <c r="A2932" t="s">
        <v>1364</v>
      </c>
      <c r="B2932" t="s">
        <v>71</v>
      </c>
      <c r="C2932" t="s">
        <v>1387</v>
      </c>
      <c r="D2932" s="1">
        <v>40000</v>
      </c>
      <c r="E2932" t="s">
        <v>1655</v>
      </c>
    </row>
    <row r="2933" spans="1:5">
      <c r="A2933" t="s">
        <v>1370</v>
      </c>
      <c r="B2933" t="s">
        <v>71</v>
      </c>
      <c r="C2933" t="s">
        <v>1387</v>
      </c>
      <c r="D2933" s="1">
        <v>40000</v>
      </c>
      <c r="E2933" t="s">
        <v>1655</v>
      </c>
    </row>
    <row r="2934" spans="1:5">
      <c r="A2934" t="s">
        <v>1364</v>
      </c>
      <c r="B2934" t="s">
        <v>71</v>
      </c>
      <c r="C2934" t="s">
        <v>1387</v>
      </c>
      <c r="D2934" s="1">
        <v>39000</v>
      </c>
      <c r="E2934" t="s">
        <v>1655</v>
      </c>
    </row>
    <row r="2935" spans="1:5">
      <c r="A2935" t="s">
        <v>1364</v>
      </c>
      <c r="B2935" t="s">
        <v>71</v>
      </c>
      <c r="C2935" t="s">
        <v>1387</v>
      </c>
      <c r="D2935" s="1">
        <v>38700</v>
      </c>
      <c r="E2935" t="s">
        <v>1655</v>
      </c>
    </row>
    <row r="2936" spans="1:5">
      <c r="A2936" t="s">
        <v>1364</v>
      </c>
      <c r="B2936" t="s">
        <v>71</v>
      </c>
      <c r="C2936" t="s">
        <v>1387</v>
      </c>
      <c r="D2936" s="1">
        <v>35000</v>
      </c>
      <c r="E2936" t="s">
        <v>1655</v>
      </c>
    </row>
    <row r="2937" spans="1:5">
      <c r="A2937" t="s">
        <v>1370</v>
      </c>
      <c r="B2937" t="s">
        <v>71</v>
      </c>
      <c r="C2937" t="s">
        <v>1387</v>
      </c>
      <c r="D2937" s="1">
        <v>35000</v>
      </c>
      <c r="E2937" t="s">
        <v>1655</v>
      </c>
    </row>
    <row r="2938" spans="1:5">
      <c r="A2938" t="s">
        <v>1364</v>
      </c>
      <c r="B2938" t="s">
        <v>71</v>
      </c>
      <c r="C2938" t="s">
        <v>1387</v>
      </c>
      <c r="D2938" s="1">
        <v>31900</v>
      </c>
      <c r="E2938" t="s">
        <v>1655</v>
      </c>
    </row>
    <row r="2939" spans="1:5">
      <c r="A2939" t="s">
        <v>1370</v>
      </c>
      <c r="B2939" t="s">
        <v>71</v>
      </c>
      <c r="C2939" t="s">
        <v>1387</v>
      </c>
      <c r="D2939" s="1">
        <v>25000</v>
      </c>
      <c r="E2939" t="s">
        <v>1655</v>
      </c>
    </row>
    <row r="2940" spans="1:5">
      <c r="A2940" t="s">
        <v>1364</v>
      </c>
      <c r="B2940" t="s">
        <v>71</v>
      </c>
      <c r="C2940" t="s">
        <v>1387</v>
      </c>
      <c r="D2940" s="1">
        <v>24300</v>
      </c>
      <c r="E2940" t="s">
        <v>1655</v>
      </c>
    </row>
    <row r="2941" spans="1:5">
      <c r="A2941" t="s">
        <v>1370</v>
      </c>
      <c r="B2941" t="s">
        <v>71</v>
      </c>
      <c r="C2941" t="s">
        <v>1387</v>
      </c>
      <c r="D2941" s="1">
        <v>23100</v>
      </c>
      <c r="E2941" t="s">
        <v>1655</v>
      </c>
    </row>
    <row r="2942" spans="1:5">
      <c r="A2942" t="s">
        <v>1364</v>
      </c>
      <c r="B2942" t="s">
        <v>71</v>
      </c>
      <c r="C2942" t="s">
        <v>1387</v>
      </c>
      <c r="D2942" s="1">
        <v>20000</v>
      </c>
      <c r="E2942" t="s">
        <v>1655</v>
      </c>
    </row>
    <row r="2943" spans="1:5">
      <c r="A2943" t="s">
        <v>1370</v>
      </c>
      <c r="B2943" t="s">
        <v>71</v>
      </c>
      <c r="C2943" t="s">
        <v>1387</v>
      </c>
      <c r="D2943" s="1">
        <v>20000</v>
      </c>
      <c r="E2943" t="s">
        <v>1655</v>
      </c>
    </row>
    <row r="2944" spans="1:5">
      <c r="A2944" t="s">
        <v>1364</v>
      </c>
      <c r="B2944" t="s">
        <v>71</v>
      </c>
      <c r="C2944" t="s">
        <v>1387</v>
      </c>
      <c r="D2944" s="1">
        <v>15300</v>
      </c>
      <c r="E2944" t="s">
        <v>1655</v>
      </c>
    </row>
    <row r="2945" spans="1:5">
      <c r="A2945" t="s">
        <v>1364</v>
      </c>
      <c r="B2945" t="s">
        <v>71</v>
      </c>
      <c r="C2945" t="s">
        <v>1387</v>
      </c>
      <c r="D2945" s="1">
        <v>15000</v>
      </c>
      <c r="E2945" t="s">
        <v>1655</v>
      </c>
    </row>
    <row r="2946" spans="1:5">
      <c r="A2946" t="s">
        <v>1370</v>
      </c>
      <c r="B2946" t="s">
        <v>71</v>
      </c>
      <c r="C2946" t="s">
        <v>1387</v>
      </c>
      <c r="D2946" s="1">
        <v>15000</v>
      </c>
      <c r="E2946" t="s">
        <v>1655</v>
      </c>
    </row>
    <row r="2947" spans="1:5">
      <c r="A2947" t="s">
        <v>1364</v>
      </c>
      <c r="B2947" t="s">
        <v>71</v>
      </c>
      <c r="C2947" t="s">
        <v>1387</v>
      </c>
      <c r="D2947" s="1">
        <v>12500</v>
      </c>
      <c r="E2947" t="s">
        <v>1655</v>
      </c>
    </row>
    <row r="2948" spans="1:5">
      <c r="A2948" t="s">
        <v>1364</v>
      </c>
      <c r="B2948" t="s">
        <v>71</v>
      </c>
      <c r="C2948" t="s">
        <v>1387</v>
      </c>
      <c r="D2948" s="1">
        <v>12200</v>
      </c>
      <c r="E2948" t="s">
        <v>1655</v>
      </c>
    </row>
    <row r="2949" spans="1:5">
      <c r="A2949" t="s">
        <v>1364</v>
      </c>
      <c r="B2949" t="s">
        <v>71</v>
      </c>
      <c r="C2949" t="s">
        <v>1387</v>
      </c>
      <c r="D2949" s="1">
        <v>10000</v>
      </c>
      <c r="E2949" t="s">
        <v>1655</v>
      </c>
    </row>
    <row r="2950" spans="1:5">
      <c r="A2950" t="s">
        <v>1364</v>
      </c>
      <c r="B2950" t="s">
        <v>71</v>
      </c>
      <c r="C2950" t="s">
        <v>1387</v>
      </c>
      <c r="D2950" s="1">
        <v>9100</v>
      </c>
      <c r="E2950" t="s">
        <v>1655</v>
      </c>
    </row>
    <row r="2951" spans="1:5">
      <c r="A2951" t="s">
        <v>1364</v>
      </c>
      <c r="B2951" t="s">
        <v>71</v>
      </c>
      <c r="C2951" t="s">
        <v>1387</v>
      </c>
      <c r="D2951" s="1">
        <v>8000</v>
      </c>
      <c r="E2951" t="s">
        <v>1655</v>
      </c>
    </row>
    <row r="2952" spans="1:5">
      <c r="A2952" t="s">
        <v>1364</v>
      </c>
      <c r="B2952" t="s">
        <v>71</v>
      </c>
      <c r="C2952" t="s">
        <v>1387</v>
      </c>
      <c r="D2952" s="1">
        <v>8000</v>
      </c>
      <c r="E2952" t="s">
        <v>1655</v>
      </c>
    </row>
    <row r="2953" spans="1:5">
      <c r="A2953" t="s">
        <v>1364</v>
      </c>
      <c r="B2953" t="s">
        <v>71</v>
      </c>
      <c r="C2953" t="s">
        <v>1387</v>
      </c>
      <c r="D2953" s="1">
        <v>6500</v>
      </c>
      <c r="E2953" t="s">
        <v>1655</v>
      </c>
    </row>
    <row r="2954" spans="1:5">
      <c r="A2954" t="s">
        <v>1370</v>
      </c>
      <c r="B2954" t="s">
        <v>71</v>
      </c>
      <c r="C2954" t="s">
        <v>1387</v>
      </c>
      <c r="D2954" s="1">
        <v>6500</v>
      </c>
      <c r="E2954" t="s">
        <v>1655</v>
      </c>
    </row>
    <row r="2955" spans="1:5">
      <c r="A2955" t="s">
        <v>1370</v>
      </c>
      <c r="B2955" t="s">
        <v>71</v>
      </c>
      <c r="C2955" t="s">
        <v>1387</v>
      </c>
      <c r="D2955" s="1">
        <v>5500</v>
      </c>
      <c r="E2955" t="s">
        <v>1655</v>
      </c>
    </row>
    <row r="2956" spans="1:5">
      <c r="A2956" t="s">
        <v>1364</v>
      </c>
      <c r="B2956" t="s">
        <v>71</v>
      </c>
      <c r="C2956" t="s">
        <v>1387</v>
      </c>
      <c r="D2956" s="1">
        <v>5000</v>
      </c>
      <c r="E2956" t="s">
        <v>1655</v>
      </c>
    </row>
    <row r="2957" spans="1:5">
      <c r="A2957" t="s">
        <v>1364</v>
      </c>
      <c r="B2957" t="s">
        <v>71</v>
      </c>
      <c r="C2957" t="s">
        <v>1387</v>
      </c>
      <c r="D2957" s="1">
        <v>2000</v>
      </c>
      <c r="E2957" t="s">
        <v>1655</v>
      </c>
    </row>
    <row r="2958" spans="1:5">
      <c r="A2958" t="s">
        <v>1364</v>
      </c>
      <c r="B2958" t="s">
        <v>71</v>
      </c>
      <c r="C2958" t="s">
        <v>1387</v>
      </c>
      <c r="D2958">
        <v>200</v>
      </c>
      <c r="E2958" t="s">
        <v>1655</v>
      </c>
    </row>
    <row r="2959" spans="1:5">
      <c r="A2959" t="s">
        <v>1364</v>
      </c>
      <c r="B2959" t="s">
        <v>71</v>
      </c>
      <c r="C2959" t="s">
        <v>1387</v>
      </c>
      <c r="D2959">
        <v>100</v>
      </c>
      <c r="E2959" t="s">
        <v>1655</v>
      </c>
    </row>
    <row r="2960" spans="1:5">
      <c r="A2960" t="s">
        <v>1364</v>
      </c>
      <c r="B2960" t="s">
        <v>71</v>
      </c>
      <c r="C2960" t="s">
        <v>1387</v>
      </c>
      <c r="D2960">
        <v>100</v>
      </c>
      <c r="E2960" t="s">
        <v>1655</v>
      </c>
    </row>
    <row r="2961" spans="1:5">
      <c r="A2961" s="26" t="s">
        <v>1048</v>
      </c>
      <c r="B2961" s="26" t="s">
        <v>1138</v>
      </c>
      <c r="C2961" t="s">
        <v>1107</v>
      </c>
      <c r="D2961" s="52">
        <v>12800000</v>
      </c>
      <c r="E2961" t="s">
        <v>1268</v>
      </c>
    </row>
    <row r="2962" spans="1:5">
      <c r="A2962" s="26" t="s">
        <v>1122</v>
      </c>
      <c r="B2962" s="26" t="s">
        <v>1123</v>
      </c>
      <c r="C2962" t="s">
        <v>1107</v>
      </c>
      <c r="D2962" s="52">
        <v>193954000</v>
      </c>
      <c r="E2962" t="s">
        <v>1268</v>
      </c>
    </row>
    <row r="2963" spans="1:5">
      <c r="A2963" s="26" t="s">
        <v>1122</v>
      </c>
      <c r="B2963" s="26" t="s">
        <v>1124</v>
      </c>
      <c r="C2963" t="s">
        <v>1107</v>
      </c>
      <c r="D2963" s="52">
        <v>390000</v>
      </c>
      <c r="E2963" t="s">
        <v>1268</v>
      </c>
    </row>
    <row r="2964" spans="1:5">
      <c r="A2964" s="26" t="s">
        <v>1122</v>
      </c>
      <c r="B2964" s="26" t="s">
        <v>1125</v>
      </c>
      <c r="C2964" t="s">
        <v>1107</v>
      </c>
      <c r="D2964" s="52">
        <v>1300000</v>
      </c>
      <c r="E2964" t="s">
        <v>1268</v>
      </c>
    </row>
    <row r="2965" spans="1:5">
      <c r="A2965" s="26" t="s">
        <v>1048</v>
      </c>
      <c r="B2965" s="26" t="s">
        <v>1139</v>
      </c>
      <c r="C2965" t="s">
        <v>1107</v>
      </c>
      <c r="D2965" s="52">
        <v>40000000</v>
      </c>
      <c r="E2965" t="s">
        <v>1268</v>
      </c>
    </row>
    <row r="2966" spans="1:5">
      <c r="A2966" s="26" t="s">
        <v>1048</v>
      </c>
      <c r="B2966" s="26" t="s">
        <v>1140</v>
      </c>
      <c r="C2966" t="s">
        <v>1107</v>
      </c>
      <c r="D2966" s="52">
        <v>22100000</v>
      </c>
      <c r="E2966" t="s">
        <v>1268</v>
      </c>
    </row>
    <row r="2967" spans="1:5">
      <c r="A2967" t="s">
        <v>1035</v>
      </c>
      <c r="B2967" s="26" t="s">
        <v>1106</v>
      </c>
      <c r="C2967" t="s">
        <v>1107</v>
      </c>
      <c r="D2967" s="52">
        <v>27000000</v>
      </c>
      <c r="E2967" t="s">
        <v>1268</v>
      </c>
    </row>
    <row r="2968" spans="1:5">
      <c r="A2968" s="26" t="s">
        <v>1122</v>
      </c>
      <c r="B2968" s="26" t="s">
        <v>1126</v>
      </c>
      <c r="C2968" t="s">
        <v>1107</v>
      </c>
      <c r="D2968" s="52">
        <v>1000000</v>
      </c>
      <c r="E2968" t="s">
        <v>1268</v>
      </c>
    </row>
    <row r="2969" spans="1:5">
      <c r="A2969" s="26" t="s">
        <v>1113</v>
      </c>
      <c r="B2969" s="26" t="s">
        <v>1113</v>
      </c>
      <c r="C2969" t="s">
        <v>1107</v>
      </c>
      <c r="D2969" s="52">
        <v>74043000</v>
      </c>
      <c r="E2969" t="s">
        <v>1268</v>
      </c>
    </row>
    <row r="2970" spans="1:5">
      <c r="A2970" t="s">
        <v>1370</v>
      </c>
      <c r="B2970" t="s">
        <v>219</v>
      </c>
      <c r="C2970" t="s">
        <v>1652</v>
      </c>
      <c r="D2970" s="1">
        <v>160000</v>
      </c>
      <c r="E2970" t="s">
        <v>1655</v>
      </c>
    </row>
    <row r="2971" spans="1:5">
      <c r="A2971" t="s">
        <v>1107</v>
      </c>
      <c r="B2971" t="s">
        <v>266</v>
      </c>
      <c r="C2971" t="s">
        <v>1652</v>
      </c>
      <c r="D2971" s="1">
        <v>215000</v>
      </c>
      <c r="E2971" t="s">
        <v>1655</v>
      </c>
    </row>
    <row r="2972" spans="1:5">
      <c r="A2972" t="s">
        <v>1076</v>
      </c>
      <c r="B2972" t="s">
        <v>304</v>
      </c>
      <c r="C2972" t="s">
        <v>1652</v>
      </c>
      <c r="D2972" s="1">
        <v>1000000</v>
      </c>
      <c r="E2972" t="s">
        <v>1655</v>
      </c>
    </row>
    <row r="2973" spans="1:5">
      <c r="A2973" t="s">
        <v>1349</v>
      </c>
      <c r="B2973" t="s">
        <v>317</v>
      </c>
      <c r="C2973" t="s">
        <v>1652</v>
      </c>
      <c r="D2973" s="1">
        <v>425321895</v>
      </c>
      <c r="E2973" t="s">
        <v>1655</v>
      </c>
    </row>
    <row r="2974" spans="1:5">
      <c r="A2974" t="s">
        <v>1370</v>
      </c>
      <c r="B2974" t="s">
        <v>317</v>
      </c>
      <c r="C2974" t="s">
        <v>1652</v>
      </c>
      <c r="D2974" s="1">
        <v>235995000</v>
      </c>
      <c r="E2974" t="s">
        <v>1655</v>
      </c>
    </row>
    <row r="2975" spans="1:5">
      <c r="A2975" t="s">
        <v>1349</v>
      </c>
      <c r="B2975" t="s">
        <v>317</v>
      </c>
      <c r="C2975" t="s">
        <v>1652</v>
      </c>
      <c r="D2975" s="1">
        <v>171384600</v>
      </c>
      <c r="E2975" t="s">
        <v>1655</v>
      </c>
    </row>
    <row r="2976" spans="1:5">
      <c r="A2976" t="s">
        <v>1349</v>
      </c>
      <c r="B2976" t="s">
        <v>317</v>
      </c>
      <c r="C2976" t="s">
        <v>1652</v>
      </c>
      <c r="D2976" s="1">
        <v>115001000</v>
      </c>
      <c r="E2976" t="s">
        <v>1655</v>
      </c>
    </row>
    <row r="2977" spans="1:5">
      <c r="A2977" t="s">
        <v>1076</v>
      </c>
      <c r="B2977" t="s">
        <v>317</v>
      </c>
      <c r="C2977" t="s">
        <v>1652</v>
      </c>
      <c r="D2977" s="1">
        <v>103931656</v>
      </c>
      <c r="E2977" t="s">
        <v>1655</v>
      </c>
    </row>
    <row r="2978" spans="1:5">
      <c r="A2978" t="s">
        <v>1079</v>
      </c>
      <c r="B2978" t="s">
        <v>317</v>
      </c>
      <c r="C2978" t="s">
        <v>1652</v>
      </c>
      <c r="D2978" s="1">
        <v>87929531</v>
      </c>
      <c r="E2978" t="s">
        <v>1655</v>
      </c>
    </row>
    <row r="2979" spans="1:5">
      <c r="A2979" t="s">
        <v>1364</v>
      </c>
      <c r="B2979" t="s">
        <v>317</v>
      </c>
      <c r="C2979" t="s">
        <v>1652</v>
      </c>
      <c r="D2979" s="1">
        <v>77771560</v>
      </c>
      <c r="E2979" t="s">
        <v>1655</v>
      </c>
    </row>
    <row r="2980" spans="1:5">
      <c r="A2980" t="s">
        <v>1076</v>
      </c>
      <c r="B2980" t="s">
        <v>317</v>
      </c>
      <c r="C2980" t="s">
        <v>1652</v>
      </c>
      <c r="D2980" s="1">
        <v>74675000</v>
      </c>
      <c r="E2980" t="s">
        <v>1655</v>
      </c>
    </row>
    <row r="2981" spans="1:5">
      <c r="A2981" t="s">
        <v>1364</v>
      </c>
      <c r="B2981" t="s">
        <v>317</v>
      </c>
      <c r="C2981" t="s">
        <v>1652</v>
      </c>
      <c r="D2981" s="1">
        <v>53895000</v>
      </c>
      <c r="E2981" t="s">
        <v>1655</v>
      </c>
    </row>
    <row r="2982" spans="1:5">
      <c r="A2982" t="s">
        <v>1079</v>
      </c>
      <c r="B2982" t="s">
        <v>317</v>
      </c>
      <c r="C2982" t="s">
        <v>1652</v>
      </c>
      <c r="D2982" s="1">
        <v>45397538</v>
      </c>
      <c r="E2982" t="s">
        <v>1655</v>
      </c>
    </row>
    <row r="2983" spans="1:5">
      <c r="A2983" t="s">
        <v>1076</v>
      </c>
      <c r="B2983" t="s">
        <v>317</v>
      </c>
      <c r="C2983" t="s">
        <v>1652</v>
      </c>
      <c r="D2983" s="1">
        <v>28089582</v>
      </c>
      <c r="E2983" t="s">
        <v>1655</v>
      </c>
    </row>
    <row r="2984" spans="1:5">
      <c r="A2984" t="s">
        <v>1349</v>
      </c>
      <c r="B2984" t="s">
        <v>317</v>
      </c>
      <c r="C2984" t="s">
        <v>1652</v>
      </c>
      <c r="D2984" s="1">
        <v>25575111</v>
      </c>
      <c r="E2984" t="s">
        <v>1655</v>
      </c>
    </row>
    <row r="2985" spans="1:5">
      <c r="A2985" t="s">
        <v>1217</v>
      </c>
      <c r="B2985" t="s">
        <v>317</v>
      </c>
      <c r="C2985" s="1" t="s">
        <v>1652</v>
      </c>
      <c r="D2985" s="1">
        <v>25534000</v>
      </c>
      <c r="E2985" t="s">
        <v>1655</v>
      </c>
    </row>
    <row r="2986" spans="1:5">
      <c r="A2986" t="s">
        <v>1077</v>
      </c>
      <c r="B2986" t="s">
        <v>317</v>
      </c>
      <c r="C2986" t="s">
        <v>1652</v>
      </c>
      <c r="D2986" s="1">
        <v>24689000</v>
      </c>
      <c r="E2986" t="s">
        <v>1655</v>
      </c>
    </row>
    <row r="2987" spans="1:5">
      <c r="A2987" t="s">
        <v>1079</v>
      </c>
      <c r="B2987" t="s">
        <v>317</v>
      </c>
      <c r="C2987" t="s">
        <v>1652</v>
      </c>
      <c r="D2987" s="1">
        <v>17467696</v>
      </c>
      <c r="E2987" t="s">
        <v>1655</v>
      </c>
    </row>
    <row r="2988" spans="1:5">
      <c r="A2988" t="s">
        <v>1349</v>
      </c>
      <c r="B2988" t="s">
        <v>317</v>
      </c>
      <c r="C2988" t="s">
        <v>1652</v>
      </c>
      <c r="D2988" s="1">
        <v>16206505</v>
      </c>
      <c r="E2988" t="s">
        <v>1655</v>
      </c>
    </row>
    <row r="2989" spans="1:5">
      <c r="A2989" t="s">
        <v>1349</v>
      </c>
      <c r="B2989" t="s">
        <v>317</v>
      </c>
      <c r="C2989" t="s">
        <v>1652</v>
      </c>
      <c r="D2989" s="1">
        <v>13990000</v>
      </c>
      <c r="E2989" t="s">
        <v>1655</v>
      </c>
    </row>
    <row r="2990" spans="1:5">
      <c r="A2990" t="s">
        <v>1076</v>
      </c>
      <c r="B2990" t="s">
        <v>317</v>
      </c>
      <c r="C2990" t="s">
        <v>1652</v>
      </c>
      <c r="D2990" s="1">
        <v>10579164</v>
      </c>
      <c r="E2990" t="s">
        <v>1655</v>
      </c>
    </row>
    <row r="2991" spans="1:5">
      <c r="A2991" t="s">
        <v>1349</v>
      </c>
      <c r="B2991" t="s">
        <v>317</v>
      </c>
      <c r="C2991" t="s">
        <v>1652</v>
      </c>
      <c r="D2991" s="1">
        <v>9594640</v>
      </c>
      <c r="E2991" t="s">
        <v>1655</v>
      </c>
    </row>
    <row r="2992" spans="1:5">
      <c r="A2992" t="s">
        <v>1079</v>
      </c>
      <c r="B2992" t="s">
        <v>317</v>
      </c>
      <c r="C2992" t="s">
        <v>1652</v>
      </c>
      <c r="D2992" s="1">
        <v>6204573</v>
      </c>
      <c r="E2992" t="s">
        <v>1655</v>
      </c>
    </row>
    <row r="2993" spans="1:5">
      <c r="A2993" t="s">
        <v>1349</v>
      </c>
      <c r="B2993" t="s">
        <v>317</v>
      </c>
      <c r="C2993" t="s">
        <v>1652</v>
      </c>
      <c r="D2993" s="1">
        <v>4774000</v>
      </c>
      <c r="E2993" t="s">
        <v>1655</v>
      </c>
    </row>
    <row r="2994" spans="1:5">
      <c r="A2994" t="s">
        <v>1349</v>
      </c>
      <c r="B2994" t="s">
        <v>317</v>
      </c>
      <c r="C2994" t="s">
        <v>1652</v>
      </c>
      <c r="D2994" s="1">
        <v>4660000</v>
      </c>
      <c r="E2994" t="s">
        <v>1655</v>
      </c>
    </row>
    <row r="2995" spans="1:5">
      <c r="A2995" t="s">
        <v>1349</v>
      </c>
      <c r="B2995" t="s">
        <v>317</v>
      </c>
      <c r="C2995" t="s">
        <v>1652</v>
      </c>
      <c r="D2995" s="1">
        <v>4130000</v>
      </c>
      <c r="E2995" t="s">
        <v>1655</v>
      </c>
    </row>
    <row r="2996" spans="1:5">
      <c r="A2996" t="s">
        <v>1349</v>
      </c>
      <c r="B2996" t="s">
        <v>317</v>
      </c>
      <c r="C2996" t="s">
        <v>1652</v>
      </c>
      <c r="D2996" s="1">
        <v>3219000</v>
      </c>
      <c r="E2996" t="s">
        <v>1655</v>
      </c>
    </row>
    <row r="2997" spans="1:5">
      <c r="A2997" t="s">
        <v>1349</v>
      </c>
      <c r="B2997" t="s">
        <v>317</v>
      </c>
      <c r="C2997" t="s">
        <v>1652</v>
      </c>
      <c r="D2997" s="1">
        <v>2438000</v>
      </c>
      <c r="E2997" t="s">
        <v>1655</v>
      </c>
    </row>
    <row r="2998" spans="1:5">
      <c r="A2998" t="s">
        <v>1349</v>
      </c>
      <c r="B2998" t="s">
        <v>317</v>
      </c>
      <c r="C2998" t="s">
        <v>1652</v>
      </c>
      <c r="D2998" s="1">
        <v>2405000</v>
      </c>
      <c r="E2998" t="s">
        <v>1655</v>
      </c>
    </row>
    <row r="2999" spans="1:5">
      <c r="A2999" t="s">
        <v>1080</v>
      </c>
      <c r="B2999" t="s">
        <v>317</v>
      </c>
      <c r="C2999" t="s">
        <v>1652</v>
      </c>
      <c r="D2999" s="1">
        <v>2200000</v>
      </c>
      <c r="E2999" t="s">
        <v>1655</v>
      </c>
    </row>
    <row r="3000" spans="1:5">
      <c r="A3000" t="s">
        <v>1349</v>
      </c>
      <c r="B3000" t="s">
        <v>317</v>
      </c>
      <c r="C3000" t="s">
        <v>1652</v>
      </c>
      <c r="D3000" s="1">
        <v>1765000</v>
      </c>
      <c r="E3000" t="s">
        <v>1655</v>
      </c>
    </row>
    <row r="3001" spans="1:5">
      <c r="A3001" t="s">
        <v>1090</v>
      </c>
      <c r="B3001" t="s">
        <v>317</v>
      </c>
      <c r="C3001" t="s">
        <v>1652</v>
      </c>
      <c r="D3001" s="1">
        <v>1738000</v>
      </c>
      <c r="E3001" t="s">
        <v>1655</v>
      </c>
    </row>
    <row r="3002" spans="1:5">
      <c r="A3002" t="s">
        <v>1107</v>
      </c>
      <c r="B3002" t="s">
        <v>317</v>
      </c>
      <c r="C3002" t="s">
        <v>1652</v>
      </c>
      <c r="D3002" s="1">
        <v>1467410</v>
      </c>
      <c r="E3002" t="s">
        <v>1655</v>
      </c>
    </row>
    <row r="3003" spans="1:5">
      <c r="A3003" t="s">
        <v>1349</v>
      </c>
      <c r="B3003" t="s">
        <v>317</v>
      </c>
      <c r="C3003" t="s">
        <v>1652</v>
      </c>
      <c r="D3003" s="1">
        <v>1161249</v>
      </c>
      <c r="E3003" t="s">
        <v>1655</v>
      </c>
    </row>
    <row r="3004" spans="1:5">
      <c r="A3004" t="s">
        <v>1082</v>
      </c>
      <c r="B3004" t="s">
        <v>317</v>
      </c>
      <c r="C3004" t="s">
        <v>1652</v>
      </c>
      <c r="D3004" s="1">
        <v>613000</v>
      </c>
      <c r="E3004" t="s">
        <v>1655</v>
      </c>
    </row>
    <row r="3005" spans="1:5">
      <c r="A3005" t="s">
        <v>1349</v>
      </c>
      <c r="B3005" t="s">
        <v>317</v>
      </c>
      <c r="C3005" t="s">
        <v>1652</v>
      </c>
      <c r="D3005" s="1">
        <v>378000</v>
      </c>
      <c r="E3005" t="s">
        <v>1655</v>
      </c>
    </row>
    <row r="3006" spans="1:5">
      <c r="A3006" t="s">
        <v>1349</v>
      </c>
      <c r="B3006" t="s">
        <v>317</v>
      </c>
      <c r="C3006" t="s">
        <v>1652</v>
      </c>
      <c r="D3006" s="1">
        <v>18000</v>
      </c>
      <c r="E3006" t="s">
        <v>1655</v>
      </c>
    </row>
    <row r="3007" spans="1:5">
      <c r="A3007" t="s">
        <v>1082</v>
      </c>
      <c r="B3007" t="s">
        <v>103</v>
      </c>
      <c r="C3007" t="s">
        <v>1389</v>
      </c>
      <c r="D3007" s="1">
        <v>9618339</v>
      </c>
      <c r="E3007" t="s">
        <v>1655</v>
      </c>
    </row>
    <row r="3008" spans="1:5">
      <c r="A3008" t="s">
        <v>1082</v>
      </c>
      <c r="B3008" t="s">
        <v>103</v>
      </c>
      <c r="C3008" t="s">
        <v>1389</v>
      </c>
      <c r="D3008" s="1">
        <v>8139469</v>
      </c>
      <c r="E3008" t="s">
        <v>1655</v>
      </c>
    </row>
    <row r="3009" spans="1:5">
      <c r="A3009" t="s">
        <v>1082</v>
      </c>
      <c r="B3009" t="s">
        <v>103</v>
      </c>
      <c r="C3009" t="s">
        <v>1389</v>
      </c>
      <c r="D3009" s="1">
        <v>6180967</v>
      </c>
      <c r="E3009" t="s">
        <v>1655</v>
      </c>
    </row>
    <row r="3010" spans="1:5">
      <c r="A3010" t="s">
        <v>1082</v>
      </c>
      <c r="B3010" t="s">
        <v>103</v>
      </c>
      <c r="C3010" t="s">
        <v>1389</v>
      </c>
      <c r="D3010" s="1">
        <v>5130000</v>
      </c>
      <c r="E3010" t="s">
        <v>1655</v>
      </c>
    </row>
    <row r="3011" spans="1:5">
      <c r="A3011" t="s">
        <v>1082</v>
      </c>
      <c r="B3011" t="s">
        <v>103</v>
      </c>
      <c r="C3011" t="s">
        <v>1389</v>
      </c>
      <c r="D3011" s="1">
        <v>2500000</v>
      </c>
      <c r="E3011" t="s">
        <v>1655</v>
      </c>
    </row>
    <row r="3012" spans="1:5">
      <c r="A3012" t="s">
        <v>1082</v>
      </c>
      <c r="B3012" t="s">
        <v>103</v>
      </c>
      <c r="C3012" t="s">
        <v>1389</v>
      </c>
      <c r="D3012" s="1">
        <v>2400741</v>
      </c>
      <c r="E3012" t="s">
        <v>1655</v>
      </c>
    </row>
    <row r="3013" spans="1:5">
      <c r="A3013" t="s">
        <v>1082</v>
      </c>
      <c r="B3013" t="s">
        <v>103</v>
      </c>
      <c r="C3013" t="s">
        <v>1389</v>
      </c>
      <c r="D3013" s="1">
        <v>2325000</v>
      </c>
      <c r="E3013" t="s">
        <v>1655</v>
      </c>
    </row>
    <row r="3014" spans="1:5">
      <c r="A3014" t="s">
        <v>1082</v>
      </c>
      <c r="B3014" t="s">
        <v>103</v>
      </c>
      <c r="C3014" t="s">
        <v>1389</v>
      </c>
      <c r="D3014" s="1">
        <v>1465500</v>
      </c>
      <c r="E3014" t="s">
        <v>1655</v>
      </c>
    </row>
    <row r="3015" spans="1:5">
      <c r="A3015" t="s">
        <v>1386</v>
      </c>
      <c r="B3015" t="s">
        <v>103</v>
      </c>
      <c r="C3015" t="s">
        <v>1389</v>
      </c>
      <c r="D3015" s="1">
        <v>1000000</v>
      </c>
      <c r="E3015" t="s">
        <v>1655</v>
      </c>
    </row>
    <row r="3016" spans="1:5">
      <c r="A3016" t="s">
        <v>1082</v>
      </c>
      <c r="B3016" t="s">
        <v>103</v>
      </c>
      <c r="C3016" t="s">
        <v>1389</v>
      </c>
      <c r="D3016" s="1">
        <v>853720</v>
      </c>
      <c r="E3016" t="s">
        <v>1655</v>
      </c>
    </row>
    <row r="3017" spans="1:5">
      <c r="A3017" t="s">
        <v>1386</v>
      </c>
      <c r="B3017" t="s">
        <v>103</v>
      </c>
      <c r="C3017" t="s">
        <v>1389</v>
      </c>
      <c r="D3017" s="1">
        <v>500000</v>
      </c>
      <c r="E3017" t="s">
        <v>1655</v>
      </c>
    </row>
    <row r="3018" spans="1:5">
      <c r="A3018" t="s">
        <v>1386</v>
      </c>
      <c r="B3018" t="s">
        <v>103</v>
      </c>
      <c r="C3018" t="s">
        <v>1389</v>
      </c>
      <c r="D3018" s="1">
        <v>500000</v>
      </c>
      <c r="E3018" t="s">
        <v>1655</v>
      </c>
    </row>
    <row r="3019" spans="1:5">
      <c r="A3019" t="s">
        <v>1082</v>
      </c>
      <c r="B3019" t="s">
        <v>103</v>
      </c>
      <c r="C3019" t="s">
        <v>1389</v>
      </c>
      <c r="D3019" s="1">
        <v>464750</v>
      </c>
      <c r="E3019" t="s">
        <v>1655</v>
      </c>
    </row>
    <row r="3020" spans="1:5">
      <c r="A3020" t="s">
        <v>1386</v>
      </c>
      <c r="B3020" t="s">
        <v>103</v>
      </c>
      <c r="C3020" t="s">
        <v>1389</v>
      </c>
      <c r="D3020" s="1">
        <v>400000</v>
      </c>
      <c r="E3020" t="s">
        <v>1655</v>
      </c>
    </row>
    <row r="3021" spans="1:5">
      <c r="A3021" t="s">
        <v>1386</v>
      </c>
      <c r="B3021" t="s">
        <v>103</v>
      </c>
      <c r="C3021" t="s">
        <v>1389</v>
      </c>
      <c r="D3021" s="1">
        <v>300000</v>
      </c>
      <c r="E3021" t="s">
        <v>1655</v>
      </c>
    </row>
    <row r="3022" spans="1:5">
      <c r="A3022" t="s">
        <v>1386</v>
      </c>
      <c r="B3022" t="s">
        <v>103</v>
      </c>
      <c r="C3022" t="s">
        <v>1389</v>
      </c>
      <c r="D3022" s="1">
        <v>207000</v>
      </c>
      <c r="E3022" t="s">
        <v>1655</v>
      </c>
    </row>
    <row r="3023" spans="1:5">
      <c r="A3023" t="s">
        <v>1082</v>
      </c>
      <c r="B3023" t="s">
        <v>103</v>
      </c>
      <c r="C3023" t="s">
        <v>1389</v>
      </c>
      <c r="D3023" s="1">
        <v>200000</v>
      </c>
      <c r="E3023" t="s">
        <v>1655</v>
      </c>
    </row>
    <row r="3024" spans="1:5">
      <c r="A3024" t="s">
        <v>1082</v>
      </c>
      <c r="B3024" t="s">
        <v>103</v>
      </c>
      <c r="C3024" t="s">
        <v>1389</v>
      </c>
      <c r="D3024" s="1">
        <v>189000</v>
      </c>
      <c r="E3024" t="s">
        <v>1655</v>
      </c>
    </row>
    <row r="3025" spans="1:5">
      <c r="A3025" t="s">
        <v>1386</v>
      </c>
      <c r="B3025" t="s">
        <v>103</v>
      </c>
      <c r="C3025" t="s">
        <v>1389</v>
      </c>
      <c r="D3025" s="1">
        <v>177000</v>
      </c>
      <c r="E3025" t="s">
        <v>1655</v>
      </c>
    </row>
    <row r="3026" spans="1:5">
      <c r="A3026" t="s">
        <v>1386</v>
      </c>
      <c r="B3026" t="s">
        <v>103</v>
      </c>
      <c r="C3026" t="s">
        <v>1389</v>
      </c>
      <c r="D3026" s="1">
        <v>163000</v>
      </c>
      <c r="E3026" t="s">
        <v>1655</v>
      </c>
    </row>
    <row r="3027" spans="1:5">
      <c r="A3027" t="s">
        <v>1386</v>
      </c>
      <c r="B3027" t="s">
        <v>103</v>
      </c>
      <c r="C3027" t="s">
        <v>1389</v>
      </c>
      <c r="D3027" s="1">
        <v>108000</v>
      </c>
      <c r="E3027" t="s">
        <v>1655</v>
      </c>
    </row>
    <row r="3028" spans="1:5">
      <c r="A3028" t="s">
        <v>1082</v>
      </c>
      <c r="B3028" t="s">
        <v>103</v>
      </c>
      <c r="C3028" t="s">
        <v>1389</v>
      </c>
      <c r="D3028" s="1">
        <v>100000</v>
      </c>
      <c r="E3028" t="s">
        <v>1655</v>
      </c>
    </row>
    <row r="3029" spans="1:5">
      <c r="A3029" t="s">
        <v>1386</v>
      </c>
      <c r="B3029" t="s">
        <v>103</v>
      </c>
      <c r="C3029" t="s">
        <v>1389</v>
      </c>
      <c r="D3029" s="1">
        <v>100000</v>
      </c>
      <c r="E3029" t="s">
        <v>1655</v>
      </c>
    </row>
    <row r="3030" spans="1:5">
      <c r="A3030" t="s">
        <v>1082</v>
      </c>
      <c r="B3030" t="s">
        <v>103</v>
      </c>
      <c r="C3030" t="s">
        <v>1389</v>
      </c>
      <c r="D3030" s="1">
        <v>96550</v>
      </c>
      <c r="E3030" t="s">
        <v>1655</v>
      </c>
    </row>
    <row r="3031" spans="1:5">
      <c r="A3031" t="s">
        <v>1082</v>
      </c>
      <c r="B3031" t="s">
        <v>103</v>
      </c>
      <c r="C3031" t="s">
        <v>1389</v>
      </c>
      <c r="D3031" s="1">
        <v>80000</v>
      </c>
      <c r="E3031" t="s">
        <v>1655</v>
      </c>
    </row>
    <row r="3032" spans="1:5">
      <c r="A3032" t="s">
        <v>1082</v>
      </c>
      <c r="B3032" t="s">
        <v>103</v>
      </c>
      <c r="C3032" t="s">
        <v>1389</v>
      </c>
      <c r="D3032" s="1">
        <v>50000</v>
      </c>
      <c r="E3032" t="s">
        <v>1655</v>
      </c>
    </row>
    <row r="3033" spans="1:5">
      <c r="A3033" t="s">
        <v>1082</v>
      </c>
      <c r="B3033" t="s">
        <v>103</v>
      </c>
      <c r="C3033" t="s">
        <v>1389</v>
      </c>
      <c r="D3033" s="1">
        <v>48600</v>
      </c>
      <c r="E3033" t="s">
        <v>1655</v>
      </c>
    </row>
    <row r="3034" spans="1:5">
      <c r="A3034" t="s">
        <v>1082</v>
      </c>
      <c r="B3034" t="s">
        <v>103</v>
      </c>
      <c r="C3034" t="s">
        <v>1389</v>
      </c>
      <c r="D3034" s="1">
        <v>45200</v>
      </c>
      <c r="E3034" t="s">
        <v>1655</v>
      </c>
    </row>
    <row r="3035" spans="1:5">
      <c r="A3035" t="s">
        <v>1082</v>
      </c>
      <c r="B3035" t="s">
        <v>103</v>
      </c>
      <c r="C3035" t="s">
        <v>1389</v>
      </c>
      <c r="D3035" s="1">
        <v>45000</v>
      </c>
      <c r="E3035" t="s">
        <v>1655</v>
      </c>
    </row>
    <row r="3036" spans="1:5">
      <c r="A3036" t="s">
        <v>1082</v>
      </c>
      <c r="B3036" t="s">
        <v>103</v>
      </c>
      <c r="C3036" t="s">
        <v>1389</v>
      </c>
      <c r="D3036" s="1">
        <v>45000</v>
      </c>
      <c r="E3036" t="s">
        <v>1655</v>
      </c>
    </row>
    <row r="3037" spans="1:5">
      <c r="A3037" t="s">
        <v>1082</v>
      </c>
      <c r="B3037" t="s">
        <v>103</v>
      </c>
      <c r="C3037" t="s">
        <v>1389</v>
      </c>
      <c r="D3037" s="1">
        <v>45000</v>
      </c>
      <c r="E3037" t="s">
        <v>1655</v>
      </c>
    </row>
    <row r="3038" spans="1:5">
      <c r="A3038" t="s">
        <v>1082</v>
      </c>
      <c r="B3038" t="s">
        <v>103</v>
      </c>
      <c r="C3038" t="s">
        <v>1389</v>
      </c>
      <c r="D3038" s="1">
        <v>39500</v>
      </c>
      <c r="E3038" t="s">
        <v>1655</v>
      </c>
    </row>
    <row r="3039" spans="1:5">
      <c r="A3039" t="s">
        <v>1082</v>
      </c>
      <c r="B3039" t="s">
        <v>103</v>
      </c>
      <c r="C3039" t="s">
        <v>1389</v>
      </c>
      <c r="D3039" s="1">
        <v>32766</v>
      </c>
      <c r="E3039" t="s">
        <v>1655</v>
      </c>
    </row>
    <row r="3040" spans="1:5">
      <c r="A3040" t="s">
        <v>1082</v>
      </c>
      <c r="B3040" t="s">
        <v>103</v>
      </c>
      <c r="C3040" t="s">
        <v>1389</v>
      </c>
      <c r="D3040" s="1">
        <v>31524</v>
      </c>
      <c r="E3040" t="s">
        <v>1655</v>
      </c>
    </row>
    <row r="3041" spans="1:5">
      <c r="A3041" t="s">
        <v>1386</v>
      </c>
      <c r="B3041" t="s">
        <v>103</v>
      </c>
      <c r="C3041" t="s">
        <v>1389</v>
      </c>
      <c r="D3041" s="1">
        <v>30000</v>
      </c>
      <c r="E3041" t="s">
        <v>1655</v>
      </c>
    </row>
    <row r="3042" spans="1:5">
      <c r="A3042" t="s">
        <v>1082</v>
      </c>
      <c r="B3042" t="s">
        <v>103</v>
      </c>
      <c r="C3042" t="s">
        <v>1389</v>
      </c>
      <c r="D3042" s="1">
        <v>25000</v>
      </c>
      <c r="E3042" t="s">
        <v>1655</v>
      </c>
    </row>
    <row r="3043" spans="1:5">
      <c r="A3043" t="s">
        <v>1082</v>
      </c>
      <c r="B3043" t="s">
        <v>103</v>
      </c>
      <c r="C3043" t="s">
        <v>1389</v>
      </c>
      <c r="D3043" s="1">
        <v>12180</v>
      </c>
      <c r="E3043" t="s">
        <v>1655</v>
      </c>
    </row>
    <row r="3044" spans="1:5">
      <c r="A3044" t="s">
        <v>1082</v>
      </c>
      <c r="B3044" t="s">
        <v>103</v>
      </c>
      <c r="C3044" t="s">
        <v>1389</v>
      </c>
      <c r="D3044" s="1">
        <v>12000</v>
      </c>
      <c r="E3044" t="s">
        <v>1655</v>
      </c>
    </row>
    <row r="3045" spans="1:5">
      <c r="A3045" t="s">
        <v>1082</v>
      </c>
      <c r="B3045" t="s">
        <v>103</v>
      </c>
      <c r="C3045" t="s">
        <v>1389</v>
      </c>
      <c r="D3045" s="1">
        <v>10000</v>
      </c>
      <c r="E3045" t="s">
        <v>1655</v>
      </c>
    </row>
    <row r="3046" spans="1:5">
      <c r="A3046" t="s">
        <v>1082</v>
      </c>
      <c r="B3046" t="s">
        <v>103</v>
      </c>
      <c r="C3046" t="s">
        <v>1389</v>
      </c>
      <c r="D3046" s="1">
        <v>6000</v>
      </c>
      <c r="E3046" t="s">
        <v>1655</v>
      </c>
    </row>
    <row r="3047" spans="1:5">
      <c r="A3047" t="s">
        <v>1386</v>
      </c>
      <c r="B3047" t="s">
        <v>103</v>
      </c>
      <c r="C3047" t="s">
        <v>1389</v>
      </c>
      <c r="D3047" s="1">
        <v>6000</v>
      </c>
      <c r="E3047" t="s">
        <v>1655</v>
      </c>
    </row>
    <row r="3048" spans="1:5">
      <c r="A3048" t="s">
        <v>1082</v>
      </c>
      <c r="B3048" t="s">
        <v>103</v>
      </c>
      <c r="C3048" t="s">
        <v>1389</v>
      </c>
      <c r="D3048" s="1">
        <v>5200</v>
      </c>
      <c r="E3048" t="s">
        <v>1655</v>
      </c>
    </row>
    <row r="3049" spans="1:5">
      <c r="A3049" t="s">
        <v>1082</v>
      </c>
      <c r="B3049" t="s">
        <v>103</v>
      </c>
      <c r="C3049" t="s">
        <v>1389</v>
      </c>
      <c r="D3049" s="1">
        <v>5000</v>
      </c>
      <c r="E3049" t="s">
        <v>1655</v>
      </c>
    </row>
    <row r="3050" spans="1:5">
      <c r="A3050" t="s">
        <v>1082</v>
      </c>
      <c r="B3050" t="s">
        <v>103</v>
      </c>
      <c r="C3050" t="s">
        <v>1389</v>
      </c>
      <c r="D3050" s="1">
        <v>4500</v>
      </c>
      <c r="E3050" t="s">
        <v>1655</v>
      </c>
    </row>
    <row r="3051" spans="1:5">
      <c r="A3051" t="s">
        <v>1370</v>
      </c>
      <c r="B3051" t="s">
        <v>317</v>
      </c>
      <c r="C3051" s="1" t="s">
        <v>1223</v>
      </c>
      <c r="D3051" s="1">
        <v>408519456</v>
      </c>
      <c r="E3051" t="s">
        <v>1655</v>
      </c>
    </row>
    <row r="3052" spans="1:5">
      <c r="A3052" t="s">
        <v>1107</v>
      </c>
      <c r="B3052" t="s">
        <v>317</v>
      </c>
      <c r="C3052" s="1" t="s">
        <v>1223</v>
      </c>
      <c r="D3052" s="1">
        <v>249578201</v>
      </c>
      <c r="E3052" t="s">
        <v>1655</v>
      </c>
    </row>
    <row r="3053" spans="1:5">
      <c r="A3053" t="s">
        <v>1107</v>
      </c>
      <c r="B3053" t="s">
        <v>317</v>
      </c>
      <c r="C3053" s="1" t="s">
        <v>1223</v>
      </c>
      <c r="D3053" s="1">
        <v>143000000</v>
      </c>
      <c r="E3053" t="s">
        <v>1655</v>
      </c>
    </row>
    <row r="3054" spans="1:5">
      <c r="A3054" t="s">
        <v>1076</v>
      </c>
      <c r="B3054" t="s">
        <v>317</v>
      </c>
      <c r="C3054" s="1" t="s">
        <v>1223</v>
      </c>
      <c r="D3054" s="1">
        <v>107256821</v>
      </c>
      <c r="E3054" t="s">
        <v>1655</v>
      </c>
    </row>
    <row r="3055" spans="1:5">
      <c r="A3055" t="s">
        <v>1107</v>
      </c>
      <c r="B3055" t="s">
        <v>317</v>
      </c>
      <c r="C3055" s="1" t="s">
        <v>1223</v>
      </c>
      <c r="D3055" s="1">
        <v>97081128</v>
      </c>
      <c r="E3055" t="s">
        <v>1655</v>
      </c>
    </row>
    <row r="3056" spans="1:5">
      <c r="A3056" t="s">
        <v>1107</v>
      </c>
      <c r="B3056" t="s">
        <v>317</v>
      </c>
      <c r="C3056" s="1" t="s">
        <v>1223</v>
      </c>
      <c r="D3056" s="1">
        <v>79404586</v>
      </c>
      <c r="E3056" t="s">
        <v>1655</v>
      </c>
    </row>
    <row r="3057" spans="1:5">
      <c r="A3057" t="s">
        <v>1076</v>
      </c>
      <c r="B3057" t="s">
        <v>317</v>
      </c>
      <c r="C3057" s="1" t="s">
        <v>1223</v>
      </c>
      <c r="D3057" s="1">
        <v>67626000</v>
      </c>
      <c r="E3057" t="s">
        <v>1655</v>
      </c>
    </row>
    <row r="3058" spans="1:5">
      <c r="A3058" t="s">
        <v>1370</v>
      </c>
      <c r="B3058" t="s">
        <v>317</v>
      </c>
      <c r="C3058" s="1" t="s">
        <v>1223</v>
      </c>
      <c r="D3058" s="1">
        <v>67189594</v>
      </c>
      <c r="E3058" t="s">
        <v>1655</v>
      </c>
    </row>
    <row r="3059" spans="1:5">
      <c r="A3059" t="s">
        <v>1374</v>
      </c>
      <c r="B3059" t="s">
        <v>317</v>
      </c>
      <c r="C3059" s="1" t="s">
        <v>1223</v>
      </c>
      <c r="D3059" s="1">
        <v>60192000</v>
      </c>
      <c r="E3059" t="s">
        <v>1655</v>
      </c>
    </row>
    <row r="3060" spans="1:5">
      <c r="A3060" t="s">
        <v>1107</v>
      </c>
      <c r="B3060" t="s">
        <v>317</v>
      </c>
      <c r="C3060" s="1" t="s">
        <v>1223</v>
      </c>
      <c r="D3060" s="1">
        <v>52976768</v>
      </c>
      <c r="E3060" t="s">
        <v>1655</v>
      </c>
    </row>
    <row r="3061" spans="1:5">
      <c r="A3061" t="s">
        <v>1079</v>
      </c>
      <c r="B3061" t="s">
        <v>317</v>
      </c>
      <c r="C3061" s="1" t="s">
        <v>1223</v>
      </c>
      <c r="D3061" s="1">
        <v>48945559</v>
      </c>
      <c r="E3061" t="s">
        <v>1655</v>
      </c>
    </row>
    <row r="3062" spans="1:5">
      <c r="A3062" t="s">
        <v>1107</v>
      </c>
      <c r="B3062" t="s">
        <v>317</v>
      </c>
      <c r="C3062" s="1" t="s">
        <v>1223</v>
      </c>
      <c r="D3062" s="1">
        <v>48681746</v>
      </c>
      <c r="E3062" t="s">
        <v>1655</v>
      </c>
    </row>
    <row r="3063" spans="1:5">
      <c r="A3063" t="s">
        <v>1107</v>
      </c>
      <c r="B3063" t="s">
        <v>317</v>
      </c>
      <c r="C3063" s="1" t="s">
        <v>1223</v>
      </c>
      <c r="D3063" s="1">
        <v>39535000</v>
      </c>
      <c r="E3063" t="s">
        <v>1655</v>
      </c>
    </row>
    <row r="3064" spans="1:5">
      <c r="A3064" t="s">
        <v>1107</v>
      </c>
      <c r="B3064" t="s">
        <v>317</v>
      </c>
      <c r="C3064" s="1" t="s">
        <v>1223</v>
      </c>
      <c r="D3064" s="1">
        <v>39023227</v>
      </c>
      <c r="E3064" t="s">
        <v>1655</v>
      </c>
    </row>
    <row r="3065" spans="1:5">
      <c r="A3065" t="s">
        <v>1107</v>
      </c>
      <c r="B3065" t="s">
        <v>317</v>
      </c>
      <c r="C3065" s="1" t="s">
        <v>1223</v>
      </c>
      <c r="D3065" s="1">
        <v>39000000</v>
      </c>
      <c r="E3065" t="s">
        <v>1655</v>
      </c>
    </row>
    <row r="3066" spans="1:5">
      <c r="A3066" t="s">
        <v>1079</v>
      </c>
      <c r="B3066" t="s">
        <v>317</v>
      </c>
      <c r="C3066" s="1" t="s">
        <v>1223</v>
      </c>
      <c r="D3066" s="1">
        <v>36727000</v>
      </c>
      <c r="E3066" t="s">
        <v>1655</v>
      </c>
    </row>
    <row r="3067" spans="1:5">
      <c r="A3067" t="s">
        <v>1107</v>
      </c>
      <c r="B3067" t="s">
        <v>317</v>
      </c>
      <c r="C3067" s="1" t="s">
        <v>1223</v>
      </c>
      <c r="D3067" s="1">
        <v>35309800</v>
      </c>
      <c r="E3067" t="s">
        <v>1655</v>
      </c>
    </row>
    <row r="3068" spans="1:5">
      <c r="A3068" t="s">
        <v>1370</v>
      </c>
      <c r="B3068" t="s">
        <v>317</v>
      </c>
      <c r="C3068" s="1" t="s">
        <v>1223</v>
      </c>
      <c r="D3068" s="1">
        <v>29690000</v>
      </c>
      <c r="E3068" t="s">
        <v>1655</v>
      </c>
    </row>
    <row r="3069" spans="1:5">
      <c r="A3069" t="s">
        <v>1076</v>
      </c>
      <c r="B3069" t="s">
        <v>317</v>
      </c>
      <c r="C3069" s="1" t="s">
        <v>1223</v>
      </c>
      <c r="D3069" s="1">
        <v>21728000</v>
      </c>
      <c r="E3069" t="s">
        <v>1655</v>
      </c>
    </row>
    <row r="3070" spans="1:5">
      <c r="A3070" t="s">
        <v>1370</v>
      </c>
      <c r="B3070" t="s">
        <v>317</v>
      </c>
      <c r="C3070" s="1" t="s">
        <v>1223</v>
      </c>
      <c r="D3070" s="1">
        <v>19456867</v>
      </c>
      <c r="E3070" t="s">
        <v>1655</v>
      </c>
    </row>
    <row r="3071" spans="1:5">
      <c r="A3071" t="s">
        <v>1107</v>
      </c>
      <c r="B3071" t="s">
        <v>317</v>
      </c>
      <c r="C3071" s="1" t="s">
        <v>1223</v>
      </c>
      <c r="D3071" s="1">
        <v>16000000</v>
      </c>
      <c r="E3071" t="s">
        <v>1655</v>
      </c>
    </row>
    <row r="3072" spans="1:5">
      <c r="A3072" t="s">
        <v>1107</v>
      </c>
      <c r="B3072" t="s">
        <v>317</v>
      </c>
      <c r="C3072" s="1" t="s">
        <v>1223</v>
      </c>
      <c r="D3072" s="1">
        <v>15232758</v>
      </c>
      <c r="E3072" t="s">
        <v>1655</v>
      </c>
    </row>
    <row r="3073" spans="1:5">
      <c r="A3073" t="s">
        <v>1076</v>
      </c>
      <c r="B3073" t="s">
        <v>317</v>
      </c>
      <c r="C3073" s="1" t="s">
        <v>1223</v>
      </c>
      <c r="D3073" s="1">
        <v>14572028</v>
      </c>
      <c r="E3073" t="s">
        <v>1655</v>
      </c>
    </row>
    <row r="3074" spans="1:5">
      <c r="A3074" t="s">
        <v>1079</v>
      </c>
      <c r="B3074" t="s">
        <v>317</v>
      </c>
      <c r="C3074" s="1" t="s">
        <v>1223</v>
      </c>
      <c r="D3074" s="1">
        <v>14024000</v>
      </c>
      <c r="E3074" t="s">
        <v>1655</v>
      </c>
    </row>
    <row r="3075" spans="1:5">
      <c r="A3075" t="s">
        <v>1370</v>
      </c>
      <c r="B3075" t="s">
        <v>317</v>
      </c>
      <c r="C3075" s="1" t="s">
        <v>1223</v>
      </c>
      <c r="D3075" s="1">
        <v>13846000</v>
      </c>
      <c r="E3075" t="s">
        <v>1655</v>
      </c>
    </row>
    <row r="3076" spans="1:5">
      <c r="A3076" t="s">
        <v>1078</v>
      </c>
      <c r="B3076" t="s">
        <v>317</v>
      </c>
      <c r="C3076" s="1" t="s">
        <v>1223</v>
      </c>
      <c r="D3076" s="1">
        <v>13734115</v>
      </c>
      <c r="E3076" t="s">
        <v>1655</v>
      </c>
    </row>
    <row r="3077" spans="1:5">
      <c r="A3077" t="s">
        <v>1077</v>
      </c>
      <c r="B3077" t="s">
        <v>317</v>
      </c>
      <c r="C3077" s="1" t="s">
        <v>1223</v>
      </c>
      <c r="D3077" s="1">
        <v>13316000</v>
      </c>
      <c r="E3077" t="s">
        <v>1655</v>
      </c>
    </row>
    <row r="3078" spans="1:5">
      <c r="A3078" t="s">
        <v>1076</v>
      </c>
      <c r="B3078" t="s">
        <v>317</v>
      </c>
      <c r="C3078" s="1" t="s">
        <v>1223</v>
      </c>
      <c r="D3078" s="1">
        <v>13000000</v>
      </c>
      <c r="E3078" t="s">
        <v>1655</v>
      </c>
    </row>
    <row r="3079" spans="1:5">
      <c r="A3079" t="s">
        <v>1107</v>
      </c>
      <c r="B3079" t="s">
        <v>317</v>
      </c>
      <c r="C3079" s="1" t="s">
        <v>1223</v>
      </c>
      <c r="D3079" s="1">
        <v>12583187</v>
      </c>
      <c r="E3079" t="s">
        <v>1655</v>
      </c>
    </row>
    <row r="3080" spans="1:5">
      <c r="A3080" t="s">
        <v>1077</v>
      </c>
      <c r="B3080" t="s">
        <v>317</v>
      </c>
      <c r="C3080" s="1" t="s">
        <v>1223</v>
      </c>
      <c r="D3080" s="1">
        <v>12500000</v>
      </c>
      <c r="E3080" t="s">
        <v>1655</v>
      </c>
    </row>
    <row r="3081" spans="1:5">
      <c r="A3081" t="s">
        <v>1076</v>
      </c>
      <c r="B3081" t="s">
        <v>317</v>
      </c>
      <c r="C3081" s="1" t="s">
        <v>1223</v>
      </c>
      <c r="D3081" s="1">
        <v>12000000</v>
      </c>
      <c r="E3081" t="s">
        <v>1655</v>
      </c>
    </row>
    <row r="3082" spans="1:5">
      <c r="A3082" t="s">
        <v>1370</v>
      </c>
      <c r="B3082" t="s">
        <v>317</v>
      </c>
      <c r="C3082" s="1" t="s">
        <v>1223</v>
      </c>
      <c r="D3082" s="1">
        <v>11903146</v>
      </c>
      <c r="E3082" t="s">
        <v>1655</v>
      </c>
    </row>
    <row r="3083" spans="1:5">
      <c r="A3083" t="s">
        <v>1079</v>
      </c>
      <c r="B3083" t="s">
        <v>317</v>
      </c>
      <c r="C3083" s="1" t="s">
        <v>1223</v>
      </c>
      <c r="D3083" s="1">
        <v>10000000</v>
      </c>
      <c r="E3083" t="s">
        <v>1655</v>
      </c>
    </row>
    <row r="3084" spans="1:5">
      <c r="A3084" t="s">
        <v>1107</v>
      </c>
      <c r="B3084" t="s">
        <v>317</v>
      </c>
      <c r="C3084" s="1" t="s">
        <v>1223</v>
      </c>
      <c r="D3084" s="1">
        <v>9828809</v>
      </c>
      <c r="E3084" t="s">
        <v>1655</v>
      </c>
    </row>
    <row r="3085" spans="1:5">
      <c r="A3085" t="s">
        <v>1077</v>
      </c>
      <c r="B3085" t="s">
        <v>317</v>
      </c>
      <c r="C3085" s="1" t="s">
        <v>1223</v>
      </c>
      <c r="D3085" s="1">
        <v>9663750</v>
      </c>
      <c r="E3085" t="s">
        <v>1655</v>
      </c>
    </row>
    <row r="3086" spans="1:5">
      <c r="A3086" t="s">
        <v>1080</v>
      </c>
      <c r="B3086" t="s">
        <v>317</v>
      </c>
      <c r="C3086" s="1" t="s">
        <v>1223</v>
      </c>
      <c r="D3086" s="1">
        <v>8000000</v>
      </c>
      <c r="E3086" t="s">
        <v>1655</v>
      </c>
    </row>
    <row r="3087" spans="1:5">
      <c r="A3087" t="s">
        <v>1080</v>
      </c>
      <c r="B3087" t="s">
        <v>317</v>
      </c>
      <c r="C3087" s="1" t="s">
        <v>1223</v>
      </c>
      <c r="D3087" s="1">
        <v>7835236</v>
      </c>
      <c r="E3087" t="s">
        <v>1655</v>
      </c>
    </row>
    <row r="3088" spans="1:5">
      <c r="A3088" t="s">
        <v>1370</v>
      </c>
      <c r="B3088" t="s">
        <v>317</v>
      </c>
      <c r="C3088" s="1" t="s">
        <v>1223</v>
      </c>
      <c r="D3088" s="1">
        <v>7511564</v>
      </c>
      <c r="E3088" t="s">
        <v>1655</v>
      </c>
    </row>
    <row r="3089" spans="1:5">
      <c r="A3089" t="s">
        <v>1364</v>
      </c>
      <c r="B3089" t="s">
        <v>317</v>
      </c>
      <c r="C3089" s="1" t="s">
        <v>1223</v>
      </c>
      <c r="D3089" s="1">
        <v>7316000</v>
      </c>
      <c r="E3089" t="s">
        <v>1655</v>
      </c>
    </row>
    <row r="3090" spans="1:5">
      <c r="A3090" t="s">
        <v>1080</v>
      </c>
      <c r="B3090" t="s">
        <v>317</v>
      </c>
      <c r="C3090" s="1" t="s">
        <v>1223</v>
      </c>
      <c r="D3090" s="1">
        <v>7242803</v>
      </c>
      <c r="E3090" t="s">
        <v>1655</v>
      </c>
    </row>
    <row r="3091" spans="1:5">
      <c r="A3091" t="s">
        <v>1081</v>
      </c>
      <c r="B3091" t="s">
        <v>317</v>
      </c>
      <c r="C3091" s="1" t="s">
        <v>1223</v>
      </c>
      <c r="D3091" s="1">
        <v>7157000</v>
      </c>
      <c r="E3091" t="s">
        <v>1655</v>
      </c>
    </row>
    <row r="3092" spans="1:5">
      <c r="A3092" t="s">
        <v>1076</v>
      </c>
      <c r="B3092" t="s">
        <v>317</v>
      </c>
      <c r="C3092" s="1" t="s">
        <v>1223</v>
      </c>
      <c r="D3092" s="1">
        <v>6805986</v>
      </c>
      <c r="E3092" t="s">
        <v>1655</v>
      </c>
    </row>
    <row r="3093" spans="1:5">
      <c r="A3093" t="s">
        <v>1076</v>
      </c>
      <c r="B3093" t="s">
        <v>317</v>
      </c>
      <c r="C3093" s="1" t="s">
        <v>1223</v>
      </c>
      <c r="D3093" s="1">
        <v>6018559</v>
      </c>
      <c r="E3093" t="s">
        <v>1655</v>
      </c>
    </row>
    <row r="3094" spans="1:5">
      <c r="A3094" t="s">
        <v>1079</v>
      </c>
      <c r="B3094" t="s">
        <v>317</v>
      </c>
      <c r="C3094" s="1" t="s">
        <v>1223</v>
      </c>
      <c r="D3094" s="1">
        <v>5900000</v>
      </c>
      <c r="E3094" t="s">
        <v>1655</v>
      </c>
    </row>
    <row r="3095" spans="1:5">
      <c r="A3095" t="s">
        <v>1076</v>
      </c>
      <c r="B3095" t="s">
        <v>317</v>
      </c>
      <c r="C3095" s="1" t="s">
        <v>1223</v>
      </c>
      <c r="D3095" s="1">
        <v>5810324</v>
      </c>
      <c r="E3095" t="s">
        <v>1655</v>
      </c>
    </row>
    <row r="3096" spans="1:5">
      <c r="A3096" t="s">
        <v>1107</v>
      </c>
      <c r="B3096" t="s">
        <v>317</v>
      </c>
      <c r="C3096" s="1" t="s">
        <v>1223</v>
      </c>
      <c r="D3096" s="1">
        <v>5716828</v>
      </c>
      <c r="E3096" t="s">
        <v>1655</v>
      </c>
    </row>
    <row r="3097" spans="1:5">
      <c r="A3097" t="s">
        <v>1077</v>
      </c>
      <c r="B3097" t="s">
        <v>317</v>
      </c>
      <c r="C3097" s="1" t="s">
        <v>1223</v>
      </c>
      <c r="D3097" s="1">
        <v>5550896</v>
      </c>
      <c r="E3097" t="s">
        <v>1655</v>
      </c>
    </row>
    <row r="3098" spans="1:5">
      <c r="A3098" t="s">
        <v>1081</v>
      </c>
      <c r="B3098" t="s">
        <v>317</v>
      </c>
      <c r="C3098" s="1" t="s">
        <v>1223</v>
      </c>
      <c r="D3098" s="1">
        <v>5524128</v>
      </c>
      <c r="E3098" t="s">
        <v>1655</v>
      </c>
    </row>
    <row r="3099" spans="1:5">
      <c r="A3099" t="s">
        <v>1097</v>
      </c>
      <c r="B3099" t="s">
        <v>317</v>
      </c>
      <c r="C3099" s="1" t="s">
        <v>1223</v>
      </c>
      <c r="D3099" s="1">
        <v>5519500</v>
      </c>
      <c r="E3099" t="s">
        <v>1655</v>
      </c>
    </row>
    <row r="3100" spans="1:5">
      <c r="A3100" t="s">
        <v>1079</v>
      </c>
      <c r="B3100" t="s">
        <v>317</v>
      </c>
      <c r="C3100" s="1" t="s">
        <v>1223</v>
      </c>
      <c r="D3100" s="1">
        <v>5091952</v>
      </c>
      <c r="E3100" t="s">
        <v>1655</v>
      </c>
    </row>
    <row r="3101" spans="1:5">
      <c r="A3101" t="s">
        <v>1370</v>
      </c>
      <c r="B3101" t="s">
        <v>317</v>
      </c>
      <c r="C3101" s="1" t="s">
        <v>1223</v>
      </c>
      <c r="D3101" s="1">
        <v>4573763</v>
      </c>
      <c r="E3101" t="s">
        <v>1655</v>
      </c>
    </row>
    <row r="3102" spans="1:5">
      <c r="A3102" t="s">
        <v>1076</v>
      </c>
      <c r="B3102" t="s">
        <v>317</v>
      </c>
      <c r="C3102" s="1" t="s">
        <v>1223</v>
      </c>
      <c r="D3102" s="1">
        <v>4074846</v>
      </c>
      <c r="E3102" t="s">
        <v>1655</v>
      </c>
    </row>
    <row r="3103" spans="1:5">
      <c r="A3103" t="s">
        <v>1364</v>
      </c>
      <c r="B3103" t="s">
        <v>317</v>
      </c>
      <c r="C3103" s="1" t="s">
        <v>1223</v>
      </c>
      <c r="D3103" s="1">
        <v>4005340</v>
      </c>
      <c r="E3103" t="s">
        <v>1655</v>
      </c>
    </row>
    <row r="3104" spans="1:5">
      <c r="A3104" t="s">
        <v>1077</v>
      </c>
      <c r="B3104" t="s">
        <v>317</v>
      </c>
      <c r="C3104" s="1" t="s">
        <v>1223</v>
      </c>
      <c r="D3104" s="1">
        <v>3991335</v>
      </c>
      <c r="E3104" t="s">
        <v>1655</v>
      </c>
    </row>
    <row r="3105" spans="1:5">
      <c r="A3105" t="s">
        <v>1107</v>
      </c>
      <c r="B3105" t="s">
        <v>317</v>
      </c>
      <c r="C3105" s="1" t="s">
        <v>1223</v>
      </c>
      <c r="D3105" s="1">
        <v>3754473</v>
      </c>
      <c r="E3105" t="s">
        <v>1655</v>
      </c>
    </row>
    <row r="3106" spans="1:5">
      <c r="A3106" t="s">
        <v>1370</v>
      </c>
      <c r="B3106" t="s">
        <v>317</v>
      </c>
      <c r="C3106" s="1" t="s">
        <v>1223</v>
      </c>
      <c r="D3106" s="1">
        <v>3530000</v>
      </c>
      <c r="E3106" t="s">
        <v>1655</v>
      </c>
    </row>
    <row r="3107" spans="1:5">
      <c r="A3107" t="s">
        <v>1076</v>
      </c>
      <c r="B3107" t="s">
        <v>317</v>
      </c>
      <c r="C3107" s="1" t="s">
        <v>1223</v>
      </c>
      <c r="D3107" s="1">
        <v>3309776</v>
      </c>
      <c r="E3107" t="s">
        <v>1655</v>
      </c>
    </row>
    <row r="3108" spans="1:5">
      <c r="A3108" t="s">
        <v>1364</v>
      </c>
      <c r="B3108" t="s">
        <v>317</v>
      </c>
      <c r="C3108" s="1" t="s">
        <v>1223</v>
      </c>
      <c r="D3108" s="1">
        <v>3224000</v>
      </c>
      <c r="E3108" t="s">
        <v>1655</v>
      </c>
    </row>
    <row r="3109" spans="1:5">
      <c r="A3109" t="s">
        <v>1364</v>
      </c>
      <c r="B3109" t="s">
        <v>317</v>
      </c>
      <c r="C3109" s="1" t="s">
        <v>1223</v>
      </c>
      <c r="D3109" s="1">
        <v>3000000</v>
      </c>
      <c r="E3109" t="s">
        <v>1655</v>
      </c>
    </row>
    <row r="3110" spans="1:5">
      <c r="A3110" t="s">
        <v>1078</v>
      </c>
      <c r="B3110" t="s">
        <v>317</v>
      </c>
      <c r="C3110" s="1" t="s">
        <v>1223</v>
      </c>
      <c r="D3110" s="1">
        <v>3000000</v>
      </c>
      <c r="E3110" t="s">
        <v>1655</v>
      </c>
    </row>
    <row r="3111" spans="1:5">
      <c r="A3111" t="s">
        <v>1370</v>
      </c>
      <c r="B3111" t="s">
        <v>317</v>
      </c>
      <c r="C3111" s="1" t="s">
        <v>1223</v>
      </c>
      <c r="D3111" s="1">
        <v>3000000</v>
      </c>
      <c r="E3111" t="s">
        <v>1655</v>
      </c>
    </row>
    <row r="3112" spans="1:5">
      <c r="A3112" t="s">
        <v>1364</v>
      </c>
      <c r="B3112" t="s">
        <v>317</v>
      </c>
      <c r="C3112" s="1" t="s">
        <v>1223</v>
      </c>
      <c r="D3112" s="1">
        <v>2968001</v>
      </c>
      <c r="E3112" t="s">
        <v>1655</v>
      </c>
    </row>
    <row r="3113" spans="1:5">
      <c r="A3113" t="s">
        <v>1079</v>
      </c>
      <c r="B3113" t="s">
        <v>317</v>
      </c>
      <c r="C3113" s="1" t="s">
        <v>1223</v>
      </c>
      <c r="D3113" s="1">
        <v>2941151</v>
      </c>
      <c r="E3113" t="s">
        <v>1655</v>
      </c>
    </row>
    <row r="3114" spans="1:5">
      <c r="A3114" t="s">
        <v>1107</v>
      </c>
      <c r="B3114" t="s">
        <v>317</v>
      </c>
      <c r="C3114" s="1" t="s">
        <v>1223</v>
      </c>
      <c r="D3114" s="1">
        <v>2852109</v>
      </c>
      <c r="E3114" t="s">
        <v>1655</v>
      </c>
    </row>
    <row r="3115" spans="1:5">
      <c r="A3115" t="s">
        <v>1107</v>
      </c>
      <c r="B3115" t="s">
        <v>317</v>
      </c>
      <c r="C3115" s="1" t="s">
        <v>1223</v>
      </c>
      <c r="D3115" s="1">
        <v>2850000</v>
      </c>
      <c r="E3115" t="s">
        <v>1655</v>
      </c>
    </row>
    <row r="3116" spans="1:5">
      <c r="A3116" t="s">
        <v>1082</v>
      </c>
      <c r="B3116" t="s">
        <v>317</v>
      </c>
      <c r="C3116" s="1" t="s">
        <v>1223</v>
      </c>
      <c r="D3116" s="1">
        <v>2825000</v>
      </c>
      <c r="E3116" t="s">
        <v>1655</v>
      </c>
    </row>
    <row r="3117" spans="1:5">
      <c r="A3117" t="s">
        <v>1097</v>
      </c>
      <c r="B3117" t="s">
        <v>317</v>
      </c>
      <c r="C3117" s="1" t="s">
        <v>1223</v>
      </c>
      <c r="D3117" s="1">
        <v>2759750</v>
      </c>
      <c r="E3117" t="s">
        <v>1655</v>
      </c>
    </row>
    <row r="3118" spans="1:5">
      <c r="A3118" t="s">
        <v>1097</v>
      </c>
      <c r="B3118" t="s">
        <v>317</v>
      </c>
      <c r="C3118" s="1" t="s">
        <v>1223</v>
      </c>
      <c r="D3118" s="1">
        <v>2759750</v>
      </c>
      <c r="E3118" t="s">
        <v>1655</v>
      </c>
    </row>
    <row r="3119" spans="1:5">
      <c r="A3119" t="s">
        <v>1107</v>
      </c>
      <c r="B3119" t="s">
        <v>317</v>
      </c>
      <c r="C3119" s="1" t="s">
        <v>1223</v>
      </c>
      <c r="D3119" s="1">
        <v>2700000</v>
      </c>
      <c r="E3119" t="s">
        <v>1655</v>
      </c>
    </row>
    <row r="3120" spans="1:5">
      <c r="A3120" t="s">
        <v>1364</v>
      </c>
      <c r="B3120" t="s">
        <v>317</v>
      </c>
      <c r="C3120" s="1" t="s">
        <v>1223</v>
      </c>
      <c r="D3120" s="1">
        <v>2677500</v>
      </c>
      <c r="E3120" t="s">
        <v>1655</v>
      </c>
    </row>
    <row r="3121" spans="1:5">
      <c r="A3121" t="s">
        <v>1107</v>
      </c>
      <c r="B3121" t="s">
        <v>317</v>
      </c>
      <c r="C3121" s="1" t="s">
        <v>1223</v>
      </c>
      <c r="D3121" s="1">
        <v>2652651</v>
      </c>
      <c r="E3121" t="s">
        <v>1655</v>
      </c>
    </row>
    <row r="3122" spans="1:5">
      <c r="A3122" t="s">
        <v>1107</v>
      </c>
      <c r="B3122" t="s">
        <v>317</v>
      </c>
      <c r="C3122" s="1" t="s">
        <v>1223</v>
      </c>
      <c r="D3122" s="1">
        <v>2564948</v>
      </c>
      <c r="E3122" t="s">
        <v>1655</v>
      </c>
    </row>
    <row r="3123" spans="1:5">
      <c r="A3123" t="s">
        <v>1077</v>
      </c>
      <c r="B3123" t="s">
        <v>317</v>
      </c>
      <c r="C3123" s="1" t="s">
        <v>1223</v>
      </c>
      <c r="D3123" s="1">
        <v>2540866</v>
      </c>
      <c r="E3123" t="s">
        <v>1655</v>
      </c>
    </row>
    <row r="3124" spans="1:5">
      <c r="A3124" t="s">
        <v>1080</v>
      </c>
      <c r="B3124" t="s">
        <v>317</v>
      </c>
      <c r="C3124" s="1" t="s">
        <v>1223</v>
      </c>
      <c r="D3124" s="1">
        <v>2504067</v>
      </c>
      <c r="E3124" t="s">
        <v>1655</v>
      </c>
    </row>
    <row r="3125" spans="1:5">
      <c r="A3125" t="s">
        <v>1370</v>
      </c>
      <c r="B3125" t="s">
        <v>317</v>
      </c>
      <c r="C3125" s="1" t="s">
        <v>1223</v>
      </c>
      <c r="D3125" s="1">
        <v>2377054</v>
      </c>
      <c r="E3125" t="s">
        <v>1655</v>
      </c>
    </row>
    <row r="3126" spans="1:5">
      <c r="A3126" t="s">
        <v>1081</v>
      </c>
      <c r="B3126" t="s">
        <v>317</v>
      </c>
      <c r="C3126" s="1" t="s">
        <v>1223</v>
      </c>
      <c r="D3126" s="1">
        <v>2281583</v>
      </c>
      <c r="E3126" t="s">
        <v>1655</v>
      </c>
    </row>
    <row r="3127" spans="1:5">
      <c r="A3127" t="s">
        <v>1079</v>
      </c>
      <c r="B3127" t="s">
        <v>317</v>
      </c>
      <c r="C3127" s="1" t="s">
        <v>1223</v>
      </c>
      <c r="D3127" s="1">
        <v>2103085</v>
      </c>
      <c r="E3127" t="s">
        <v>1655</v>
      </c>
    </row>
    <row r="3128" spans="1:5">
      <c r="A3128" t="s">
        <v>1107</v>
      </c>
      <c r="B3128" t="s">
        <v>317</v>
      </c>
      <c r="C3128" s="1" t="s">
        <v>1223</v>
      </c>
      <c r="D3128" s="1">
        <v>2010000</v>
      </c>
      <c r="E3128" t="s">
        <v>1655</v>
      </c>
    </row>
    <row r="3129" spans="1:5">
      <c r="A3129" t="s">
        <v>1107</v>
      </c>
      <c r="B3129" t="s">
        <v>317</v>
      </c>
      <c r="C3129" s="1" t="s">
        <v>1223</v>
      </c>
      <c r="D3129" s="1">
        <v>2000000</v>
      </c>
      <c r="E3129" t="s">
        <v>1655</v>
      </c>
    </row>
    <row r="3130" spans="1:5">
      <c r="A3130" t="s">
        <v>1370</v>
      </c>
      <c r="B3130" t="s">
        <v>317</v>
      </c>
      <c r="C3130" s="1" t="s">
        <v>1223</v>
      </c>
      <c r="D3130" s="1">
        <v>2000000</v>
      </c>
      <c r="E3130" t="s">
        <v>1655</v>
      </c>
    </row>
    <row r="3131" spans="1:5">
      <c r="A3131" t="s">
        <v>1107</v>
      </c>
      <c r="B3131" t="s">
        <v>317</v>
      </c>
      <c r="C3131" s="1" t="s">
        <v>1223</v>
      </c>
      <c r="D3131" s="1">
        <v>1850200</v>
      </c>
      <c r="E3131" t="s">
        <v>1655</v>
      </c>
    </row>
    <row r="3132" spans="1:5">
      <c r="A3132" t="s">
        <v>1364</v>
      </c>
      <c r="B3132" t="s">
        <v>317</v>
      </c>
      <c r="C3132" s="1" t="s">
        <v>1223</v>
      </c>
      <c r="D3132" s="1">
        <v>1654291</v>
      </c>
      <c r="E3132" t="s">
        <v>1655</v>
      </c>
    </row>
    <row r="3133" spans="1:5">
      <c r="A3133" t="s">
        <v>1079</v>
      </c>
      <c r="B3133" t="s">
        <v>317</v>
      </c>
      <c r="C3133" s="1" t="s">
        <v>1223</v>
      </c>
      <c r="D3133" s="1">
        <v>1627308</v>
      </c>
      <c r="E3133" t="s">
        <v>1655</v>
      </c>
    </row>
    <row r="3134" spans="1:5">
      <c r="A3134" t="s">
        <v>1076</v>
      </c>
      <c r="B3134" t="s">
        <v>317</v>
      </c>
      <c r="C3134" s="1" t="s">
        <v>1223</v>
      </c>
      <c r="D3134" s="1">
        <v>1574224</v>
      </c>
      <c r="E3134" t="s">
        <v>1655</v>
      </c>
    </row>
    <row r="3135" spans="1:5">
      <c r="A3135" t="s">
        <v>1370</v>
      </c>
      <c r="B3135" t="s">
        <v>317</v>
      </c>
      <c r="C3135" s="1" t="s">
        <v>1223</v>
      </c>
      <c r="D3135" s="1">
        <v>1558575</v>
      </c>
      <c r="E3135" t="s">
        <v>1655</v>
      </c>
    </row>
    <row r="3136" spans="1:5">
      <c r="A3136" t="s">
        <v>1081</v>
      </c>
      <c r="B3136" t="s">
        <v>317</v>
      </c>
      <c r="C3136" s="1" t="s">
        <v>1223</v>
      </c>
      <c r="D3136" s="1">
        <v>1523580</v>
      </c>
      <c r="E3136" t="s">
        <v>1655</v>
      </c>
    </row>
    <row r="3137" spans="1:5">
      <c r="A3137" t="s">
        <v>1107</v>
      </c>
      <c r="B3137" t="s">
        <v>317</v>
      </c>
      <c r="C3137" s="1" t="s">
        <v>1223</v>
      </c>
      <c r="D3137" s="1">
        <v>1478572</v>
      </c>
      <c r="E3137" t="s">
        <v>1655</v>
      </c>
    </row>
    <row r="3138" spans="1:5">
      <c r="A3138" t="s">
        <v>1076</v>
      </c>
      <c r="B3138" t="s">
        <v>317</v>
      </c>
      <c r="C3138" s="1" t="s">
        <v>1223</v>
      </c>
      <c r="D3138" s="1">
        <v>1470301</v>
      </c>
      <c r="E3138" t="s">
        <v>1655</v>
      </c>
    </row>
    <row r="3139" spans="1:5">
      <c r="A3139" t="s">
        <v>1364</v>
      </c>
      <c r="B3139" t="s">
        <v>317</v>
      </c>
      <c r="C3139" s="1" t="s">
        <v>1223</v>
      </c>
      <c r="D3139" s="1">
        <v>1303173</v>
      </c>
      <c r="E3139" t="s">
        <v>1655</v>
      </c>
    </row>
    <row r="3140" spans="1:5">
      <c r="A3140" t="s">
        <v>1079</v>
      </c>
      <c r="B3140" t="s">
        <v>317</v>
      </c>
      <c r="C3140" s="1" t="s">
        <v>1223</v>
      </c>
      <c r="D3140" s="1">
        <v>1285989</v>
      </c>
      <c r="E3140" t="s">
        <v>1655</v>
      </c>
    </row>
    <row r="3141" spans="1:5">
      <c r="A3141" t="s">
        <v>1077</v>
      </c>
      <c r="B3141" t="s">
        <v>317</v>
      </c>
      <c r="C3141" s="1" t="s">
        <v>1223</v>
      </c>
      <c r="D3141" s="1">
        <v>1285000</v>
      </c>
      <c r="E3141" t="s">
        <v>1655</v>
      </c>
    </row>
    <row r="3142" spans="1:5">
      <c r="A3142" t="s">
        <v>1107</v>
      </c>
      <c r="B3142" t="s">
        <v>317</v>
      </c>
      <c r="C3142" s="1" t="s">
        <v>1223</v>
      </c>
      <c r="D3142" s="1">
        <v>1200000</v>
      </c>
      <c r="E3142" t="s">
        <v>1655</v>
      </c>
    </row>
    <row r="3143" spans="1:5">
      <c r="A3143" t="s">
        <v>1364</v>
      </c>
      <c r="B3143" t="s">
        <v>317</v>
      </c>
      <c r="C3143" s="1" t="s">
        <v>1223</v>
      </c>
      <c r="D3143" s="1">
        <v>1200000</v>
      </c>
      <c r="E3143" t="s">
        <v>1655</v>
      </c>
    </row>
    <row r="3144" spans="1:5">
      <c r="A3144" t="s">
        <v>1364</v>
      </c>
      <c r="B3144" t="s">
        <v>317</v>
      </c>
      <c r="C3144" s="1" t="s">
        <v>1223</v>
      </c>
      <c r="D3144" s="1">
        <v>1168820</v>
      </c>
      <c r="E3144" t="s">
        <v>1655</v>
      </c>
    </row>
    <row r="3145" spans="1:5">
      <c r="A3145" t="s">
        <v>1076</v>
      </c>
      <c r="B3145" t="s">
        <v>317</v>
      </c>
      <c r="C3145" s="1" t="s">
        <v>1223</v>
      </c>
      <c r="D3145" s="1">
        <v>1120000</v>
      </c>
      <c r="E3145" t="s">
        <v>1655</v>
      </c>
    </row>
    <row r="3146" spans="1:5">
      <c r="A3146" t="s">
        <v>1370</v>
      </c>
      <c r="B3146" t="s">
        <v>317</v>
      </c>
      <c r="C3146" s="1" t="s">
        <v>1223</v>
      </c>
      <c r="D3146" s="1">
        <v>1077000</v>
      </c>
      <c r="E3146" t="s">
        <v>1655</v>
      </c>
    </row>
    <row r="3147" spans="1:5">
      <c r="A3147" t="s">
        <v>1093</v>
      </c>
      <c r="B3147" t="s">
        <v>317</v>
      </c>
      <c r="C3147" s="1" t="s">
        <v>1223</v>
      </c>
      <c r="D3147" s="1">
        <v>1048240</v>
      </c>
      <c r="E3147" t="s">
        <v>1655</v>
      </c>
    </row>
    <row r="3148" spans="1:5">
      <c r="A3148" t="s">
        <v>1107</v>
      </c>
      <c r="B3148" t="s">
        <v>317</v>
      </c>
      <c r="C3148" s="1" t="s">
        <v>1223</v>
      </c>
      <c r="D3148" s="1">
        <v>1000000</v>
      </c>
      <c r="E3148" t="s">
        <v>1655</v>
      </c>
    </row>
    <row r="3149" spans="1:5">
      <c r="A3149" t="s">
        <v>1107</v>
      </c>
      <c r="B3149" t="s">
        <v>317</v>
      </c>
      <c r="C3149" s="1" t="s">
        <v>1223</v>
      </c>
      <c r="D3149" s="1">
        <v>980705</v>
      </c>
      <c r="E3149" t="s">
        <v>1655</v>
      </c>
    </row>
    <row r="3150" spans="1:5">
      <c r="A3150" t="s">
        <v>1077</v>
      </c>
      <c r="B3150" t="s">
        <v>317</v>
      </c>
      <c r="C3150" s="1" t="s">
        <v>1223</v>
      </c>
      <c r="D3150" s="1">
        <v>951419</v>
      </c>
      <c r="E3150" t="s">
        <v>1655</v>
      </c>
    </row>
    <row r="3151" spans="1:5">
      <c r="A3151" t="s">
        <v>1082</v>
      </c>
      <c r="B3151" t="s">
        <v>317</v>
      </c>
      <c r="C3151" s="1" t="s">
        <v>1223</v>
      </c>
      <c r="D3151" s="1">
        <v>950000</v>
      </c>
      <c r="E3151" t="s">
        <v>1655</v>
      </c>
    </row>
    <row r="3152" spans="1:5">
      <c r="A3152" t="s">
        <v>1088</v>
      </c>
      <c r="B3152" t="s">
        <v>317</v>
      </c>
      <c r="C3152" s="1" t="s">
        <v>1223</v>
      </c>
      <c r="D3152" s="1">
        <v>924000</v>
      </c>
      <c r="E3152" t="s">
        <v>1655</v>
      </c>
    </row>
    <row r="3153" spans="1:5">
      <c r="A3153" t="s">
        <v>1107</v>
      </c>
      <c r="B3153" t="s">
        <v>317</v>
      </c>
      <c r="C3153" s="1" t="s">
        <v>1223</v>
      </c>
      <c r="D3153" s="1">
        <v>918341</v>
      </c>
      <c r="E3153" t="s">
        <v>1655</v>
      </c>
    </row>
    <row r="3154" spans="1:5">
      <c r="A3154" t="s">
        <v>1370</v>
      </c>
      <c r="B3154" t="s">
        <v>317</v>
      </c>
      <c r="C3154" s="1" t="s">
        <v>1223</v>
      </c>
      <c r="D3154" s="1">
        <v>916942</v>
      </c>
      <c r="E3154" t="s">
        <v>1655</v>
      </c>
    </row>
    <row r="3155" spans="1:5">
      <c r="A3155" t="s">
        <v>1082</v>
      </c>
      <c r="B3155" t="s">
        <v>317</v>
      </c>
      <c r="C3155" s="1" t="s">
        <v>1223</v>
      </c>
      <c r="D3155" s="1">
        <v>882000</v>
      </c>
      <c r="E3155" t="s">
        <v>1655</v>
      </c>
    </row>
    <row r="3156" spans="1:5">
      <c r="A3156" t="s">
        <v>1096</v>
      </c>
      <c r="B3156" t="s">
        <v>317</v>
      </c>
      <c r="C3156" s="1" t="s">
        <v>1223</v>
      </c>
      <c r="D3156" s="1">
        <v>868000</v>
      </c>
      <c r="E3156" t="s">
        <v>1655</v>
      </c>
    </row>
    <row r="3157" spans="1:5">
      <c r="A3157" t="s">
        <v>1364</v>
      </c>
      <c r="B3157" t="s">
        <v>317</v>
      </c>
      <c r="C3157" s="1" t="s">
        <v>1223</v>
      </c>
      <c r="D3157" s="1">
        <v>847000</v>
      </c>
      <c r="E3157" t="s">
        <v>1655</v>
      </c>
    </row>
    <row r="3158" spans="1:5">
      <c r="A3158" t="s">
        <v>1082</v>
      </c>
      <c r="B3158" t="s">
        <v>317</v>
      </c>
      <c r="C3158" s="1" t="s">
        <v>1223</v>
      </c>
      <c r="D3158" s="1">
        <v>820476</v>
      </c>
      <c r="E3158" t="s">
        <v>1655</v>
      </c>
    </row>
    <row r="3159" spans="1:5">
      <c r="A3159" t="s">
        <v>1080</v>
      </c>
      <c r="B3159" t="s">
        <v>317</v>
      </c>
      <c r="C3159" s="1" t="s">
        <v>1223</v>
      </c>
      <c r="D3159" s="1">
        <v>810584</v>
      </c>
      <c r="E3159" t="s">
        <v>1655</v>
      </c>
    </row>
    <row r="3160" spans="1:5">
      <c r="A3160" t="s">
        <v>1081</v>
      </c>
      <c r="B3160" t="s">
        <v>317</v>
      </c>
      <c r="C3160" s="1" t="s">
        <v>1223</v>
      </c>
      <c r="D3160" s="1">
        <v>800000</v>
      </c>
      <c r="E3160" t="s">
        <v>1655</v>
      </c>
    </row>
    <row r="3161" spans="1:5">
      <c r="A3161" t="s">
        <v>1370</v>
      </c>
      <c r="B3161" t="s">
        <v>317</v>
      </c>
      <c r="C3161" s="1" t="s">
        <v>1223</v>
      </c>
      <c r="D3161" s="1">
        <v>770000</v>
      </c>
      <c r="E3161" t="s">
        <v>1655</v>
      </c>
    </row>
    <row r="3162" spans="1:5">
      <c r="A3162" t="s">
        <v>1077</v>
      </c>
      <c r="B3162" t="s">
        <v>317</v>
      </c>
      <c r="C3162" s="1" t="s">
        <v>1223</v>
      </c>
      <c r="D3162" s="1">
        <v>765000</v>
      </c>
      <c r="E3162" t="s">
        <v>1655</v>
      </c>
    </row>
    <row r="3163" spans="1:5">
      <c r="A3163" t="s">
        <v>1076</v>
      </c>
      <c r="B3163" t="s">
        <v>317</v>
      </c>
      <c r="C3163" s="1" t="s">
        <v>1223</v>
      </c>
      <c r="D3163" s="1">
        <v>734690</v>
      </c>
      <c r="E3163" t="s">
        <v>1655</v>
      </c>
    </row>
    <row r="3164" spans="1:5">
      <c r="A3164" t="s">
        <v>1082</v>
      </c>
      <c r="B3164" t="s">
        <v>317</v>
      </c>
      <c r="C3164" s="1" t="s">
        <v>1223</v>
      </c>
      <c r="D3164" s="1">
        <v>625111</v>
      </c>
      <c r="E3164" t="s">
        <v>1655</v>
      </c>
    </row>
    <row r="3165" spans="1:5">
      <c r="A3165" t="s">
        <v>1076</v>
      </c>
      <c r="B3165" t="s">
        <v>317</v>
      </c>
      <c r="C3165" s="1" t="s">
        <v>1223</v>
      </c>
      <c r="D3165" s="1">
        <v>625000</v>
      </c>
      <c r="E3165" t="s">
        <v>1655</v>
      </c>
    </row>
    <row r="3166" spans="1:5">
      <c r="A3166" t="s">
        <v>1374</v>
      </c>
      <c r="B3166" t="s">
        <v>317</v>
      </c>
      <c r="C3166" s="1" t="s">
        <v>1223</v>
      </c>
      <c r="D3166" s="1">
        <v>608000</v>
      </c>
      <c r="E3166" t="s">
        <v>1655</v>
      </c>
    </row>
    <row r="3167" spans="1:5">
      <c r="A3167" t="s">
        <v>1076</v>
      </c>
      <c r="B3167" t="s">
        <v>317</v>
      </c>
      <c r="C3167" s="1" t="s">
        <v>1223</v>
      </c>
      <c r="D3167" s="1">
        <v>602550</v>
      </c>
      <c r="E3167" t="s">
        <v>1655</v>
      </c>
    </row>
    <row r="3168" spans="1:5">
      <c r="A3168" t="s">
        <v>1080</v>
      </c>
      <c r="B3168" t="s">
        <v>317</v>
      </c>
      <c r="C3168" s="1" t="s">
        <v>1223</v>
      </c>
      <c r="D3168" s="1">
        <v>600625</v>
      </c>
      <c r="E3168" t="s">
        <v>1655</v>
      </c>
    </row>
    <row r="3169" spans="1:5">
      <c r="A3169" t="s">
        <v>1107</v>
      </c>
      <c r="B3169" t="s">
        <v>317</v>
      </c>
      <c r="C3169" s="1" t="s">
        <v>1223</v>
      </c>
      <c r="D3169" s="1">
        <v>600000</v>
      </c>
      <c r="E3169" t="s">
        <v>1655</v>
      </c>
    </row>
    <row r="3170" spans="1:5">
      <c r="A3170" t="s">
        <v>1079</v>
      </c>
      <c r="B3170" t="s">
        <v>317</v>
      </c>
      <c r="C3170" s="1" t="s">
        <v>1223</v>
      </c>
      <c r="D3170" s="1">
        <v>553951</v>
      </c>
      <c r="E3170" t="s">
        <v>1655</v>
      </c>
    </row>
    <row r="3171" spans="1:5">
      <c r="A3171" t="s">
        <v>1080</v>
      </c>
      <c r="B3171" t="s">
        <v>317</v>
      </c>
      <c r="C3171" s="1" t="s">
        <v>1223</v>
      </c>
      <c r="D3171" s="1">
        <v>550000</v>
      </c>
      <c r="E3171" t="s">
        <v>1655</v>
      </c>
    </row>
    <row r="3172" spans="1:5">
      <c r="A3172" t="s">
        <v>1082</v>
      </c>
      <c r="B3172" t="s">
        <v>317</v>
      </c>
      <c r="C3172" s="1" t="s">
        <v>1223</v>
      </c>
      <c r="D3172" s="1">
        <v>528643</v>
      </c>
      <c r="E3172" t="s">
        <v>1655</v>
      </c>
    </row>
    <row r="3173" spans="1:5">
      <c r="A3173" t="s">
        <v>1090</v>
      </c>
      <c r="B3173" t="s">
        <v>317</v>
      </c>
      <c r="C3173" s="1" t="s">
        <v>1223</v>
      </c>
      <c r="D3173" s="1">
        <v>511000</v>
      </c>
      <c r="E3173" t="s">
        <v>1655</v>
      </c>
    </row>
    <row r="3174" spans="1:5">
      <c r="A3174" t="s">
        <v>1076</v>
      </c>
      <c r="B3174" t="s">
        <v>317</v>
      </c>
      <c r="C3174" s="1" t="s">
        <v>1223</v>
      </c>
      <c r="D3174" s="1">
        <v>503205</v>
      </c>
      <c r="E3174" t="s">
        <v>1655</v>
      </c>
    </row>
    <row r="3175" spans="1:5">
      <c r="A3175" t="s">
        <v>1077</v>
      </c>
      <c r="B3175" t="s">
        <v>317</v>
      </c>
      <c r="C3175" s="1" t="s">
        <v>1223</v>
      </c>
      <c r="D3175" s="1">
        <v>500000</v>
      </c>
      <c r="E3175" t="s">
        <v>1655</v>
      </c>
    </row>
    <row r="3176" spans="1:5">
      <c r="A3176" t="s">
        <v>1077</v>
      </c>
      <c r="B3176" t="s">
        <v>317</v>
      </c>
      <c r="C3176" s="1" t="s">
        <v>1223</v>
      </c>
      <c r="D3176" s="1">
        <v>487225</v>
      </c>
      <c r="E3176" t="s">
        <v>1655</v>
      </c>
    </row>
    <row r="3177" spans="1:5">
      <c r="A3177" t="s">
        <v>1090</v>
      </c>
      <c r="B3177" t="s">
        <v>317</v>
      </c>
      <c r="C3177" s="1" t="s">
        <v>1223</v>
      </c>
      <c r="D3177" s="1">
        <v>484654</v>
      </c>
      <c r="E3177" t="s">
        <v>1655</v>
      </c>
    </row>
    <row r="3178" spans="1:5">
      <c r="A3178" t="s">
        <v>1076</v>
      </c>
      <c r="B3178" t="s">
        <v>317</v>
      </c>
      <c r="C3178" s="1" t="s">
        <v>1223</v>
      </c>
      <c r="D3178" s="1">
        <v>483710</v>
      </c>
      <c r="E3178" t="s">
        <v>1655</v>
      </c>
    </row>
    <row r="3179" spans="1:5">
      <c r="A3179" t="s">
        <v>1370</v>
      </c>
      <c r="B3179" t="s">
        <v>317</v>
      </c>
      <c r="C3179" s="1" t="s">
        <v>1223</v>
      </c>
      <c r="D3179" s="1">
        <v>478731</v>
      </c>
      <c r="E3179" t="s">
        <v>1655</v>
      </c>
    </row>
    <row r="3180" spans="1:5">
      <c r="A3180" t="s">
        <v>1364</v>
      </c>
      <c r="B3180" t="s">
        <v>317</v>
      </c>
      <c r="C3180" s="1" t="s">
        <v>1223</v>
      </c>
      <c r="D3180" s="1">
        <v>470500</v>
      </c>
      <c r="E3180" t="s">
        <v>1655</v>
      </c>
    </row>
    <row r="3181" spans="1:5">
      <c r="A3181" t="s">
        <v>1094</v>
      </c>
      <c r="B3181" t="s">
        <v>317</v>
      </c>
      <c r="C3181" s="1" t="s">
        <v>1223</v>
      </c>
      <c r="D3181" s="1">
        <v>447000</v>
      </c>
      <c r="E3181" t="s">
        <v>1655</v>
      </c>
    </row>
    <row r="3182" spans="1:5">
      <c r="A3182" t="s">
        <v>1076</v>
      </c>
      <c r="B3182" t="s">
        <v>317</v>
      </c>
      <c r="C3182" s="1" t="s">
        <v>1223</v>
      </c>
      <c r="D3182" s="1">
        <v>442500</v>
      </c>
      <c r="E3182" t="s">
        <v>1655</v>
      </c>
    </row>
    <row r="3183" spans="1:5">
      <c r="A3183" t="s">
        <v>1107</v>
      </c>
      <c r="B3183" t="s">
        <v>317</v>
      </c>
      <c r="C3183" s="1" t="s">
        <v>1223</v>
      </c>
      <c r="D3183" s="1">
        <v>420000</v>
      </c>
      <c r="E3183" t="s">
        <v>1655</v>
      </c>
    </row>
    <row r="3184" spans="1:5">
      <c r="A3184" t="s">
        <v>1370</v>
      </c>
      <c r="B3184" t="s">
        <v>317</v>
      </c>
      <c r="C3184" s="1" t="s">
        <v>1223</v>
      </c>
      <c r="D3184" s="1">
        <v>416588</v>
      </c>
      <c r="E3184" t="s">
        <v>1655</v>
      </c>
    </row>
    <row r="3185" spans="1:5">
      <c r="A3185" t="s">
        <v>1090</v>
      </c>
      <c r="B3185" t="s">
        <v>317</v>
      </c>
      <c r="C3185" s="1" t="s">
        <v>1223</v>
      </c>
      <c r="D3185" s="1">
        <v>415000</v>
      </c>
      <c r="E3185" t="s">
        <v>1655</v>
      </c>
    </row>
    <row r="3186" spans="1:5">
      <c r="A3186" s="26" t="s">
        <v>1095</v>
      </c>
      <c r="B3186" t="s">
        <v>317</v>
      </c>
      <c r="C3186" s="1" t="s">
        <v>1223</v>
      </c>
      <c r="D3186" s="1">
        <v>400000</v>
      </c>
      <c r="E3186" t="s">
        <v>1655</v>
      </c>
    </row>
    <row r="3187" spans="1:5">
      <c r="A3187" t="s">
        <v>1079</v>
      </c>
      <c r="B3187" t="s">
        <v>317</v>
      </c>
      <c r="C3187" s="1" t="s">
        <v>1223</v>
      </c>
      <c r="D3187" s="1">
        <v>383133</v>
      </c>
      <c r="E3187" t="s">
        <v>1655</v>
      </c>
    </row>
    <row r="3188" spans="1:5">
      <c r="A3188" t="s">
        <v>1077</v>
      </c>
      <c r="B3188" t="s">
        <v>317</v>
      </c>
      <c r="C3188" s="1" t="s">
        <v>1223</v>
      </c>
      <c r="D3188" s="1">
        <v>375000</v>
      </c>
      <c r="E3188" t="s">
        <v>1655</v>
      </c>
    </row>
    <row r="3189" spans="1:5">
      <c r="A3189" t="s">
        <v>1082</v>
      </c>
      <c r="B3189" t="s">
        <v>317</v>
      </c>
      <c r="C3189" s="1" t="s">
        <v>1223</v>
      </c>
      <c r="D3189" s="1">
        <v>372000</v>
      </c>
      <c r="E3189" t="s">
        <v>1655</v>
      </c>
    </row>
    <row r="3190" spans="1:5">
      <c r="A3190" t="s">
        <v>1080</v>
      </c>
      <c r="B3190" t="s">
        <v>317</v>
      </c>
      <c r="C3190" s="1" t="s">
        <v>1223</v>
      </c>
      <c r="D3190" s="1">
        <v>367000</v>
      </c>
      <c r="E3190" t="s">
        <v>1655</v>
      </c>
    </row>
    <row r="3191" spans="1:5">
      <c r="A3191" t="s">
        <v>1107</v>
      </c>
      <c r="B3191" t="s">
        <v>317</v>
      </c>
      <c r="C3191" s="1" t="s">
        <v>1223</v>
      </c>
      <c r="D3191" s="1">
        <v>350000</v>
      </c>
      <c r="E3191" t="s">
        <v>1655</v>
      </c>
    </row>
    <row r="3192" spans="1:5">
      <c r="A3192" t="s">
        <v>1107</v>
      </c>
      <c r="B3192" t="s">
        <v>317</v>
      </c>
      <c r="C3192" s="1" t="s">
        <v>1223</v>
      </c>
      <c r="D3192" s="1">
        <v>350000</v>
      </c>
      <c r="E3192" t="s">
        <v>1655</v>
      </c>
    </row>
    <row r="3193" spans="1:5">
      <c r="A3193" t="s">
        <v>1079</v>
      </c>
      <c r="B3193" t="s">
        <v>317</v>
      </c>
      <c r="C3193" s="1" t="s">
        <v>1223</v>
      </c>
      <c r="D3193" s="1">
        <v>350000</v>
      </c>
      <c r="E3193" t="s">
        <v>1655</v>
      </c>
    </row>
    <row r="3194" spans="1:5">
      <c r="A3194" t="s">
        <v>1076</v>
      </c>
      <c r="B3194" t="s">
        <v>317</v>
      </c>
      <c r="C3194" s="1" t="s">
        <v>1223</v>
      </c>
      <c r="D3194" s="1">
        <v>333786</v>
      </c>
      <c r="E3194" t="s">
        <v>1655</v>
      </c>
    </row>
    <row r="3195" spans="1:5">
      <c r="A3195" t="s">
        <v>1370</v>
      </c>
      <c r="B3195" t="s">
        <v>317</v>
      </c>
      <c r="C3195" s="1" t="s">
        <v>1223</v>
      </c>
      <c r="D3195" s="1">
        <v>330000</v>
      </c>
      <c r="E3195" t="s">
        <v>1655</v>
      </c>
    </row>
    <row r="3196" spans="1:5">
      <c r="A3196" t="s">
        <v>1076</v>
      </c>
      <c r="B3196" t="s">
        <v>317</v>
      </c>
      <c r="C3196" s="1" t="s">
        <v>1223</v>
      </c>
      <c r="D3196" s="1">
        <v>325000</v>
      </c>
      <c r="E3196" t="s">
        <v>1655</v>
      </c>
    </row>
    <row r="3197" spans="1:5">
      <c r="A3197" t="s">
        <v>1080</v>
      </c>
      <c r="B3197" t="s">
        <v>317</v>
      </c>
      <c r="C3197" s="1" t="s">
        <v>1223</v>
      </c>
      <c r="D3197" s="1">
        <v>305673</v>
      </c>
      <c r="E3197" t="s">
        <v>1655</v>
      </c>
    </row>
    <row r="3198" spans="1:5">
      <c r="A3198" t="s">
        <v>1077</v>
      </c>
      <c r="B3198" t="s">
        <v>317</v>
      </c>
      <c r="C3198" s="1" t="s">
        <v>1223</v>
      </c>
      <c r="D3198" s="1">
        <v>304566</v>
      </c>
      <c r="E3198" t="s">
        <v>1655</v>
      </c>
    </row>
    <row r="3199" spans="1:5">
      <c r="A3199" t="s">
        <v>1077</v>
      </c>
      <c r="B3199" t="s">
        <v>317</v>
      </c>
      <c r="C3199" s="1" t="s">
        <v>1223</v>
      </c>
      <c r="D3199" s="1">
        <v>291649</v>
      </c>
      <c r="E3199" t="s">
        <v>1655</v>
      </c>
    </row>
    <row r="3200" spans="1:5">
      <c r="A3200" t="s">
        <v>1107</v>
      </c>
      <c r="B3200" t="s">
        <v>317</v>
      </c>
      <c r="C3200" s="1" t="s">
        <v>1223</v>
      </c>
      <c r="D3200" s="1">
        <v>280000</v>
      </c>
      <c r="E3200" t="s">
        <v>1655</v>
      </c>
    </row>
    <row r="3201" spans="1:5">
      <c r="A3201" t="s">
        <v>1364</v>
      </c>
      <c r="B3201" t="s">
        <v>317</v>
      </c>
      <c r="C3201" s="1" t="s">
        <v>1223</v>
      </c>
      <c r="D3201" s="1">
        <v>278870</v>
      </c>
      <c r="E3201" t="s">
        <v>1655</v>
      </c>
    </row>
    <row r="3202" spans="1:5">
      <c r="A3202" t="s">
        <v>1081</v>
      </c>
      <c r="B3202" t="s">
        <v>317</v>
      </c>
      <c r="C3202" s="1" t="s">
        <v>1223</v>
      </c>
      <c r="D3202" s="1">
        <v>278514</v>
      </c>
      <c r="E3202" t="s">
        <v>1655</v>
      </c>
    </row>
    <row r="3203" spans="1:5">
      <c r="A3203" t="s">
        <v>1080</v>
      </c>
      <c r="B3203" t="s">
        <v>317</v>
      </c>
      <c r="C3203" s="1" t="s">
        <v>1223</v>
      </c>
      <c r="D3203" s="1">
        <v>259538</v>
      </c>
      <c r="E3203" t="s">
        <v>1655</v>
      </c>
    </row>
    <row r="3204" spans="1:5">
      <c r="A3204" t="s">
        <v>1082</v>
      </c>
      <c r="B3204" t="s">
        <v>317</v>
      </c>
      <c r="C3204" s="1" t="s">
        <v>1223</v>
      </c>
      <c r="D3204" s="1">
        <v>258184</v>
      </c>
      <c r="E3204" t="s">
        <v>1655</v>
      </c>
    </row>
    <row r="3205" spans="1:5">
      <c r="A3205" t="s">
        <v>1079</v>
      </c>
      <c r="B3205" t="s">
        <v>317</v>
      </c>
      <c r="C3205" s="1" t="s">
        <v>1223</v>
      </c>
      <c r="D3205" s="1">
        <v>256725</v>
      </c>
      <c r="E3205" t="s">
        <v>1655</v>
      </c>
    </row>
    <row r="3206" spans="1:5">
      <c r="A3206" t="s">
        <v>1082</v>
      </c>
      <c r="B3206" t="s">
        <v>317</v>
      </c>
      <c r="C3206" s="1" t="s">
        <v>1223</v>
      </c>
      <c r="D3206" s="1">
        <v>250000</v>
      </c>
      <c r="E3206" t="s">
        <v>1655</v>
      </c>
    </row>
    <row r="3207" spans="1:5">
      <c r="A3207" t="s">
        <v>1080</v>
      </c>
      <c r="B3207" t="s">
        <v>317</v>
      </c>
      <c r="C3207" s="1" t="s">
        <v>1223</v>
      </c>
      <c r="D3207" s="1">
        <v>248969</v>
      </c>
      <c r="E3207" t="s">
        <v>1655</v>
      </c>
    </row>
    <row r="3208" spans="1:5">
      <c r="A3208" t="s">
        <v>1082</v>
      </c>
      <c r="B3208" t="s">
        <v>317</v>
      </c>
      <c r="C3208" s="1" t="s">
        <v>1223</v>
      </c>
      <c r="D3208" s="1">
        <v>247186</v>
      </c>
      <c r="E3208" t="s">
        <v>1655</v>
      </c>
    </row>
    <row r="3209" spans="1:5">
      <c r="A3209" t="s">
        <v>1090</v>
      </c>
      <c r="B3209" t="s">
        <v>317</v>
      </c>
      <c r="C3209" s="1" t="s">
        <v>1223</v>
      </c>
      <c r="D3209" s="1">
        <v>222032</v>
      </c>
      <c r="E3209" t="s">
        <v>1655</v>
      </c>
    </row>
    <row r="3210" spans="1:5">
      <c r="A3210" t="s">
        <v>1077</v>
      </c>
      <c r="B3210" t="s">
        <v>317</v>
      </c>
      <c r="C3210" s="1" t="s">
        <v>1223</v>
      </c>
      <c r="D3210" s="1">
        <v>221357</v>
      </c>
      <c r="E3210" t="s">
        <v>1655</v>
      </c>
    </row>
    <row r="3211" spans="1:5">
      <c r="A3211" t="s">
        <v>1088</v>
      </c>
      <c r="B3211" t="s">
        <v>317</v>
      </c>
      <c r="C3211" s="1" t="s">
        <v>1223</v>
      </c>
      <c r="D3211" s="1">
        <v>215000</v>
      </c>
      <c r="E3211" t="s">
        <v>1655</v>
      </c>
    </row>
    <row r="3212" spans="1:5">
      <c r="A3212" t="s">
        <v>1107</v>
      </c>
      <c r="B3212" t="s">
        <v>317</v>
      </c>
      <c r="C3212" s="1" t="s">
        <v>1223</v>
      </c>
      <c r="D3212" s="1">
        <v>205000</v>
      </c>
      <c r="E3212" t="s">
        <v>1655</v>
      </c>
    </row>
    <row r="3213" spans="1:5">
      <c r="A3213" t="s">
        <v>1364</v>
      </c>
      <c r="B3213" t="s">
        <v>317</v>
      </c>
      <c r="C3213" s="1" t="s">
        <v>1223</v>
      </c>
      <c r="D3213" s="1">
        <v>201940</v>
      </c>
      <c r="E3213" t="s">
        <v>1655</v>
      </c>
    </row>
    <row r="3214" spans="1:5">
      <c r="A3214" t="s">
        <v>1080</v>
      </c>
      <c r="B3214" t="s">
        <v>317</v>
      </c>
      <c r="C3214" s="1" t="s">
        <v>1223</v>
      </c>
      <c r="D3214" s="1">
        <v>201596</v>
      </c>
      <c r="E3214" t="s">
        <v>1655</v>
      </c>
    </row>
    <row r="3215" spans="1:5">
      <c r="A3215" t="s">
        <v>1090</v>
      </c>
      <c r="B3215" t="s">
        <v>317</v>
      </c>
      <c r="C3215" s="1" t="s">
        <v>1223</v>
      </c>
      <c r="D3215" s="1">
        <v>200172</v>
      </c>
      <c r="E3215" t="s">
        <v>1655</v>
      </c>
    </row>
    <row r="3216" spans="1:5">
      <c r="A3216" t="s">
        <v>1107</v>
      </c>
      <c r="B3216" t="s">
        <v>317</v>
      </c>
      <c r="C3216" s="1" t="s">
        <v>1223</v>
      </c>
      <c r="D3216" s="1">
        <v>200000</v>
      </c>
      <c r="E3216" t="s">
        <v>1655</v>
      </c>
    </row>
    <row r="3217" spans="1:5">
      <c r="A3217" t="s">
        <v>1107</v>
      </c>
      <c r="B3217" t="s">
        <v>317</v>
      </c>
      <c r="C3217" s="1" t="s">
        <v>1223</v>
      </c>
      <c r="D3217" s="1">
        <v>200000</v>
      </c>
      <c r="E3217" t="s">
        <v>1655</v>
      </c>
    </row>
    <row r="3218" spans="1:5">
      <c r="A3218" t="s">
        <v>1098</v>
      </c>
      <c r="B3218" t="s">
        <v>317</v>
      </c>
      <c r="C3218" s="1" t="s">
        <v>1223</v>
      </c>
      <c r="D3218" s="1">
        <v>200000</v>
      </c>
      <c r="E3218" t="s">
        <v>1655</v>
      </c>
    </row>
    <row r="3219" spans="1:5">
      <c r="A3219" t="s">
        <v>1370</v>
      </c>
      <c r="B3219" t="s">
        <v>317</v>
      </c>
      <c r="C3219" s="1" t="s">
        <v>1223</v>
      </c>
      <c r="D3219" s="1">
        <v>193300</v>
      </c>
      <c r="E3219" t="s">
        <v>1655</v>
      </c>
    </row>
    <row r="3220" spans="1:5">
      <c r="A3220" t="s">
        <v>1364</v>
      </c>
      <c r="B3220" t="s">
        <v>317</v>
      </c>
      <c r="C3220" s="1" t="s">
        <v>1223</v>
      </c>
      <c r="D3220" s="1">
        <v>175000</v>
      </c>
      <c r="E3220" t="s">
        <v>1655</v>
      </c>
    </row>
    <row r="3221" spans="1:5">
      <c r="A3221" t="s">
        <v>1079</v>
      </c>
      <c r="B3221" t="s">
        <v>317</v>
      </c>
      <c r="C3221" s="1" t="s">
        <v>1223</v>
      </c>
      <c r="D3221" s="1">
        <v>174278</v>
      </c>
      <c r="E3221" t="s">
        <v>1655</v>
      </c>
    </row>
    <row r="3222" spans="1:5">
      <c r="A3222" t="s">
        <v>1082</v>
      </c>
      <c r="B3222" t="s">
        <v>317</v>
      </c>
      <c r="C3222" s="1" t="s">
        <v>1223</v>
      </c>
      <c r="D3222" s="1">
        <v>165000</v>
      </c>
      <c r="E3222" t="s">
        <v>1655</v>
      </c>
    </row>
    <row r="3223" spans="1:5">
      <c r="A3223" t="s">
        <v>1096</v>
      </c>
      <c r="B3223" t="s">
        <v>317</v>
      </c>
      <c r="C3223" s="1" t="s">
        <v>1223</v>
      </c>
      <c r="D3223" s="1">
        <v>160000</v>
      </c>
      <c r="E3223" t="s">
        <v>1655</v>
      </c>
    </row>
    <row r="3224" spans="1:5">
      <c r="A3224" t="s">
        <v>1077</v>
      </c>
      <c r="B3224" t="s">
        <v>317</v>
      </c>
      <c r="C3224" s="1" t="s">
        <v>1223</v>
      </c>
      <c r="D3224" s="1">
        <v>157621</v>
      </c>
      <c r="E3224" t="s">
        <v>1655</v>
      </c>
    </row>
    <row r="3225" spans="1:5">
      <c r="A3225" t="s">
        <v>1076</v>
      </c>
      <c r="B3225" t="s">
        <v>317</v>
      </c>
      <c r="C3225" s="1" t="s">
        <v>1223</v>
      </c>
      <c r="D3225" s="1">
        <v>154879</v>
      </c>
      <c r="E3225" t="s">
        <v>1655</v>
      </c>
    </row>
    <row r="3226" spans="1:5">
      <c r="A3226" t="s">
        <v>1107</v>
      </c>
      <c r="B3226" t="s">
        <v>317</v>
      </c>
      <c r="C3226" s="1" t="s">
        <v>1223</v>
      </c>
      <c r="D3226" s="1">
        <v>150000</v>
      </c>
      <c r="E3226" t="s">
        <v>1655</v>
      </c>
    </row>
    <row r="3227" spans="1:5">
      <c r="A3227" t="s">
        <v>1079</v>
      </c>
      <c r="B3227" t="s">
        <v>317</v>
      </c>
      <c r="C3227" s="1" t="s">
        <v>1223</v>
      </c>
      <c r="D3227" s="1">
        <v>150000</v>
      </c>
      <c r="E3227" t="s">
        <v>1655</v>
      </c>
    </row>
    <row r="3228" spans="1:5">
      <c r="A3228" t="s">
        <v>1077</v>
      </c>
      <c r="B3228" t="s">
        <v>317</v>
      </c>
      <c r="C3228" s="1" t="s">
        <v>1223</v>
      </c>
      <c r="D3228" s="1">
        <v>150000</v>
      </c>
      <c r="E3228" t="s">
        <v>1655</v>
      </c>
    </row>
    <row r="3229" spans="1:5">
      <c r="A3229" t="s">
        <v>1079</v>
      </c>
      <c r="B3229" t="s">
        <v>317</v>
      </c>
      <c r="C3229" s="1" t="s">
        <v>1223</v>
      </c>
      <c r="D3229" s="1">
        <v>145085</v>
      </c>
      <c r="E3229" t="s">
        <v>1655</v>
      </c>
    </row>
    <row r="3230" spans="1:5">
      <c r="A3230" t="s">
        <v>1090</v>
      </c>
      <c r="B3230" t="s">
        <v>317</v>
      </c>
      <c r="C3230" s="1" t="s">
        <v>1223</v>
      </c>
      <c r="D3230" s="1">
        <v>141423</v>
      </c>
      <c r="E3230" t="s">
        <v>1655</v>
      </c>
    </row>
    <row r="3231" spans="1:5">
      <c r="A3231" t="s">
        <v>1080</v>
      </c>
      <c r="B3231" t="s">
        <v>317</v>
      </c>
      <c r="C3231" s="1" t="s">
        <v>1223</v>
      </c>
      <c r="D3231" s="1">
        <v>138874</v>
      </c>
      <c r="E3231" t="s">
        <v>1655</v>
      </c>
    </row>
    <row r="3232" spans="1:5">
      <c r="A3232" t="s">
        <v>1081</v>
      </c>
      <c r="B3232" t="s">
        <v>317</v>
      </c>
      <c r="C3232" s="1" t="s">
        <v>1223</v>
      </c>
      <c r="D3232" s="1">
        <v>126535</v>
      </c>
      <c r="E3232" t="s">
        <v>1655</v>
      </c>
    </row>
    <row r="3233" spans="1:5">
      <c r="A3233" t="s">
        <v>1107</v>
      </c>
      <c r="B3233" t="s">
        <v>317</v>
      </c>
      <c r="C3233" s="1" t="s">
        <v>1223</v>
      </c>
      <c r="D3233" s="1">
        <v>125000</v>
      </c>
      <c r="E3233" t="s">
        <v>1655</v>
      </c>
    </row>
    <row r="3234" spans="1:5">
      <c r="A3234" t="s">
        <v>1079</v>
      </c>
      <c r="B3234" t="s">
        <v>317</v>
      </c>
      <c r="C3234" s="1" t="s">
        <v>1223</v>
      </c>
      <c r="D3234" s="1">
        <v>120000</v>
      </c>
      <c r="E3234" t="s">
        <v>1655</v>
      </c>
    </row>
    <row r="3235" spans="1:5">
      <c r="A3235" t="s">
        <v>1079</v>
      </c>
      <c r="B3235" t="s">
        <v>317</v>
      </c>
      <c r="C3235" s="1" t="s">
        <v>1223</v>
      </c>
      <c r="D3235" s="1">
        <v>116636</v>
      </c>
      <c r="E3235" t="s">
        <v>1655</v>
      </c>
    </row>
    <row r="3236" spans="1:5">
      <c r="A3236" t="s">
        <v>1077</v>
      </c>
      <c r="B3236" t="s">
        <v>317</v>
      </c>
      <c r="C3236" s="1" t="s">
        <v>1223</v>
      </c>
      <c r="D3236" s="1">
        <v>113300</v>
      </c>
      <c r="E3236" t="s">
        <v>1655</v>
      </c>
    </row>
    <row r="3237" spans="1:5">
      <c r="A3237" t="s">
        <v>1080</v>
      </c>
      <c r="B3237" t="s">
        <v>317</v>
      </c>
      <c r="C3237" s="1" t="s">
        <v>1223</v>
      </c>
      <c r="D3237" s="1">
        <v>110000</v>
      </c>
      <c r="E3237" t="s">
        <v>1655</v>
      </c>
    </row>
    <row r="3238" spans="1:5">
      <c r="A3238" t="s">
        <v>1080</v>
      </c>
      <c r="B3238" t="s">
        <v>317</v>
      </c>
      <c r="C3238" s="1" t="s">
        <v>1223</v>
      </c>
      <c r="D3238" s="1">
        <v>110000</v>
      </c>
      <c r="E3238" t="s">
        <v>1655</v>
      </c>
    </row>
    <row r="3239" spans="1:5">
      <c r="A3239" t="s">
        <v>1079</v>
      </c>
      <c r="B3239" t="s">
        <v>317</v>
      </c>
      <c r="C3239" s="1" t="s">
        <v>1223</v>
      </c>
      <c r="D3239" s="1">
        <v>103000</v>
      </c>
      <c r="E3239" t="s">
        <v>1655</v>
      </c>
    </row>
    <row r="3240" spans="1:5">
      <c r="A3240" t="s">
        <v>1077</v>
      </c>
      <c r="B3240" t="s">
        <v>317</v>
      </c>
      <c r="C3240" s="1" t="s">
        <v>1223</v>
      </c>
      <c r="D3240" s="1">
        <v>102712</v>
      </c>
      <c r="E3240" t="s">
        <v>1655</v>
      </c>
    </row>
    <row r="3241" spans="1:5">
      <c r="A3241" t="s">
        <v>1076</v>
      </c>
      <c r="B3241" t="s">
        <v>317</v>
      </c>
      <c r="C3241" s="1" t="s">
        <v>1223</v>
      </c>
      <c r="D3241" s="1">
        <v>100000</v>
      </c>
      <c r="E3241" t="s">
        <v>1655</v>
      </c>
    </row>
    <row r="3242" spans="1:5">
      <c r="A3242" t="s">
        <v>1370</v>
      </c>
      <c r="B3242" t="s">
        <v>317</v>
      </c>
      <c r="C3242" s="1" t="s">
        <v>1223</v>
      </c>
      <c r="D3242" s="1">
        <v>95833</v>
      </c>
      <c r="E3242" t="s">
        <v>1655</v>
      </c>
    </row>
    <row r="3243" spans="1:5">
      <c r="A3243" t="s">
        <v>1364</v>
      </c>
      <c r="B3243" t="s">
        <v>317</v>
      </c>
      <c r="C3243" s="1" t="s">
        <v>1223</v>
      </c>
      <c r="D3243" s="1">
        <v>93185</v>
      </c>
      <c r="E3243" t="s">
        <v>1655</v>
      </c>
    </row>
    <row r="3244" spans="1:5">
      <c r="A3244" t="s">
        <v>1364</v>
      </c>
      <c r="B3244" t="s">
        <v>317</v>
      </c>
      <c r="C3244" s="1" t="s">
        <v>1223</v>
      </c>
      <c r="D3244" s="1">
        <v>91746</v>
      </c>
      <c r="E3244" t="s">
        <v>1655</v>
      </c>
    </row>
    <row r="3245" spans="1:5">
      <c r="A3245" t="s">
        <v>1080</v>
      </c>
      <c r="B3245" t="s">
        <v>317</v>
      </c>
      <c r="C3245" s="1" t="s">
        <v>1223</v>
      </c>
      <c r="D3245" s="1">
        <v>85000</v>
      </c>
      <c r="E3245" t="s">
        <v>1655</v>
      </c>
    </row>
    <row r="3246" spans="1:5">
      <c r="A3246" t="s">
        <v>1082</v>
      </c>
      <c r="B3246" t="s">
        <v>317</v>
      </c>
      <c r="C3246" s="1" t="s">
        <v>1223</v>
      </c>
      <c r="D3246" s="1">
        <v>81372</v>
      </c>
      <c r="E3246" t="s">
        <v>1655</v>
      </c>
    </row>
    <row r="3247" spans="1:5">
      <c r="A3247" t="s">
        <v>1093</v>
      </c>
      <c r="B3247" t="s">
        <v>317</v>
      </c>
      <c r="C3247" s="1" t="s">
        <v>1223</v>
      </c>
      <c r="D3247" s="1">
        <v>80496</v>
      </c>
      <c r="E3247" t="s">
        <v>1655</v>
      </c>
    </row>
    <row r="3248" spans="1:5">
      <c r="A3248" t="s">
        <v>1082</v>
      </c>
      <c r="B3248" t="s">
        <v>317</v>
      </c>
      <c r="C3248" s="1" t="s">
        <v>1223</v>
      </c>
      <c r="D3248" s="1">
        <v>80000</v>
      </c>
      <c r="E3248" t="s">
        <v>1655</v>
      </c>
    </row>
    <row r="3249" spans="1:5">
      <c r="A3249" t="s">
        <v>1088</v>
      </c>
      <c r="B3249" t="s">
        <v>317</v>
      </c>
      <c r="C3249" s="1" t="s">
        <v>1223</v>
      </c>
      <c r="D3249" s="1">
        <v>67913</v>
      </c>
      <c r="E3249" t="s">
        <v>1655</v>
      </c>
    </row>
    <row r="3250" spans="1:5">
      <c r="A3250" t="s">
        <v>1081</v>
      </c>
      <c r="B3250" t="s">
        <v>317</v>
      </c>
      <c r="C3250" s="1" t="s">
        <v>1223</v>
      </c>
      <c r="D3250" s="1">
        <v>65363</v>
      </c>
      <c r="E3250" t="s">
        <v>1655</v>
      </c>
    </row>
    <row r="3251" spans="1:5">
      <c r="A3251" t="s">
        <v>1080</v>
      </c>
      <c r="B3251" t="s">
        <v>317</v>
      </c>
      <c r="C3251" s="1" t="s">
        <v>1223</v>
      </c>
      <c r="D3251" s="1">
        <v>64439</v>
      </c>
      <c r="E3251" t="s">
        <v>1655</v>
      </c>
    </row>
    <row r="3252" spans="1:5">
      <c r="A3252" t="s">
        <v>1082</v>
      </c>
      <c r="B3252" t="s">
        <v>317</v>
      </c>
      <c r="C3252" s="1" t="s">
        <v>1223</v>
      </c>
      <c r="D3252" s="1">
        <v>60500</v>
      </c>
      <c r="E3252" t="s">
        <v>1655</v>
      </c>
    </row>
    <row r="3253" spans="1:5">
      <c r="A3253" t="s">
        <v>1081</v>
      </c>
      <c r="B3253" t="s">
        <v>317</v>
      </c>
      <c r="C3253" s="1" t="s">
        <v>1223</v>
      </c>
      <c r="D3253" s="1">
        <v>58713</v>
      </c>
      <c r="E3253" t="s">
        <v>1655</v>
      </c>
    </row>
    <row r="3254" spans="1:5">
      <c r="A3254" t="s">
        <v>1107</v>
      </c>
      <c r="B3254" t="s">
        <v>317</v>
      </c>
      <c r="C3254" s="1" t="s">
        <v>1223</v>
      </c>
      <c r="D3254" s="1">
        <v>55000</v>
      </c>
      <c r="E3254" t="s">
        <v>1655</v>
      </c>
    </row>
    <row r="3255" spans="1:5">
      <c r="A3255" t="s">
        <v>1082</v>
      </c>
      <c r="B3255" t="s">
        <v>317</v>
      </c>
      <c r="C3255" s="1" t="s">
        <v>1223</v>
      </c>
      <c r="D3255" s="1">
        <v>55000</v>
      </c>
      <c r="E3255" t="s">
        <v>1655</v>
      </c>
    </row>
    <row r="3256" spans="1:5">
      <c r="A3256" t="s">
        <v>1093</v>
      </c>
      <c r="B3256" t="s">
        <v>317</v>
      </c>
      <c r="C3256" s="1" t="s">
        <v>1223</v>
      </c>
      <c r="D3256" s="1">
        <v>54748</v>
      </c>
      <c r="E3256" t="s">
        <v>1655</v>
      </c>
    </row>
    <row r="3257" spans="1:5">
      <c r="A3257" t="s">
        <v>1079</v>
      </c>
      <c r="B3257" t="s">
        <v>317</v>
      </c>
      <c r="C3257" s="1" t="s">
        <v>1223</v>
      </c>
      <c r="D3257" s="1">
        <v>54120</v>
      </c>
      <c r="E3257" t="s">
        <v>1655</v>
      </c>
    </row>
    <row r="3258" spans="1:5">
      <c r="A3258" t="s">
        <v>1076</v>
      </c>
      <c r="B3258" t="s">
        <v>317</v>
      </c>
      <c r="C3258" s="1" t="s">
        <v>1223</v>
      </c>
      <c r="D3258" s="1">
        <v>53600</v>
      </c>
      <c r="E3258" t="s">
        <v>1655</v>
      </c>
    </row>
    <row r="3259" spans="1:5">
      <c r="A3259" t="s">
        <v>1107</v>
      </c>
      <c r="B3259" t="s">
        <v>317</v>
      </c>
      <c r="C3259" s="1" t="s">
        <v>1223</v>
      </c>
      <c r="D3259" s="1">
        <v>50000</v>
      </c>
      <c r="E3259" t="s">
        <v>1655</v>
      </c>
    </row>
    <row r="3260" spans="1:5">
      <c r="A3260" t="s">
        <v>1364</v>
      </c>
      <c r="B3260" t="s">
        <v>317</v>
      </c>
      <c r="C3260" s="1" t="s">
        <v>1223</v>
      </c>
      <c r="D3260" s="1">
        <v>47917</v>
      </c>
      <c r="E3260" t="s">
        <v>1655</v>
      </c>
    </row>
    <row r="3261" spans="1:5">
      <c r="A3261" t="s">
        <v>1370</v>
      </c>
      <c r="B3261" t="s">
        <v>317</v>
      </c>
      <c r="C3261" s="1" t="s">
        <v>1223</v>
      </c>
      <c r="D3261" s="1">
        <v>45000</v>
      </c>
      <c r="E3261" t="s">
        <v>1655</v>
      </c>
    </row>
    <row r="3262" spans="1:5">
      <c r="A3262" t="s">
        <v>1079</v>
      </c>
      <c r="B3262" t="s">
        <v>317</v>
      </c>
      <c r="C3262" s="1" t="s">
        <v>1223</v>
      </c>
      <c r="D3262" s="1">
        <v>44000</v>
      </c>
      <c r="E3262" t="s">
        <v>1655</v>
      </c>
    </row>
    <row r="3263" spans="1:5">
      <c r="A3263" t="s">
        <v>1364</v>
      </c>
      <c r="B3263" t="s">
        <v>317</v>
      </c>
      <c r="C3263" s="1" t="s">
        <v>1223</v>
      </c>
      <c r="D3263" s="1">
        <v>42571</v>
      </c>
      <c r="E3263" t="s">
        <v>1655</v>
      </c>
    </row>
    <row r="3264" spans="1:5">
      <c r="A3264" t="s">
        <v>1076</v>
      </c>
      <c r="B3264" t="s">
        <v>317</v>
      </c>
      <c r="C3264" s="1" t="s">
        <v>1223</v>
      </c>
      <c r="D3264" s="1">
        <v>40000</v>
      </c>
      <c r="E3264" t="s">
        <v>1655</v>
      </c>
    </row>
    <row r="3265" spans="1:5">
      <c r="A3265" t="s">
        <v>1076</v>
      </c>
      <c r="B3265" t="s">
        <v>317</v>
      </c>
      <c r="C3265" s="1" t="s">
        <v>1223</v>
      </c>
      <c r="D3265" s="1">
        <v>37191</v>
      </c>
      <c r="E3265" t="s">
        <v>1655</v>
      </c>
    </row>
    <row r="3266" spans="1:5">
      <c r="A3266" t="s">
        <v>1370</v>
      </c>
      <c r="B3266" t="s">
        <v>317</v>
      </c>
      <c r="C3266" s="1" t="s">
        <v>1223</v>
      </c>
      <c r="D3266" s="1">
        <v>36820</v>
      </c>
      <c r="E3266" t="s">
        <v>1655</v>
      </c>
    </row>
    <row r="3267" spans="1:5">
      <c r="A3267" t="s">
        <v>1079</v>
      </c>
      <c r="B3267" t="s">
        <v>317</v>
      </c>
      <c r="C3267" s="1" t="s">
        <v>1223</v>
      </c>
      <c r="D3267" s="1">
        <v>33000</v>
      </c>
      <c r="E3267" t="s">
        <v>1655</v>
      </c>
    </row>
    <row r="3268" spans="1:5">
      <c r="A3268" t="s">
        <v>1076</v>
      </c>
      <c r="B3268" t="s">
        <v>317</v>
      </c>
      <c r="C3268" s="1" t="s">
        <v>1223</v>
      </c>
      <c r="D3268" s="1">
        <v>33000</v>
      </c>
      <c r="E3268" t="s">
        <v>1655</v>
      </c>
    </row>
    <row r="3269" spans="1:5">
      <c r="A3269" t="s">
        <v>1082</v>
      </c>
      <c r="B3269" t="s">
        <v>317</v>
      </c>
      <c r="C3269" s="1" t="s">
        <v>1223</v>
      </c>
      <c r="D3269" s="1">
        <v>31517</v>
      </c>
      <c r="E3269" t="s">
        <v>1655</v>
      </c>
    </row>
    <row r="3270" spans="1:5">
      <c r="A3270" t="s">
        <v>1370</v>
      </c>
      <c r="B3270" t="s">
        <v>317</v>
      </c>
      <c r="C3270" s="1" t="s">
        <v>1223</v>
      </c>
      <c r="D3270" s="1">
        <v>30000</v>
      </c>
      <c r="E3270" t="s">
        <v>1655</v>
      </c>
    </row>
    <row r="3271" spans="1:5">
      <c r="A3271" t="s">
        <v>1076</v>
      </c>
      <c r="B3271" t="s">
        <v>317</v>
      </c>
      <c r="C3271" s="1" t="s">
        <v>1223</v>
      </c>
      <c r="D3271" s="1">
        <v>28584</v>
      </c>
      <c r="E3271" t="s">
        <v>1655</v>
      </c>
    </row>
    <row r="3272" spans="1:5">
      <c r="A3272" t="s">
        <v>1082</v>
      </c>
      <c r="B3272" t="s">
        <v>317</v>
      </c>
      <c r="C3272" s="1" t="s">
        <v>1223</v>
      </c>
      <c r="D3272" s="1">
        <v>28454</v>
      </c>
      <c r="E3272" t="s">
        <v>1655</v>
      </c>
    </row>
    <row r="3273" spans="1:5">
      <c r="A3273" t="s">
        <v>1088</v>
      </c>
      <c r="B3273" t="s">
        <v>317</v>
      </c>
      <c r="C3273" s="1" t="s">
        <v>1223</v>
      </c>
      <c r="D3273" s="1">
        <v>28050</v>
      </c>
      <c r="E3273" t="s">
        <v>1655</v>
      </c>
    </row>
    <row r="3274" spans="1:5">
      <c r="A3274" t="s">
        <v>1370</v>
      </c>
      <c r="B3274" t="s">
        <v>317</v>
      </c>
      <c r="C3274" s="1" t="s">
        <v>1223</v>
      </c>
      <c r="D3274" s="1">
        <v>26416</v>
      </c>
      <c r="E3274" t="s">
        <v>1655</v>
      </c>
    </row>
    <row r="3275" spans="1:5">
      <c r="A3275" t="s">
        <v>1088</v>
      </c>
      <c r="B3275" t="s">
        <v>317</v>
      </c>
      <c r="C3275" s="1" t="s">
        <v>1223</v>
      </c>
      <c r="D3275" s="1">
        <v>26203</v>
      </c>
      <c r="E3275" t="s">
        <v>1655</v>
      </c>
    </row>
    <row r="3276" spans="1:5">
      <c r="A3276" t="s">
        <v>1080</v>
      </c>
      <c r="B3276" t="s">
        <v>317</v>
      </c>
      <c r="C3276" s="1" t="s">
        <v>1223</v>
      </c>
      <c r="D3276" s="1">
        <v>26000</v>
      </c>
      <c r="E3276" t="s">
        <v>1655</v>
      </c>
    </row>
    <row r="3277" spans="1:5">
      <c r="A3277" t="s">
        <v>1079</v>
      </c>
      <c r="B3277" t="s">
        <v>317</v>
      </c>
      <c r="C3277" s="1" t="s">
        <v>1223</v>
      </c>
      <c r="D3277" s="1">
        <v>25000</v>
      </c>
      <c r="E3277" t="s">
        <v>1655</v>
      </c>
    </row>
    <row r="3278" spans="1:5">
      <c r="A3278" t="s">
        <v>1079</v>
      </c>
      <c r="B3278" t="s">
        <v>317</v>
      </c>
      <c r="C3278" s="1" t="s">
        <v>1223</v>
      </c>
      <c r="D3278" s="1">
        <v>25000</v>
      </c>
      <c r="E3278" t="s">
        <v>1655</v>
      </c>
    </row>
    <row r="3279" spans="1:5">
      <c r="A3279" t="s">
        <v>1090</v>
      </c>
      <c r="B3279" t="s">
        <v>317</v>
      </c>
      <c r="C3279" s="1" t="s">
        <v>1223</v>
      </c>
      <c r="D3279" s="1">
        <v>24435</v>
      </c>
      <c r="E3279" t="s">
        <v>1655</v>
      </c>
    </row>
    <row r="3280" spans="1:5">
      <c r="A3280" t="s">
        <v>1096</v>
      </c>
      <c r="B3280" t="s">
        <v>317</v>
      </c>
      <c r="C3280" s="1" t="s">
        <v>1223</v>
      </c>
      <c r="D3280" s="1">
        <v>23817</v>
      </c>
      <c r="E3280" t="s">
        <v>1655</v>
      </c>
    </row>
    <row r="3281" spans="1:5">
      <c r="A3281" t="s">
        <v>1077</v>
      </c>
      <c r="B3281" t="s">
        <v>317</v>
      </c>
      <c r="C3281" s="1" t="s">
        <v>1223</v>
      </c>
      <c r="D3281" s="1">
        <v>22477</v>
      </c>
      <c r="E3281" t="s">
        <v>1655</v>
      </c>
    </row>
    <row r="3282" spans="1:5">
      <c r="A3282" t="s">
        <v>1082</v>
      </c>
      <c r="B3282" t="s">
        <v>317</v>
      </c>
      <c r="C3282" s="1" t="s">
        <v>1223</v>
      </c>
      <c r="D3282" s="1">
        <v>22000</v>
      </c>
      <c r="E3282" t="s">
        <v>1655</v>
      </c>
    </row>
    <row r="3283" spans="1:5">
      <c r="A3283" t="s">
        <v>1080</v>
      </c>
      <c r="B3283" t="s">
        <v>317</v>
      </c>
      <c r="C3283" s="1" t="s">
        <v>1223</v>
      </c>
      <c r="D3283" s="1">
        <v>20670</v>
      </c>
      <c r="E3283" t="s">
        <v>1655</v>
      </c>
    </row>
    <row r="3284" spans="1:5">
      <c r="A3284" t="s">
        <v>1364</v>
      </c>
      <c r="B3284" t="s">
        <v>317</v>
      </c>
      <c r="C3284" s="1" t="s">
        <v>1223</v>
      </c>
      <c r="D3284" s="1">
        <v>20000</v>
      </c>
      <c r="E3284" t="s">
        <v>1655</v>
      </c>
    </row>
    <row r="3285" spans="1:5">
      <c r="A3285" t="s">
        <v>1077</v>
      </c>
      <c r="B3285" t="s">
        <v>317</v>
      </c>
      <c r="C3285" s="1" t="s">
        <v>1223</v>
      </c>
      <c r="D3285" s="1">
        <v>20000</v>
      </c>
      <c r="E3285" t="s">
        <v>1655</v>
      </c>
    </row>
    <row r="3286" spans="1:5">
      <c r="A3286" t="s">
        <v>1080</v>
      </c>
      <c r="B3286" t="s">
        <v>317</v>
      </c>
      <c r="C3286" s="1" t="s">
        <v>1223</v>
      </c>
      <c r="D3286" s="1">
        <v>19150</v>
      </c>
      <c r="E3286" t="s">
        <v>1655</v>
      </c>
    </row>
    <row r="3287" spans="1:5">
      <c r="A3287" t="s">
        <v>1081</v>
      </c>
      <c r="B3287" t="s">
        <v>317</v>
      </c>
      <c r="C3287" s="1" t="s">
        <v>1223</v>
      </c>
      <c r="D3287" s="1">
        <v>15063</v>
      </c>
      <c r="E3287" t="s">
        <v>1655</v>
      </c>
    </row>
    <row r="3288" spans="1:5">
      <c r="A3288" t="s">
        <v>1076</v>
      </c>
      <c r="B3288" t="s">
        <v>317</v>
      </c>
      <c r="C3288" s="1" t="s">
        <v>1223</v>
      </c>
      <c r="D3288" s="1">
        <v>15000</v>
      </c>
      <c r="E3288" t="s">
        <v>1655</v>
      </c>
    </row>
    <row r="3289" spans="1:5">
      <c r="A3289" t="s">
        <v>1082</v>
      </c>
      <c r="B3289" t="s">
        <v>317</v>
      </c>
      <c r="C3289" s="1" t="s">
        <v>1223</v>
      </c>
      <c r="D3289" s="1">
        <v>14319</v>
      </c>
      <c r="E3289" t="s">
        <v>1655</v>
      </c>
    </row>
    <row r="3290" spans="1:5">
      <c r="A3290" t="s">
        <v>1079</v>
      </c>
      <c r="B3290" t="s">
        <v>317</v>
      </c>
      <c r="C3290" s="1" t="s">
        <v>1223</v>
      </c>
      <c r="D3290" s="1">
        <v>13087</v>
      </c>
      <c r="E3290" t="s">
        <v>1655</v>
      </c>
    </row>
    <row r="3291" spans="1:5">
      <c r="A3291" t="s">
        <v>1077</v>
      </c>
      <c r="B3291" t="s">
        <v>317</v>
      </c>
      <c r="C3291" s="1" t="s">
        <v>1223</v>
      </c>
      <c r="D3291" s="1">
        <v>11800</v>
      </c>
      <c r="E3291" t="s">
        <v>1655</v>
      </c>
    </row>
    <row r="3292" spans="1:5">
      <c r="A3292" t="s">
        <v>1090</v>
      </c>
      <c r="B3292" t="s">
        <v>317</v>
      </c>
      <c r="C3292" s="1" t="s">
        <v>1223</v>
      </c>
      <c r="D3292" s="1">
        <v>11101</v>
      </c>
      <c r="E3292" t="s">
        <v>1655</v>
      </c>
    </row>
    <row r="3293" spans="1:5">
      <c r="A3293" t="s">
        <v>1077</v>
      </c>
      <c r="B3293" t="s">
        <v>317</v>
      </c>
      <c r="C3293" s="1" t="s">
        <v>1223</v>
      </c>
      <c r="D3293" s="1">
        <v>10000</v>
      </c>
      <c r="E3293" t="s">
        <v>1655</v>
      </c>
    </row>
    <row r="3294" spans="1:5">
      <c r="A3294" t="s">
        <v>1096</v>
      </c>
      <c r="B3294" t="s">
        <v>317</v>
      </c>
      <c r="C3294" s="1" t="s">
        <v>1223</v>
      </c>
      <c r="D3294" s="1">
        <v>9261</v>
      </c>
      <c r="E3294" t="s">
        <v>1655</v>
      </c>
    </row>
    <row r="3295" spans="1:5">
      <c r="A3295" t="s">
        <v>1078</v>
      </c>
      <c r="B3295" t="s">
        <v>317</v>
      </c>
      <c r="C3295" s="1" t="s">
        <v>1223</v>
      </c>
      <c r="D3295" s="1">
        <v>8632</v>
      </c>
      <c r="E3295" t="s">
        <v>1655</v>
      </c>
    </row>
    <row r="3296" spans="1:5">
      <c r="A3296" t="s">
        <v>1370</v>
      </c>
      <c r="B3296" t="s">
        <v>317</v>
      </c>
      <c r="C3296" s="1" t="s">
        <v>1223</v>
      </c>
      <c r="D3296" s="1">
        <v>8000</v>
      </c>
      <c r="E3296" t="s">
        <v>1655</v>
      </c>
    </row>
    <row r="3297" spans="1:5">
      <c r="A3297" t="s">
        <v>1364</v>
      </c>
      <c r="B3297" t="s">
        <v>317</v>
      </c>
      <c r="C3297" s="1" t="s">
        <v>1223</v>
      </c>
      <c r="D3297" s="1">
        <v>7025</v>
      </c>
      <c r="E3297" t="s">
        <v>1655</v>
      </c>
    </row>
    <row r="3298" spans="1:5">
      <c r="A3298" t="s">
        <v>1082</v>
      </c>
      <c r="B3298" t="s">
        <v>317</v>
      </c>
      <c r="C3298" s="1" t="s">
        <v>1223</v>
      </c>
      <c r="D3298" s="1">
        <v>6644</v>
      </c>
      <c r="E3298" t="s">
        <v>1655</v>
      </c>
    </row>
    <row r="3299" spans="1:5">
      <c r="A3299" t="s">
        <v>1090</v>
      </c>
      <c r="B3299" t="s">
        <v>317</v>
      </c>
      <c r="C3299" s="1" t="s">
        <v>1223</v>
      </c>
      <c r="D3299" s="1">
        <v>5151</v>
      </c>
      <c r="E3299" t="s">
        <v>1655</v>
      </c>
    </row>
    <row r="3300" spans="1:5">
      <c r="A3300" t="s">
        <v>1082</v>
      </c>
      <c r="B3300" t="s">
        <v>317</v>
      </c>
      <c r="C3300" s="1" t="s">
        <v>1223</v>
      </c>
      <c r="D3300" s="1">
        <v>5000</v>
      </c>
      <c r="E3300" t="s">
        <v>1655</v>
      </c>
    </row>
    <row r="3301" spans="1:5">
      <c r="A3301" t="s">
        <v>1364</v>
      </c>
      <c r="B3301" t="s">
        <v>317</v>
      </c>
      <c r="C3301" s="1" t="s">
        <v>1223</v>
      </c>
      <c r="D3301" s="1">
        <v>4500</v>
      </c>
      <c r="E3301" t="s">
        <v>1655</v>
      </c>
    </row>
    <row r="3302" spans="1:5">
      <c r="A3302" t="s">
        <v>1096</v>
      </c>
      <c r="B3302" t="s">
        <v>317</v>
      </c>
      <c r="C3302" s="1" t="s">
        <v>1223</v>
      </c>
      <c r="D3302" s="1">
        <v>3825</v>
      </c>
      <c r="E3302" t="s">
        <v>1655</v>
      </c>
    </row>
    <row r="3303" spans="1:5">
      <c r="A3303" t="s">
        <v>1088</v>
      </c>
      <c r="B3303" t="s">
        <v>317</v>
      </c>
      <c r="C3303" s="1" t="s">
        <v>1223</v>
      </c>
      <c r="D3303" s="1">
        <v>3424</v>
      </c>
      <c r="E3303" t="s">
        <v>1655</v>
      </c>
    </row>
    <row r="3304" spans="1:5">
      <c r="A3304" t="s">
        <v>1082</v>
      </c>
      <c r="B3304" t="s">
        <v>317</v>
      </c>
      <c r="C3304" s="1" t="s">
        <v>1223</v>
      </c>
      <c r="D3304" s="1">
        <v>1922</v>
      </c>
      <c r="E3304" t="s">
        <v>1655</v>
      </c>
    </row>
    <row r="3305" spans="1:5">
      <c r="A3305" t="s">
        <v>1088</v>
      </c>
      <c r="B3305" t="s">
        <v>317</v>
      </c>
      <c r="C3305" s="1" t="s">
        <v>1223</v>
      </c>
      <c r="D3305" s="1">
        <v>1556</v>
      </c>
      <c r="E3305" t="s">
        <v>1655</v>
      </c>
    </row>
    <row r="3306" spans="1:5">
      <c r="A3306" t="s">
        <v>1088</v>
      </c>
      <c r="B3306" t="s">
        <v>317</v>
      </c>
      <c r="C3306" t="s">
        <v>1223</v>
      </c>
      <c r="D3306">
        <v>722</v>
      </c>
      <c r="E3306" t="s">
        <v>1655</v>
      </c>
    </row>
    <row r="3307" spans="1:5">
      <c r="A3307" t="s">
        <v>1096</v>
      </c>
      <c r="B3307" t="s">
        <v>317</v>
      </c>
      <c r="C3307" t="s">
        <v>1223</v>
      </c>
      <c r="D3307">
        <v>467</v>
      </c>
      <c r="E3307" t="s">
        <v>1655</v>
      </c>
    </row>
    <row r="3308" spans="1:5">
      <c r="A3308" t="s">
        <v>1096</v>
      </c>
      <c r="B3308" t="s">
        <v>317</v>
      </c>
      <c r="C3308" t="s">
        <v>1223</v>
      </c>
      <c r="D3308">
        <v>212</v>
      </c>
      <c r="E3308" t="s">
        <v>1655</v>
      </c>
    </row>
    <row r="3309" spans="1:5">
      <c r="A3309" t="s">
        <v>1096</v>
      </c>
      <c r="B3309" t="s">
        <v>317</v>
      </c>
      <c r="C3309" t="s">
        <v>1223</v>
      </c>
      <c r="D3309">
        <v>98</v>
      </c>
      <c r="E3309" t="s">
        <v>1655</v>
      </c>
    </row>
    <row r="3310" spans="1:5">
      <c r="A3310" t="s">
        <v>1650</v>
      </c>
      <c r="B3310" t="s">
        <v>1390</v>
      </c>
      <c r="C3310" s="26" t="s">
        <v>1386</v>
      </c>
      <c r="D3310" s="3">
        <v>2750000</v>
      </c>
      <c r="E3310" t="s">
        <v>1268</v>
      </c>
    </row>
    <row r="3311" spans="1:5">
      <c r="A3311" t="s">
        <v>1650</v>
      </c>
      <c r="B3311" t="s">
        <v>1391</v>
      </c>
      <c r="C3311" s="26" t="s">
        <v>1386</v>
      </c>
      <c r="D3311" s="3">
        <v>6422000</v>
      </c>
      <c r="E3311" t="s">
        <v>1268</v>
      </c>
    </row>
    <row r="3312" spans="1:5">
      <c r="A3312" t="s">
        <v>1650</v>
      </c>
      <c r="B3312" t="s">
        <v>1392</v>
      </c>
      <c r="C3312" s="26" t="s">
        <v>1386</v>
      </c>
      <c r="D3312" s="3">
        <v>7217000</v>
      </c>
      <c r="E3312" t="s">
        <v>1268</v>
      </c>
    </row>
    <row r="3313" spans="1:5">
      <c r="A3313" t="s">
        <v>1650</v>
      </c>
      <c r="B3313" t="s">
        <v>1393</v>
      </c>
      <c r="C3313" s="26" t="s">
        <v>1386</v>
      </c>
      <c r="D3313" s="3">
        <v>151000</v>
      </c>
      <c r="E3313" t="s">
        <v>1268</v>
      </c>
    </row>
    <row r="3314" spans="1:5">
      <c r="A3314" t="s">
        <v>1650</v>
      </c>
      <c r="B3314" t="s">
        <v>1393</v>
      </c>
      <c r="C3314" s="26" t="s">
        <v>1386</v>
      </c>
      <c r="D3314" s="3">
        <v>151000</v>
      </c>
      <c r="E3314" t="s">
        <v>1268</v>
      </c>
    </row>
    <row r="3315" spans="1:5">
      <c r="A3315" t="s">
        <v>1650</v>
      </c>
      <c r="B3315" t="s">
        <v>1394</v>
      </c>
      <c r="C3315" s="26" t="s">
        <v>1386</v>
      </c>
      <c r="D3315" s="3">
        <v>16322000</v>
      </c>
      <c r="E3315" t="s">
        <v>1268</v>
      </c>
    </row>
    <row r="3316" spans="1:5">
      <c r="A3316" t="s">
        <v>1650</v>
      </c>
      <c r="B3316" t="s">
        <v>1395</v>
      </c>
      <c r="C3316" s="26" t="s">
        <v>1386</v>
      </c>
      <c r="D3316" s="3">
        <v>18397000</v>
      </c>
      <c r="E3316" t="s">
        <v>1268</v>
      </c>
    </row>
    <row r="3317" spans="1:5">
      <c r="A3317" t="s">
        <v>1650</v>
      </c>
      <c r="B3317" t="s">
        <v>1396</v>
      </c>
      <c r="C3317" s="26" t="s">
        <v>1386</v>
      </c>
      <c r="D3317" s="3">
        <v>25816000</v>
      </c>
      <c r="E3317" t="s">
        <v>1268</v>
      </c>
    </row>
    <row r="3318" spans="1:5">
      <c r="A3318" t="s">
        <v>1650</v>
      </c>
      <c r="B3318" t="s">
        <v>1397</v>
      </c>
      <c r="C3318" s="26" t="s">
        <v>1386</v>
      </c>
      <c r="D3318" s="3">
        <v>2473000</v>
      </c>
      <c r="E3318" t="s">
        <v>1268</v>
      </c>
    </row>
    <row r="3319" spans="1:5">
      <c r="A3319" t="s">
        <v>1650</v>
      </c>
      <c r="B3319" t="s">
        <v>1397</v>
      </c>
      <c r="C3319" s="26" t="s">
        <v>1386</v>
      </c>
      <c r="D3319" s="3">
        <v>2473000</v>
      </c>
      <c r="E3319" t="s">
        <v>1268</v>
      </c>
    </row>
    <row r="3320" spans="1:5">
      <c r="A3320" t="s">
        <v>1650</v>
      </c>
      <c r="B3320" t="s">
        <v>1398</v>
      </c>
      <c r="C3320" s="26" t="s">
        <v>1386</v>
      </c>
      <c r="D3320" s="3">
        <v>141000</v>
      </c>
      <c r="E3320" t="s">
        <v>1268</v>
      </c>
    </row>
    <row r="3321" spans="1:5">
      <c r="A3321" t="s">
        <v>1650</v>
      </c>
      <c r="B3321" t="s">
        <v>1399</v>
      </c>
      <c r="C3321" s="26" t="s">
        <v>1386</v>
      </c>
      <c r="D3321" s="3">
        <v>204000</v>
      </c>
      <c r="E3321" t="s">
        <v>1268</v>
      </c>
    </row>
    <row r="3322" spans="1:5">
      <c r="A3322" t="s">
        <v>1650</v>
      </c>
      <c r="B3322" t="s">
        <v>1400</v>
      </c>
      <c r="C3322" s="26" t="s">
        <v>1386</v>
      </c>
      <c r="D3322" s="3">
        <v>261000</v>
      </c>
      <c r="E3322" t="s">
        <v>1268</v>
      </c>
    </row>
    <row r="3323" spans="1:5">
      <c r="A3323" t="s">
        <v>1650</v>
      </c>
      <c r="B3323" t="s">
        <v>1400</v>
      </c>
      <c r="C3323" s="26" t="s">
        <v>1386</v>
      </c>
      <c r="D3323" s="3">
        <v>261000</v>
      </c>
      <c r="E3323" t="s">
        <v>1268</v>
      </c>
    </row>
    <row r="3324" spans="1:5">
      <c r="A3324" t="s">
        <v>1650</v>
      </c>
      <c r="B3324" t="s">
        <v>1401</v>
      </c>
      <c r="C3324" s="26" t="s">
        <v>1386</v>
      </c>
      <c r="D3324" s="3">
        <v>12704000</v>
      </c>
      <c r="E3324" t="s">
        <v>1268</v>
      </c>
    </row>
    <row r="3325" spans="1:5">
      <c r="A3325" t="s">
        <v>1650</v>
      </c>
      <c r="B3325" t="s">
        <v>1402</v>
      </c>
      <c r="C3325" s="26" t="s">
        <v>1386</v>
      </c>
      <c r="D3325" s="3">
        <v>3143000</v>
      </c>
      <c r="E3325" t="s">
        <v>1268</v>
      </c>
    </row>
    <row r="3326" spans="1:5">
      <c r="A3326" t="s">
        <v>1650</v>
      </c>
      <c r="B3326" t="s">
        <v>1403</v>
      </c>
      <c r="C3326" s="26" t="s">
        <v>1386</v>
      </c>
      <c r="D3326" s="3">
        <v>5980000</v>
      </c>
      <c r="E3326" t="s">
        <v>1268</v>
      </c>
    </row>
    <row r="3327" spans="1:5">
      <c r="A3327" t="s">
        <v>1650</v>
      </c>
      <c r="B3327" t="s">
        <v>1404</v>
      </c>
      <c r="C3327" s="26" t="s">
        <v>1386</v>
      </c>
      <c r="D3327" s="3">
        <v>6006000</v>
      </c>
      <c r="E3327" t="s">
        <v>1268</v>
      </c>
    </row>
    <row r="3328" spans="1:5">
      <c r="A3328" t="s">
        <v>1650</v>
      </c>
      <c r="B3328" t="s">
        <v>1405</v>
      </c>
      <c r="C3328" s="26" t="s">
        <v>1386</v>
      </c>
      <c r="D3328" s="3">
        <v>25839000</v>
      </c>
      <c r="E3328" t="s">
        <v>1268</v>
      </c>
    </row>
    <row r="3329" spans="1:5">
      <c r="A3329" t="s">
        <v>1650</v>
      </c>
      <c r="B3329" t="s">
        <v>1406</v>
      </c>
      <c r="C3329" s="26" t="s">
        <v>1386</v>
      </c>
      <c r="D3329" s="3">
        <v>45111000</v>
      </c>
      <c r="E3329" t="s">
        <v>1268</v>
      </c>
    </row>
    <row r="3330" spans="1:5">
      <c r="A3330" t="s">
        <v>1650</v>
      </c>
      <c r="B3330" t="s">
        <v>1407</v>
      </c>
      <c r="C3330" s="26" t="s">
        <v>1386</v>
      </c>
      <c r="D3330" s="3">
        <v>2031000</v>
      </c>
      <c r="E3330" t="s">
        <v>1268</v>
      </c>
    </row>
    <row r="3331" spans="1:5">
      <c r="A3331" t="s">
        <v>1650</v>
      </c>
      <c r="B3331" t="s">
        <v>1407</v>
      </c>
      <c r="C3331" s="26" t="s">
        <v>1386</v>
      </c>
      <c r="D3331" s="3">
        <v>290000</v>
      </c>
      <c r="E3331" t="s">
        <v>1268</v>
      </c>
    </row>
    <row r="3332" spans="1:5">
      <c r="A3332" t="s">
        <v>1650</v>
      </c>
      <c r="B3332" t="s">
        <v>1408</v>
      </c>
      <c r="C3332" s="26" t="s">
        <v>1386</v>
      </c>
      <c r="D3332" s="3">
        <v>7938000</v>
      </c>
      <c r="E3332" t="s">
        <v>1268</v>
      </c>
    </row>
    <row r="3333" spans="1:5">
      <c r="A3333" t="s">
        <v>1650</v>
      </c>
      <c r="B3333" t="s">
        <v>1408</v>
      </c>
      <c r="C3333" s="26" t="s">
        <v>1386</v>
      </c>
      <c r="D3333" s="3">
        <v>7938000</v>
      </c>
      <c r="E3333" t="s">
        <v>1268</v>
      </c>
    </row>
    <row r="3334" spans="1:5">
      <c r="A3334" t="s">
        <v>1650</v>
      </c>
      <c r="B3334" t="s">
        <v>1408</v>
      </c>
      <c r="C3334" s="26" t="s">
        <v>1386</v>
      </c>
      <c r="D3334" s="3">
        <v>223000</v>
      </c>
      <c r="E3334" t="s">
        <v>1268</v>
      </c>
    </row>
    <row r="3335" spans="1:5">
      <c r="A3335" t="s">
        <v>1650</v>
      </c>
      <c r="B3335" t="s">
        <v>1409</v>
      </c>
      <c r="C3335" s="26" t="s">
        <v>1386</v>
      </c>
      <c r="D3335" s="3">
        <v>33904441</v>
      </c>
      <c r="E3335" t="s">
        <v>1268</v>
      </c>
    </row>
    <row r="3336" spans="1:5">
      <c r="A3336" t="s">
        <v>1650</v>
      </c>
      <c r="B3336" t="s">
        <v>1409</v>
      </c>
      <c r="C3336" s="26" t="s">
        <v>1386</v>
      </c>
      <c r="D3336" s="3">
        <v>25386296</v>
      </c>
      <c r="E3336" t="s">
        <v>1268</v>
      </c>
    </row>
    <row r="3337" spans="1:5">
      <c r="A3337" t="s">
        <v>1650</v>
      </c>
      <c r="B3337" t="s">
        <v>1409</v>
      </c>
      <c r="C3337" s="26" t="s">
        <v>1386</v>
      </c>
      <c r="D3337" s="3">
        <v>14118659</v>
      </c>
      <c r="E3337" t="s">
        <v>1268</v>
      </c>
    </row>
    <row r="3338" spans="1:5">
      <c r="A3338" t="s">
        <v>1650</v>
      </c>
      <c r="B3338" t="s">
        <v>1409</v>
      </c>
      <c r="C3338" s="26" t="s">
        <v>1386</v>
      </c>
      <c r="D3338" s="3">
        <v>7142171</v>
      </c>
      <c r="E3338" t="s">
        <v>1268</v>
      </c>
    </row>
    <row r="3339" spans="1:5">
      <c r="A3339" t="s">
        <v>1650</v>
      </c>
      <c r="B3339" t="s">
        <v>1409</v>
      </c>
      <c r="C3339" s="26" t="s">
        <v>1386</v>
      </c>
      <c r="D3339" s="3">
        <v>5000000</v>
      </c>
      <c r="E3339" t="s">
        <v>1268</v>
      </c>
    </row>
    <row r="3340" spans="1:5">
      <c r="A3340" t="s">
        <v>1650</v>
      </c>
      <c r="B3340" t="s">
        <v>1409</v>
      </c>
      <c r="C3340" s="26" t="s">
        <v>1386</v>
      </c>
      <c r="D3340" s="3">
        <v>5000000</v>
      </c>
      <c r="E3340" t="s">
        <v>1268</v>
      </c>
    </row>
    <row r="3341" spans="1:5">
      <c r="A3341" t="s">
        <v>1650</v>
      </c>
      <c r="B3341" t="s">
        <v>1409</v>
      </c>
      <c r="C3341" s="26" t="s">
        <v>1386</v>
      </c>
      <c r="D3341" s="3">
        <v>5000000</v>
      </c>
      <c r="E3341" t="s">
        <v>1268</v>
      </c>
    </row>
    <row r="3342" spans="1:5">
      <c r="A3342" t="s">
        <v>1650</v>
      </c>
      <c r="B3342" t="s">
        <v>1409</v>
      </c>
      <c r="C3342" s="26" t="s">
        <v>1386</v>
      </c>
      <c r="D3342" s="3">
        <v>4220815</v>
      </c>
      <c r="E3342" t="s">
        <v>1268</v>
      </c>
    </row>
    <row r="3343" spans="1:5">
      <c r="A3343" t="s">
        <v>1650</v>
      </c>
      <c r="B3343" t="s">
        <v>1409</v>
      </c>
      <c r="C3343" s="26" t="s">
        <v>1386</v>
      </c>
      <c r="D3343" s="3">
        <v>3807683</v>
      </c>
      <c r="E3343" t="s">
        <v>1268</v>
      </c>
    </row>
    <row r="3344" spans="1:5">
      <c r="A3344" t="s">
        <v>1650</v>
      </c>
      <c r="B3344" t="s">
        <v>1409</v>
      </c>
      <c r="C3344" s="26" t="s">
        <v>1386</v>
      </c>
      <c r="D3344" s="3">
        <v>2968492</v>
      </c>
      <c r="E3344" t="s">
        <v>1268</v>
      </c>
    </row>
    <row r="3345" spans="1:5">
      <c r="A3345" t="s">
        <v>1650</v>
      </c>
      <c r="B3345" t="s">
        <v>1409</v>
      </c>
      <c r="C3345" s="26" t="s">
        <v>1386</v>
      </c>
      <c r="D3345" s="3">
        <v>1864707</v>
      </c>
      <c r="E3345" t="s">
        <v>1268</v>
      </c>
    </row>
    <row r="3346" spans="1:5">
      <c r="A3346" t="s">
        <v>1650</v>
      </c>
      <c r="B3346" t="s">
        <v>1409</v>
      </c>
      <c r="C3346" s="26" t="s">
        <v>1386</v>
      </c>
      <c r="D3346" s="3">
        <v>1811746</v>
      </c>
      <c r="E3346" t="s">
        <v>1268</v>
      </c>
    </row>
    <row r="3347" spans="1:5">
      <c r="A3347" t="s">
        <v>1650</v>
      </c>
      <c r="B3347" t="s">
        <v>1409</v>
      </c>
      <c r="C3347" s="26" t="s">
        <v>1386</v>
      </c>
      <c r="D3347" s="3">
        <v>1088325</v>
      </c>
      <c r="E3347" t="s">
        <v>1268</v>
      </c>
    </row>
    <row r="3348" spans="1:5">
      <c r="A3348" t="s">
        <v>1650</v>
      </c>
      <c r="B3348" t="s">
        <v>1409</v>
      </c>
      <c r="C3348" s="26" t="s">
        <v>1386</v>
      </c>
      <c r="D3348" s="3">
        <v>286665</v>
      </c>
      <c r="E3348" t="s">
        <v>1268</v>
      </c>
    </row>
    <row r="3349" spans="1:5">
      <c r="A3349" t="s">
        <v>1650</v>
      </c>
      <c r="B3349" t="s">
        <v>1410</v>
      </c>
      <c r="C3349" s="26" t="s">
        <v>1386</v>
      </c>
      <c r="D3349" s="3">
        <v>3457000</v>
      </c>
      <c r="E3349" t="s">
        <v>1268</v>
      </c>
    </row>
    <row r="3350" spans="1:5">
      <c r="A3350" t="s">
        <v>1650</v>
      </c>
      <c r="B3350" t="s">
        <v>1411</v>
      </c>
      <c r="C3350" s="26" t="s">
        <v>1386</v>
      </c>
      <c r="D3350" s="3">
        <v>20000</v>
      </c>
      <c r="E3350" t="s">
        <v>1268</v>
      </c>
    </row>
    <row r="3351" spans="1:5">
      <c r="A3351" t="s">
        <v>1650</v>
      </c>
      <c r="B3351" s="56" t="s">
        <v>1412</v>
      </c>
      <c r="C3351" s="26" t="s">
        <v>1386</v>
      </c>
      <c r="D3351" s="3">
        <v>20000</v>
      </c>
      <c r="E3351" t="s">
        <v>1268</v>
      </c>
    </row>
    <row r="3352" spans="1:5">
      <c r="A3352" t="s">
        <v>1650</v>
      </c>
      <c r="B3352" t="s">
        <v>1413</v>
      </c>
      <c r="C3352" s="26" t="s">
        <v>1386</v>
      </c>
      <c r="D3352" s="3">
        <v>125000</v>
      </c>
      <c r="E3352" t="s">
        <v>1268</v>
      </c>
    </row>
    <row r="3353" spans="1:5">
      <c r="A3353" t="s">
        <v>1650</v>
      </c>
      <c r="B3353" t="s">
        <v>1414</v>
      </c>
      <c r="C3353" s="26" t="s">
        <v>1386</v>
      </c>
      <c r="D3353" s="3">
        <v>820000</v>
      </c>
      <c r="E3353" t="s">
        <v>1268</v>
      </c>
    </row>
    <row r="3354" spans="1:5">
      <c r="A3354" t="s">
        <v>1650</v>
      </c>
      <c r="B3354" t="s">
        <v>1415</v>
      </c>
      <c r="C3354" s="26" t="s">
        <v>1386</v>
      </c>
      <c r="D3354" s="3">
        <v>125000</v>
      </c>
      <c r="E3354" t="s">
        <v>1268</v>
      </c>
    </row>
    <row r="3355" spans="1:5">
      <c r="A3355" t="s">
        <v>1650</v>
      </c>
      <c r="B3355" t="s">
        <v>1416</v>
      </c>
      <c r="C3355" s="26" t="s">
        <v>1386</v>
      </c>
      <c r="D3355" s="3">
        <v>550000</v>
      </c>
      <c r="E3355" t="s">
        <v>1268</v>
      </c>
    </row>
    <row r="3356" spans="1:5">
      <c r="A3356" t="s">
        <v>1650</v>
      </c>
      <c r="B3356" t="s">
        <v>1417</v>
      </c>
      <c r="C3356" s="26" t="s">
        <v>1386</v>
      </c>
      <c r="D3356" s="3">
        <v>550000</v>
      </c>
      <c r="E3356" t="s">
        <v>1268</v>
      </c>
    </row>
    <row r="3357" spans="1:5">
      <c r="A3357" t="s">
        <v>1650</v>
      </c>
      <c r="B3357" t="s">
        <v>1418</v>
      </c>
      <c r="C3357" s="26" t="s">
        <v>1386</v>
      </c>
      <c r="D3357" s="3">
        <v>586000</v>
      </c>
      <c r="E3357" t="s">
        <v>1268</v>
      </c>
    </row>
    <row r="3358" spans="1:5">
      <c r="A3358" t="s">
        <v>1650</v>
      </c>
      <c r="B3358" t="s">
        <v>1419</v>
      </c>
      <c r="C3358" s="26" t="s">
        <v>1386</v>
      </c>
      <c r="D3358" s="3">
        <v>286000</v>
      </c>
      <c r="E3358" t="s">
        <v>1268</v>
      </c>
    </row>
    <row r="3359" spans="1:5">
      <c r="A3359" t="s">
        <v>1650</v>
      </c>
      <c r="B3359" s="56" t="s">
        <v>1420</v>
      </c>
      <c r="C3359" s="26" t="s">
        <v>1386</v>
      </c>
      <c r="D3359" s="3">
        <v>173000</v>
      </c>
      <c r="E3359" t="s">
        <v>1268</v>
      </c>
    </row>
    <row r="3360" spans="1:5">
      <c r="A3360" t="s">
        <v>1650</v>
      </c>
      <c r="B3360" s="56" t="s">
        <v>1421</v>
      </c>
      <c r="C3360" s="26" t="s">
        <v>1386</v>
      </c>
      <c r="D3360" s="3">
        <v>234000</v>
      </c>
      <c r="E3360" t="s">
        <v>1268</v>
      </c>
    </row>
    <row r="3361" spans="1:5">
      <c r="A3361" t="s">
        <v>1650</v>
      </c>
      <c r="B3361" s="56" t="s">
        <v>1422</v>
      </c>
      <c r="C3361" s="26" t="s">
        <v>1386</v>
      </c>
      <c r="D3361" s="3">
        <v>0</v>
      </c>
      <c r="E3361" t="s">
        <v>1268</v>
      </c>
    </row>
    <row r="3362" spans="1:5">
      <c r="A3362" t="s">
        <v>1650</v>
      </c>
      <c r="B3362" s="56" t="s">
        <v>1423</v>
      </c>
      <c r="C3362" s="26" t="s">
        <v>1386</v>
      </c>
      <c r="D3362" s="3">
        <v>4129000</v>
      </c>
      <c r="E3362" t="s">
        <v>1268</v>
      </c>
    </row>
    <row r="3363" spans="1:5">
      <c r="A3363" t="s">
        <v>1650</v>
      </c>
      <c r="B3363" t="s">
        <v>1424</v>
      </c>
      <c r="C3363" s="26" t="s">
        <v>1386</v>
      </c>
      <c r="D3363" s="3">
        <v>8000000</v>
      </c>
      <c r="E3363" t="s">
        <v>1268</v>
      </c>
    </row>
    <row r="3364" spans="1:5">
      <c r="A3364" t="s">
        <v>1650</v>
      </c>
      <c r="B3364" t="s">
        <v>1425</v>
      </c>
      <c r="C3364" s="26" t="s">
        <v>1386</v>
      </c>
      <c r="D3364" s="3">
        <v>28500000</v>
      </c>
      <c r="E3364" t="s">
        <v>1268</v>
      </c>
    </row>
    <row r="3365" spans="1:5">
      <c r="A3365" t="s">
        <v>1650</v>
      </c>
      <c r="B3365" t="s">
        <v>1426</v>
      </c>
      <c r="C3365" s="26" t="s">
        <v>1386</v>
      </c>
      <c r="D3365" s="3">
        <v>7600000</v>
      </c>
      <c r="E3365" t="s">
        <v>1268</v>
      </c>
    </row>
    <row r="3366" spans="1:5">
      <c r="A3366" t="s">
        <v>1650</v>
      </c>
      <c r="B3366" t="s">
        <v>1426</v>
      </c>
      <c r="C3366" s="26" t="s">
        <v>1386</v>
      </c>
      <c r="D3366" s="3">
        <v>7600000</v>
      </c>
      <c r="E3366" t="s">
        <v>1268</v>
      </c>
    </row>
    <row r="3367" spans="1:5">
      <c r="A3367" t="s">
        <v>1650</v>
      </c>
      <c r="B3367" t="s">
        <v>1427</v>
      </c>
      <c r="C3367" s="26" t="s">
        <v>1386</v>
      </c>
      <c r="D3367" s="3">
        <v>333000</v>
      </c>
      <c r="E3367" t="s">
        <v>1268</v>
      </c>
    </row>
    <row r="3368" spans="1:5">
      <c r="A3368" t="s">
        <v>1650</v>
      </c>
      <c r="B3368" t="s">
        <v>1428</v>
      </c>
      <c r="C3368" s="26" t="s">
        <v>1386</v>
      </c>
      <c r="D3368" s="3">
        <v>300000</v>
      </c>
      <c r="E3368" t="s">
        <v>1268</v>
      </c>
    </row>
    <row r="3369" spans="1:5">
      <c r="A3369" t="s">
        <v>1650</v>
      </c>
      <c r="B3369" t="s">
        <v>1429</v>
      </c>
      <c r="C3369" s="26" t="s">
        <v>1386</v>
      </c>
      <c r="D3369" s="3">
        <v>333000</v>
      </c>
      <c r="E3369" t="s">
        <v>1268</v>
      </c>
    </row>
    <row r="3370" spans="1:5">
      <c r="A3370" t="s">
        <v>1650</v>
      </c>
      <c r="B3370" t="s">
        <v>1430</v>
      </c>
      <c r="C3370" s="26" t="s">
        <v>1386</v>
      </c>
      <c r="D3370" s="3">
        <v>164000</v>
      </c>
      <c r="E3370" t="s">
        <v>1268</v>
      </c>
    </row>
    <row r="3371" spans="1:5">
      <c r="A3371" t="s">
        <v>1650</v>
      </c>
      <c r="B3371" t="s">
        <v>1431</v>
      </c>
      <c r="C3371" s="26" t="s">
        <v>1386</v>
      </c>
      <c r="D3371" s="3">
        <v>8000</v>
      </c>
      <c r="E3371" t="s">
        <v>1268</v>
      </c>
    </row>
    <row r="3372" spans="1:5">
      <c r="A3372" t="s">
        <v>1650</v>
      </c>
      <c r="B3372" t="s">
        <v>1432</v>
      </c>
      <c r="C3372" s="26" t="s">
        <v>1386</v>
      </c>
      <c r="D3372" s="3">
        <v>3077000</v>
      </c>
      <c r="E3372" t="s">
        <v>1268</v>
      </c>
    </row>
    <row r="3373" spans="1:5">
      <c r="A3373" t="s">
        <v>1650</v>
      </c>
      <c r="B3373" t="s">
        <v>1433</v>
      </c>
      <c r="C3373" s="26" t="s">
        <v>1386</v>
      </c>
      <c r="D3373" s="3">
        <v>33906000</v>
      </c>
      <c r="E3373" t="s">
        <v>1268</v>
      </c>
    </row>
    <row r="3374" spans="1:5">
      <c r="A3374" t="s">
        <v>1650</v>
      </c>
      <c r="B3374" t="s">
        <v>1433</v>
      </c>
      <c r="C3374" s="26" t="s">
        <v>1386</v>
      </c>
      <c r="D3374" s="3">
        <v>33906000</v>
      </c>
      <c r="E3374" t="s">
        <v>1268</v>
      </c>
    </row>
    <row r="3375" spans="1:5">
      <c r="A3375" t="s">
        <v>1650</v>
      </c>
      <c r="B3375" t="s">
        <v>1434</v>
      </c>
      <c r="C3375" s="26" t="s">
        <v>1386</v>
      </c>
      <c r="D3375" s="3">
        <v>2662000</v>
      </c>
      <c r="E3375" t="s">
        <v>1268</v>
      </c>
    </row>
    <row r="3376" spans="1:5">
      <c r="A3376" t="s">
        <v>1650</v>
      </c>
      <c r="B3376" t="s">
        <v>1435</v>
      </c>
      <c r="C3376" s="26" t="s">
        <v>1386</v>
      </c>
      <c r="D3376" s="3">
        <v>26052000</v>
      </c>
      <c r="E3376" t="s">
        <v>1268</v>
      </c>
    </row>
    <row r="3377" spans="1:5">
      <c r="A3377" t="s">
        <v>1650</v>
      </c>
      <c r="B3377" t="s">
        <v>1436</v>
      </c>
      <c r="C3377" s="26" t="s">
        <v>1386</v>
      </c>
      <c r="D3377" s="3">
        <v>226000</v>
      </c>
      <c r="E3377" t="s">
        <v>1268</v>
      </c>
    </row>
    <row r="3378" spans="1:5">
      <c r="A3378" t="s">
        <v>1650</v>
      </c>
      <c r="B3378" t="s">
        <v>1437</v>
      </c>
      <c r="C3378" s="26" t="s">
        <v>1386</v>
      </c>
      <c r="D3378" s="3">
        <v>14179000</v>
      </c>
      <c r="E3378" t="s">
        <v>1268</v>
      </c>
    </row>
    <row r="3379" spans="1:5">
      <c r="A3379" t="s">
        <v>1650</v>
      </c>
      <c r="B3379" t="s">
        <v>1438</v>
      </c>
      <c r="C3379" s="26" t="s">
        <v>1386</v>
      </c>
      <c r="D3379" s="3">
        <v>186000</v>
      </c>
      <c r="E3379" t="s">
        <v>1268</v>
      </c>
    </row>
    <row r="3380" spans="1:5">
      <c r="A3380" t="s">
        <v>1650</v>
      </c>
      <c r="B3380" t="s">
        <v>1439</v>
      </c>
      <c r="C3380" s="26" t="s">
        <v>1386</v>
      </c>
      <c r="D3380" s="3">
        <v>40000</v>
      </c>
      <c r="E3380" t="s">
        <v>1268</v>
      </c>
    </row>
    <row r="3381" spans="1:5">
      <c r="A3381" t="s">
        <v>1650</v>
      </c>
      <c r="B3381" t="s">
        <v>1440</v>
      </c>
      <c r="C3381" s="26" t="s">
        <v>1386</v>
      </c>
      <c r="D3381" s="3">
        <v>5526000</v>
      </c>
      <c r="E3381" t="s">
        <v>1268</v>
      </c>
    </row>
    <row r="3382" spans="1:5">
      <c r="A3382" t="s">
        <v>1650</v>
      </c>
      <c r="B3382" t="s">
        <v>1440</v>
      </c>
      <c r="C3382" s="26" t="s">
        <v>1386</v>
      </c>
      <c r="D3382" s="3">
        <v>5526000</v>
      </c>
      <c r="E3382" t="s">
        <v>1268</v>
      </c>
    </row>
    <row r="3383" spans="1:5">
      <c r="A3383" t="s">
        <v>1650</v>
      </c>
      <c r="B3383" t="s">
        <v>1441</v>
      </c>
      <c r="C3383" s="26" t="s">
        <v>1386</v>
      </c>
      <c r="D3383" s="3">
        <v>415000</v>
      </c>
      <c r="E3383" t="s">
        <v>1268</v>
      </c>
    </row>
    <row r="3384" spans="1:5">
      <c r="A3384" t="s">
        <v>1650</v>
      </c>
      <c r="B3384" t="s">
        <v>1442</v>
      </c>
      <c r="C3384" s="26" t="s">
        <v>1386</v>
      </c>
      <c r="D3384" s="3">
        <v>826000</v>
      </c>
      <c r="E3384" t="s">
        <v>1268</v>
      </c>
    </row>
    <row r="3385" spans="1:5">
      <c r="A3385" t="s">
        <v>1650</v>
      </c>
      <c r="B3385" t="s">
        <v>1443</v>
      </c>
      <c r="C3385" s="26" t="s">
        <v>1386</v>
      </c>
      <c r="D3385" s="3">
        <v>22000</v>
      </c>
      <c r="E3385" t="s">
        <v>1268</v>
      </c>
    </row>
    <row r="3386" spans="1:5">
      <c r="A3386" t="s">
        <v>1650</v>
      </c>
      <c r="B3386" t="s">
        <v>1444</v>
      </c>
      <c r="C3386" s="26" t="s">
        <v>1386</v>
      </c>
      <c r="D3386" s="3">
        <v>4604000</v>
      </c>
      <c r="E3386" t="s">
        <v>1268</v>
      </c>
    </row>
    <row r="3387" spans="1:5">
      <c r="A3387" t="s">
        <v>1650</v>
      </c>
      <c r="B3387" t="s">
        <v>1445</v>
      </c>
      <c r="C3387" s="26" t="s">
        <v>1386</v>
      </c>
      <c r="D3387" s="3">
        <v>4700000</v>
      </c>
      <c r="E3387" t="s">
        <v>1268</v>
      </c>
    </row>
    <row r="3388" spans="1:5">
      <c r="A3388" t="s">
        <v>1650</v>
      </c>
      <c r="B3388" t="s">
        <v>1446</v>
      </c>
      <c r="C3388" s="26" t="s">
        <v>1386</v>
      </c>
      <c r="D3388" s="3">
        <v>3704000</v>
      </c>
      <c r="E3388" t="s">
        <v>1268</v>
      </c>
    </row>
    <row r="3389" spans="1:5">
      <c r="A3389" t="s">
        <v>1650</v>
      </c>
      <c r="B3389" t="s">
        <v>1446</v>
      </c>
      <c r="C3389" s="26" t="s">
        <v>1386</v>
      </c>
      <c r="D3389" s="3">
        <v>3704000</v>
      </c>
      <c r="E3389" t="s">
        <v>1268</v>
      </c>
    </row>
    <row r="3390" spans="1:5">
      <c r="A3390" t="s">
        <v>1650</v>
      </c>
      <c r="B3390" t="s">
        <v>1447</v>
      </c>
      <c r="C3390" s="26" t="s">
        <v>1386</v>
      </c>
      <c r="D3390" s="3">
        <v>79600000</v>
      </c>
      <c r="E3390" t="s">
        <v>1268</v>
      </c>
    </row>
    <row r="3391" spans="1:5">
      <c r="A3391" t="s">
        <v>1650</v>
      </c>
      <c r="B3391" s="56" t="s">
        <v>1448</v>
      </c>
      <c r="C3391" s="26" t="s">
        <v>1386</v>
      </c>
      <c r="D3391" s="3">
        <v>1385000</v>
      </c>
      <c r="E3391" t="s">
        <v>1268</v>
      </c>
    </row>
    <row r="3392" spans="1:5">
      <c r="A3392" t="s">
        <v>1650</v>
      </c>
      <c r="B3392" t="s">
        <v>1449</v>
      </c>
      <c r="C3392" s="26" t="s">
        <v>1386</v>
      </c>
      <c r="D3392" s="3">
        <v>1033000</v>
      </c>
      <c r="E3392" t="s">
        <v>1268</v>
      </c>
    </row>
    <row r="3393" spans="1:5">
      <c r="A3393" t="s">
        <v>1650</v>
      </c>
      <c r="B3393" t="s">
        <v>1450</v>
      </c>
      <c r="C3393" s="26" t="s">
        <v>1386</v>
      </c>
      <c r="D3393" s="3">
        <v>1000000</v>
      </c>
      <c r="E3393" t="s">
        <v>1268</v>
      </c>
    </row>
    <row r="3394" spans="1:5">
      <c r="A3394" t="s">
        <v>1650</v>
      </c>
      <c r="B3394" t="s">
        <v>1451</v>
      </c>
      <c r="C3394" s="26" t="s">
        <v>1386</v>
      </c>
      <c r="D3394" s="3">
        <v>1000000</v>
      </c>
      <c r="E3394" t="s">
        <v>1268</v>
      </c>
    </row>
    <row r="3395" spans="1:5">
      <c r="A3395" t="s">
        <v>1650</v>
      </c>
      <c r="B3395" t="s">
        <v>1452</v>
      </c>
      <c r="C3395" s="26" t="s">
        <v>1386</v>
      </c>
      <c r="D3395" s="3">
        <v>1200000</v>
      </c>
      <c r="E3395" t="s">
        <v>1268</v>
      </c>
    </row>
    <row r="3396" spans="1:5">
      <c r="A3396" t="s">
        <v>1650</v>
      </c>
      <c r="B3396" t="s">
        <v>1453</v>
      </c>
      <c r="C3396" s="26" t="s">
        <v>1386</v>
      </c>
      <c r="D3396" s="3">
        <v>640000</v>
      </c>
      <c r="E3396" t="s">
        <v>1268</v>
      </c>
    </row>
    <row r="3397" spans="1:5">
      <c r="A3397" t="s">
        <v>1650</v>
      </c>
      <c r="B3397" t="s">
        <v>1453</v>
      </c>
      <c r="C3397" s="26" t="s">
        <v>1386</v>
      </c>
      <c r="D3397" s="3">
        <v>640000</v>
      </c>
      <c r="E3397" t="s">
        <v>1268</v>
      </c>
    </row>
    <row r="3398" spans="1:5">
      <c r="A3398" t="s">
        <v>1650</v>
      </c>
      <c r="B3398" t="s">
        <v>1454</v>
      </c>
      <c r="C3398" s="26" t="s">
        <v>1386</v>
      </c>
      <c r="D3398" s="3">
        <v>640000</v>
      </c>
      <c r="E3398" t="s">
        <v>1268</v>
      </c>
    </row>
    <row r="3399" spans="1:5">
      <c r="A3399" t="s">
        <v>1650</v>
      </c>
      <c r="B3399" t="s">
        <v>1454</v>
      </c>
      <c r="C3399" s="26" t="s">
        <v>1386</v>
      </c>
      <c r="D3399" s="3">
        <v>640000</v>
      </c>
      <c r="E3399" t="s">
        <v>1268</v>
      </c>
    </row>
    <row r="3400" spans="1:5">
      <c r="A3400" t="s">
        <v>1650</v>
      </c>
      <c r="B3400" s="56" t="s">
        <v>1455</v>
      </c>
      <c r="C3400" s="26" t="s">
        <v>1386</v>
      </c>
      <c r="D3400" s="3">
        <v>601000</v>
      </c>
      <c r="E3400" t="s">
        <v>1268</v>
      </c>
    </row>
    <row r="3401" spans="1:5">
      <c r="A3401" t="s">
        <v>1650</v>
      </c>
      <c r="B3401" t="s">
        <v>1456</v>
      </c>
      <c r="C3401" s="26" t="s">
        <v>1386</v>
      </c>
      <c r="D3401" s="3">
        <v>7200000</v>
      </c>
      <c r="E3401" t="s">
        <v>1268</v>
      </c>
    </row>
    <row r="3402" spans="1:5">
      <c r="A3402" t="s">
        <v>1650</v>
      </c>
      <c r="B3402" t="s">
        <v>1457</v>
      </c>
      <c r="C3402" s="26" t="s">
        <v>1386</v>
      </c>
      <c r="D3402" s="3">
        <v>8000000</v>
      </c>
      <c r="E3402" t="s">
        <v>1268</v>
      </c>
    </row>
    <row r="3403" spans="1:5">
      <c r="A3403" t="s">
        <v>1650</v>
      </c>
      <c r="B3403" s="56" t="s">
        <v>1458</v>
      </c>
      <c r="C3403" s="26" t="s">
        <v>1386</v>
      </c>
      <c r="D3403" s="3">
        <v>0</v>
      </c>
      <c r="E3403" t="s">
        <v>1268</v>
      </c>
    </row>
    <row r="3404" spans="1:5">
      <c r="A3404" t="s">
        <v>1650</v>
      </c>
      <c r="B3404" s="56" t="s">
        <v>1459</v>
      </c>
      <c r="C3404" s="26" t="s">
        <v>1386</v>
      </c>
      <c r="D3404" s="3">
        <v>0</v>
      </c>
      <c r="E3404" t="s">
        <v>1268</v>
      </c>
    </row>
    <row r="3405" spans="1:5">
      <c r="A3405" t="s">
        <v>1650</v>
      </c>
      <c r="B3405" t="s">
        <v>1460</v>
      </c>
      <c r="C3405" s="26" t="s">
        <v>1386</v>
      </c>
      <c r="D3405" s="3">
        <v>875000</v>
      </c>
      <c r="E3405" t="s">
        <v>1268</v>
      </c>
    </row>
    <row r="3406" spans="1:5">
      <c r="A3406" t="s">
        <v>1650</v>
      </c>
      <c r="B3406" t="s">
        <v>1461</v>
      </c>
      <c r="C3406" s="26" t="s">
        <v>1386</v>
      </c>
      <c r="D3406" s="3">
        <v>2000000</v>
      </c>
      <c r="E3406" t="s">
        <v>1268</v>
      </c>
    </row>
    <row r="3407" spans="1:5">
      <c r="A3407" t="s">
        <v>1650</v>
      </c>
      <c r="B3407" t="s">
        <v>1462</v>
      </c>
      <c r="C3407" s="26" t="s">
        <v>1386</v>
      </c>
      <c r="D3407" s="3">
        <v>120000</v>
      </c>
      <c r="E3407" t="s">
        <v>1268</v>
      </c>
    </row>
    <row r="3408" spans="1:5">
      <c r="A3408" t="s">
        <v>1650</v>
      </c>
      <c r="B3408" t="s">
        <v>1463</v>
      </c>
      <c r="C3408" s="26" t="s">
        <v>1386</v>
      </c>
      <c r="D3408" s="3">
        <v>325000</v>
      </c>
      <c r="E3408" t="s">
        <v>1268</v>
      </c>
    </row>
    <row r="3409" spans="1:5">
      <c r="A3409" t="s">
        <v>1650</v>
      </c>
      <c r="B3409" t="s">
        <v>1463</v>
      </c>
      <c r="C3409" s="26" t="s">
        <v>1386</v>
      </c>
      <c r="D3409" s="3">
        <v>325000</v>
      </c>
      <c r="E3409" t="s">
        <v>1268</v>
      </c>
    </row>
    <row r="3410" spans="1:5">
      <c r="A3410" t="s">
        <v>1650</v>
      </c>
      <c r="B3410" t="s">
        <v>1464</v>
      </c>
      <c r="C3410" s="26" t="s">
        <v>1386</v>
      </c>
      <c r="D3410" s="3">
        <v>70000</v>
      </c>
      <c r="E3410" t="s">
        <v>1268</v>
      </c>
    </row>
    <row r="3411" spans="1:5">
      <c r="A3411" t="s">
        <v>1650</v>
      </c>
      <c r="B3411" s="56" t="s">
        <v>1465</v>
      </c>
      <c r="C3411" s="26" t="s">
        <v>1386</v>
      </c>
      <c r="D3411" s="3">
        <v>9204000</v>
      </c>
      <c r="E3411" t="s">
        <v>1268</v>
      </c>
    </row>
    <row r="3412" spans="1:5">
      <c r="A3412" t="s">
        <v>1650</v>
      </c>
      <c r="B3412" s="56" t="s">
        <v>1466</v>
      </c>
      <c r="C3412" s="26" t="s">
        <v>1386</v>
      </c>
      <c r="D3412" s="3">
        <v>406000</v>
      </c>
      <c r="E3412" t="s">
        <v>1268</v>
      </c>
    </row>
    <row r="3413" spans="1:5">
      <c r="A3413" t="s">
        <v>1650</v>
      </c>
      <c r="B3413" s="56" t="s">
        <v>1467</v>
      </c>
      <c r="C3413" s="26" t="s">
        <v>1386</v>
      </c>
      <c r="D3413" s="3">
        <v>0</v>
      </c>
      <c r="E3413" t="s">
        <v>1268</v>
      </c>
    </row>
    <row r="3414" spans="1:5">
      <c r="A3414" t="s">
        <v>1650</v>
      </c>
      <c r="B3414" s="56" t="s">
        <v>1468</v>
      </c>
      <c r="C3414" s="26" t="s">
        <v>1386</v>
      </c>
      <c r="D3414" s="3">
        <v>406000</v>
      </c>
      <c r="E3414" t="s">
        <v>1268</v>
      </c>
    </row>
    <row r="3415" spans="1:5">
      <c r="A3415" t="s">
        <v>1650</v>
      </c>
      <c r="B3415" t="s">
        <v>1469</v>
      </c>
      <c r="C3415" s="26" t="s">
        <v>1386</v>
      </c>
      <c r="D3415" s="3">
        <v>70218000</v>
      </c>
      <c r="E3415" t="s">
        <v>1268</v>
      </c>
    </row>
    <row r="3416" spans="1:5">
      <c r="A3416" t="s">
        <v>1650</v>
      </c>
      <c r="B3416" t="s">
        <v>1469</v>
      </c>
      <c r="C3416" s="26" t="s">
        <v>1386</v>
      </c>
      <c r="D3416" s="3">
        <v>70218000</v>
      </c>
      <c r="E3416" t="s">
        <v>1268</v>
      </c>
    </row>
    <row r="3417" spans="1:5">
      <c r="A3417" t="s">
        <v>1650</v>
      </c>
      <c r="B3417" t="s">
        <v>1470</v>
      </c>
      <c r="C3417" s="26" t="s">
        <v>1386</v>
      </c>
      <c r="D3417" s="3">
        <v>3200000</v>
      </c>
      <c r="E3417" t="s">
        <v>1268</v>
      </c>
    </row>
    <row r="3418" spans="1:5">
      <c r="A3418" t="s">
        <v>1650</v>
      </c>
      <c r="B3418" t="s">
        <v>1471</v>
      </c>
      <c r="C3418" s="26" t="s">
        <v>1386</v>
      </c>
      <c r="D3418" s="3">
        <v>2838000</v>
      </c>
      <c r="E3418" t="s">
        <v>1268</v>
      </c>
    </row>
    <row r="3419" spans="1:5">
      <c r="A3419" t="s">
        <v>1650</v>
      </c>
      <c r="B3419" t="s">
        <v>1472</v>
      </c>
      <c r="C3419" s="26" t="s">
        <v>1386</v>
      </c>
      <c r="D3419" s="3">
        <v>51306000</v>
      </c>
      <c r="E3419" t="s">
        <v>1268</v>
      </c>
    </row>
    <row r="3420" spans="1:5">
      <c r="A3420" t="s">
        <v>1650</v>
      </c>
      <c r="B3420" t="s">
        <v>1472</v>
      </c>
      <c r="C3420" s="26" t="s">
        <v>1386</v>
      </c>
      <c r="D3420" s="3">
        <v>51306000</v>
      </c>
      <c r="E3420" t="s">
        <v>1268</v>
      </c>
    </row>
    <row r="3421" spans="1:5">
      <c r="A3421" t="s">
        <v>1650</v>
      </c>
      <c r="B3421" t="s">
        <v>1473</v>
      </c>
      <c r="C3421" s="26" t="s">
        <v>1386</v>
      </c>
      <c r="D3421" s="3">
        <v>212000</v>
      </c>
      <c r="E3421" t="s">
        <v>1268</v>
      </c>
    </row>
    <row r="3422" spans="1:5">
      <c r="A3422" t="s">
        <v>1650</v>
      </c>
      <c r="B3422" t="s">
        <v>1474</v>
      </c>
      <c r="C3422" s="26" t="s">
        <v>1386</v>
      </c>
      <c r="D3422" s="3">
        <v>212000</v>
      </c>
      <c r="E3422" t="s">
        <v>1268</v>
      </c>
    </row>
    <row r="3423" spans="1:5">
      <c r="A3423" t="s">
        <v>1650</v>
      </c>
      <c r="B3423" t="s">
        <v>1475</v>
      </c>
      <c r="C3423" s="26" t="s">
        <v>1386</v>
      </c>
      <c r="D3423" s="3">
        <v>236000</v>
      </c>
      <c r="E3423" t="s">
        <v>1268</v>
      </c>
    </row>
    <row r="3424" spans="1:5">
      <c r="A3424" t="s">
        <v>1650</v>
      </c>
      <c r="B3424" t="s">
        <v>1476</v>
      </c>
      <c r="C3424" s="26" t="s">
        <v>1386</v>
      </c>
      <c r="D3424" s="3">
        <v>37000</v>
      </c>
      <c r="E3424" t="s">
        <v>1268</v>
      </c>
    </row>
    <row r="3425" spans="1:5">
      <c r="A3425" t="s">
        <v>1650</v>
      </c>
      <c r="B3425" t="s">
        <v>1477</v>
      </c>
      <c r="C3425" s="26" t="s">
        <v>1386</v>
      </c>
      <c r="D3425" s="3">
        <v>21418000</v>
      </c>
      <c r="E3425" t="s">
        <v>1268</v>
      </c>
    </row>
    <row r="3426" spans="1:5">
      <c r="A3426" t="s">
        <v>1650</v>
      </c>
      <c r="B3426" t="s">
        <v>1477</v>
      </c>
      <c r="C3426" s="26" t="s">
        <v>1386</v>
      </c>
      <c r="D3426" s="3">
        <v>21418000</v>
      </c>
      <c r="E3426" t="s">
        <v>1268</v>
      </c>
    </row>
    <row r="3427" spans="1:5">
      <c r="A3427" t="s">
        <v>1650</v>
      </c>
      <c r="B3427" t="s">
        <v>1478</v>
      </c>
      <c r="C3427" s="26" t="s">
        <v>1386</v>
      </c>
      <c r="D3427" s="3">
        <v>1805000</v>
      </c>
      <c r="E3427" t="s">
        <v>1268</v>
      </c>
    </row>
    <row r="3428" spans="1:5">
      <c r="A3428" t="s">
        <v>1650</v>
      </c>
      <c r="B3428" t="s">
        <v>1479</v>
      </c>
      <c r="C3428" s="26" t="s">
        <v>1386</v>
      </c>
      <c r="D3428" s="3">
        <v>1263000</v>
      </c>
      <c r="E3428" t="s">
        <v>1268</v>
      </c>
    </row>
    <row r="3429" spans="1:5">
      <c r="A3429" t="s">
        <v>1650</v>
      </c>
      <c r="B3429" t="s">
        <v>1479</v>
      </c>
      <c r="C3429" s="26" t="s">
        <v>1386</v>
      </c>
      <c r="D3429" s="3">
        <v>1263000</v>
      </c>
      <c r="E3429" t="s">
        <v>1268</v>
      </c>
    </row>
    <row r="3430" spans="1:5">
      <c r="A3430" t="s">
        <v>1650</v>
      </c>
      <c r="B3430" t="s">
        <v>1480</v>
      </c>
      <c r="C3430" s="26" t="s">
        <v>1386</v>
      </c>
      <c r="D3430" s="3">
        <v>6857000</v>
      </c>
      <c r="E3430" t="s">
        <v>1268</v>
      </c>
    </row>
    <row r="3431" spans="1:5">
      <c r="A3431" t="s">
        <v>1650</v>
      </c>
      <c r="B3431" t="s">
        <v>1481</v>
      </c>
      <c r="C3431" s="26" t="s">
        <v>1386</v>
      </c>
      <c r="D3431" s="3">
        <v>271000</v>
      </c>
      <c r="E3431" t="s">
        <v>1268</v>
      </c>
    </row>
    <row r="3432" spans="1:5">
      <c r="A3432" t="s">
        <v>1650</v>
      </c>
      <c r="B3432" t="s">
        <v>1482</v>
      </c>
      <c r="C3432" s="26" t="s">
        <v>1386</v>
      </c>
      <c r="D3432" s="3">
        <v>122000</v>
      </c>
      <c r="E3432" t="s">
        <v>1268</v>
      </c>
    </row>
    <row r="3433" spans="1:5">
      <c r="A3433" t="s">
        <v>1650</v>
      </c>
      <c r="B3433" t="s">
        <v>1483</v>
      </c>
      <c r="C3433" s="26" t="s">
        <v>1386</v>
      </c>
      <c r="D3433" s="3">
        <v>815000</v>
      </c>
      <c r="E3433" t="s">
        <v>1268</v>
      </c>
    </row>
    <row r="3434" spans="1:5">
      <c r="A3434" t="s">
        <v>1650</v>
      </c>
      <c r="B3434" t="s">
        <v>1484</v>
      </c>
      <c r="C3434" s="26" t="s">
        <v>1386</v>
      </c>
      <c r="D3434" s="3">
        <v>36000</v>
      </c>
      <c r="E3434" t="s">
        <v>1268</v>
      </c>
    </row>
    <row r="3435" spans="1:5">
      <c r="A3435" t="s">
        <v>1650</v>
      </c>
      <c r="B3435" t="s">
        <v>1485</v>
      </c>
      <c r="C3435" s="26" t="s">
        <v>1386</v>
      </c>
      <c r="D3435" s="3">
        <v>300000</v>
      </c>
      <c r="E3435" t="s">
        <v>1268</v>
      </c>
    </row>
    <row r="3436" spans="1:5">
      <c r="A3436" t="s">
        <v>1650</v>
      </c>
      <c r="B3436" t="s">
        <v>1485</v>
      </c>
      <c r="C3436" s="26" t="s">
        <v>1386</v>
      </c>
      <c r="D3436" s="3">
        <v>300000</v>
      </c>
      <c r="E3436" t="s">
        <v>1268</v>
      </c>
    </row>
    <row r="3437" spans="1:5">
      <c r="A3437" t="s">
        <v>1650</v>
      </c>
      <c r="B3437" t="s">
        <v>1486</v>
      </c>
      <c r="C3437" s="26" t="s">
        <v>1386</v>
      </c>
      <c r="D3437" s="3">
        <v>4740000</v>
      </c>
      <c r="E3437" t="s">
        <v>1268</v>
      </c>
    </row>
    <row r="3438" spans="1:5">
      <c r="A3438" t="s">
        <v>1650</v>
      </c>
      <c r="B3438" t="s">
        <v>1486</v>
      </c>
      <c r="C3438" s="26" t="s">
        <v>1386</v>
      </c>
      <c r="D3438" s="3">
        <v>4740000</v>
      </c>
      <c r="E3438" t="s">
        <v>1268</v>
      </c>
    </row>
    <row r="3439" spans="1:5">
      <c r="A3439" t="s">
        <v>1650</v>
      </c>
      <c r="B3439" t="s">
        <v>1487</v>
      </c>
      <c r="C3439" s="26" t="s">
        <v>1386</v>
      </c>
      <c r="D3439" s="3">
        <v>27000</v>
      </c>
      <c r="E3439" t="s">
        <v>1268</v>
      </c>
    </row>
    <row r="3440" spans="1:5">
      <c r="A3440" t="s">
        <v>1650</v>
      </c>
      <c r="B3440" t="s">
        <v>1488</v>
      </c>
      <c r="C3440" s="26" t="s">
        <v>1386</v>
      </c>
      <c r="D3440" s="3">
        <v>2135000</v>
      </c>
      <c r="E3440" t="s">
        <v>1268</v>
      </c>
    </row>
    <row r="3441" spans="1:5">
      <c r="A3441" t="s">
        <v>1650</v>
      </c>
      <c r="B3441" t="s">
        <v>1488</v>
      </c>
      <c r="C3441" s="26" t="s">
        <v>1386</v>
      </c>
      <c r="D3441" s="3">
        <v>2135000</v>
      </c>
      <c r="E3441" t="s">
        <v>1268</v>
      </c>
    </row>
    <row r="3442" spans="1:5">
      <c r="A3442" t="s">
        <v>1650</v>
      </c>
      <c r="B3442" t="s">
        <v>1489</v>
      </c>
      <c r="C3442" s="26" t="s">
        <v>1386</v>
      </c>
      <c r="D3442" s="3">
        <v>184000</v>
      </c>
      <c r="E3442" t="s">
        <v>1268</v>
      </c>
    </row>
    <row r="3443" spans="1:5">
      <c r="A3443" t="s">
        <v>1650</v>
      </c>
      <c r="B3443" t="s">
        <v>1490</v>
      </c>
      <c r="C3443" s="26" t="s">
        <v>1386</v>
      </c>
      <c r="D3443" s="3">
        <v>16000</v>
      </c>
      <c r="E3443" t="s">
        <v>1268</v>
      </c>
    </row>
    <row r="3444" spans="1:5">
      <c r="A3444" t="s">
        <v>1650</v>
      </c>
      <c r="B3444" t="s">
        <v>1491</v>
      </c>
      <c r="C3444" s="26" t="s">
        <v>1386</v>
      </c>
      <c r="D3444" s="3">
        <v>222000</v>
      </c>
      <c r="E3444" t="s">
        <v>1268</v>
      </c>
    </row>
    <row r="3445" spans="1:5">
      <c r="A3445" t="s">
        <v>1650</v>
      </c>
      <c r="B3445" s="56" t="s">
        <v>1492</v>
      </c>
      <c r="C3445" s="26" t="s">
        <v>1386</v>
      </c>
      <c r="D3445" s="3">
        <v>0</v>
      </c>
      <c r="E3445" t="s">
        <v>1268</v>
      </c>
    </row>
    <row r="3446" spans="1:5">
      <c r="A3446" t="s">
        <v>1650</v>
      </c>
      <c r="B3446" t="s">
        <v>1493</v>
      </c>
      <c r="C3446" s="26" t="s">
        <v>1386</v>
      </c>
      <c r="D3446" s="3">
        <v>143000</v>
      </c>
      <c r="E3446" t="s">
        <v>1268</v>
      </c>
    </row>
    <row r="3447" spans="1:5">
      <c r="A3447" t="s">
        <v>1650</v>
      </c>
      <c r="B3447" s="56" t="s">
        <v>1494</v>
      </c>
      <c r="C3447" s="26" t="s">
        <v>1386</v>
      </c>
      <c r="D3447" s="3">
        <v>5779000</v>
      </c>
      <c r="E3447" t="s">
        <v>1268</v>
      </c>
    </row>
    <row r="3448" spans="1:5">
      <c r="A3448" t="s">
        <v>1650</v>
      </c>
      <c r="B3448" s="56" t="s">
        <v>1495</v>
      </c>
      <c r="C3448" s="26" t="s">
        <v>1386</v>
      </c>
      <c r="D3448" s="3">
        <v>0</v>
      </c>
      <c r="E3448" t="s">
        <v>1268</v>
      </c>
    </row>
    <row r="3449" spans="1:5">
      <c r="A3449" t="s">
        <v>1650</v>
      </c>
      <c r="B3449" t="s">
        <v>1496</v>
      </c>
      <c r="C3449" s="26" t="s">
        <v>1386</v>
      </c>
      <c r="D3449" s="3">
        <v>200000</v>
      </c>
      <c r="E3449" t="s">
        <v>1268</v>
      </c>
    </row>
    <row r="3450" spans="1:5">
      <c r="A3450" t="s">
        <v>1650</v>
      </c>
      <c r="B3450" t="s">
        <v>1497</v>
      </c>
      <c r="C3450" s="26" t="s">
        <v>1386</v>
      </c>
      <c r="D3450" s="3">
        <v>10880000</v>
      </c>
      <c r="E3450" t="s">
        <v>1268</v>
      </c>
    </row>
    <row r="3451" spans="1:5">
      <c r="A3451" t="s">
        <v>1650</v>
      </c>
      <c r="B3451" t="s">
        <v>1498</v>
      </c>
      <c r="C3451" s="26" t="s">
        <v>1386</v>
      </c>
      <c r="D3451" s="3">
        <v>97000000</v>
      </c>
      <c r="E3451" t="s">
        <v>1268</v>
      </c>
    </row>
    <row r="3452" spans="1:5">
      <c r="A3452" t="s">
        <v>1650</v>
      </c>
      <c r="B3452" t="s">
        <v>1499</v>
      </c>
      <c r="C3452" s="26" t="s">
        <v>1386</v>
      </c>
      <c r="D3452" s="3">
        <v>31000</v>
      </c>
      <c r="E3452" t="s">
        <v>1268</v>
      </c>
    </row>
    <row r="3453" spans="1:5">
      <c r="A3453" t="s">
        <v>1650</v>
      </c>
      <c r="B3453" t="s">
        <v>1500</v>
      </c>
      <c r="C3453" s="26" t="s">
        <v>1386</v>
      </c>
      <c r="D3453" s="3">
        <v>62000</v>
      </c>
      <c r="E3453" t="s">
        <v>1268</v>
      </c>
    </row>
    <row r="3454" spans="1:5">
      <c r="A3454" t="s">
        <v>1650</v>
      </c>
      <c r="B3454" t="s">
        <v>1501</v>
      </c>
      <c r="C3454" s="26" t="s">
        <v>1386</v>
      </c>
      <c r="D3454" s="3">
        <v>625000</v>
      </c>
      <c r="E3454" t="s">
        <v>1268</v>
      </c>
    </row>
    <row r="3455" spans="1:5">
      <c r="A3455" t="s">
        <v>1650</v>
      </c>
      <c r="B3455" t="s">
        <v>1502</v>
      </c>
      <c r="C3455" s="26" t="s">
        <v>1386</v>
      </c>
      <c r="D3455" s="3">
        <v>625000</v>
      </c>
      <c r="E3455" t="s">
        <v>1268</v>
      </c>
    </row>
    <row r="3456" spans="1:5">
      <c r="A3456" t="s">
        <v>1650</v>
      </c>
      <c r="B3456" t="s">
        <v>1503</v>
      </c>
      <c r="C3456" s="26" t="s">
        <v>1386</v>
      </c>
      <c r="D3456" s="3">
        <v>35000</v>
      </c>
      <c r="E3456" t="s">
        <v>1268</v>
      </c>
    </row>
    <row r="3457" spans="1:5">
      <c r="A3457" t="s">
        <v>1650</v>
      </c>
      <c r="B3457" t="s">
        <v>1504</v>
      </c>
      <c r="C3457" s="26" t="s">
        <v>1386</v>
      </c>
      <c r="D3457" s="3">
        <v>25000000</v>
      </c>
      <c r="E3457" t="s">
        <v>1268</v>
      </c>
    </row>
    <row r="3458" spans="1:5">
      <c r="A3458" t="s">
        <v>1650</v>
      </c>
      <c r="B3458" t="s">
        <v>1504</v>
      </c>
      <c r="C3458" s="26" t="s">
        <v>1386</v>
      </c>
      <c r="D3458" s="3">
        <v>25000000</v>
      </c>
      <c r="E3458" t="s">
        <v>1268</v>
      </c>
    </row>
    <row r="3459" spans="1:5">
      <c r="A3459" t="s">
        <v>1650</v>
      </c>
      <c r="B3459" t="s">
        <v>1505</v>
      </c>
      <c r="C3459" s="26" t="s">
        <v>1386</v>
      </c>
      <c r="D3459" s="3">
        <v>1300000</v>
      </c>
      <c r="E3459" t="s">
        <v>1268</v>
      </c>
    </row>
    <row r="3460" spans="1:5">
      <c r="A3460" t="s">
        <v>1650</v>
      </c>
      <c r="B3460" t="s">
        <v>1506</v>
      </c>
      <c r="C3460" s="26" t="s">
        <v>1386</v>
      </c>
      <c r="D3460" s="3">
        <v>194000</v>
      </c>
      <c r="E3460" t="s">
        <v>1268</v>
      </c>
    </row>
    <row r="3461" spans="1:5">
      <c r="A3461" t="s">
        <v>1650</v>
      </c>
      <c r="B3461" t="s">
        <v>1507</v>
      </c>
      <c r="C3461" s="26" t="s">
        <v>1386</v>
      </c>
      <c r="D3461" s="3">
        <v>65000</v>
      </c>
      <c r="E3461" t="s">
        <v>1268</v>
      </c>
    </row>
    <row r="3462" spans="1:5">
      <c r="A3462" t="s">
        <v>1650</v>
      </c>
      <c r="B3462" t="s">
        <v>1508</v>
      </c>
      <c r="C3462" s="26" t="s">
        <v>1386</v>
      </c>
      <c r="D3462" s="3">
        <v>751000</v>
      </c>
      <c r="E3462" t="s">
        <v>1268</v>
      </c>
    </row>
    <row r="3463" spans="1:5">
      <c r="A3463" t="s">
        <v>1650</v>
      </c>
      <c r="B3463" t="s">
        <v>1509</v>
      </c>
      <c r="C3463" s="26" t="s">
        <v>1386</v>
      </c>
      <c r="D3463" s="3">
        <v>251000</v>
      </c>
      <c r="E3463" t="s">
        <v>1268</v>
      </c>
    </row>
    <row r="3464" spans="1:5">
      <c r="A3464" t="s">
        <v>1650</v>
      </c>
      <c r="B3464" t="s">
        <v>1510</v>
      </c>
      <c r="C3464" s="26" t="s">
        <v>1386</v>
      </c>
      <c r="D3464" s="3">
        <v>1100000</v>
      </c>
      <c r="E3464" t="s">
        <v>1268</v>
      </c>
    </row>
    <row r="3465" spans="1:5">
      <c r="A3465" t="s">
        <v>1650</v>
      </c>
      <c r="B3465" t="s">
        <v>1511</v>
      </c>
      <c r="C3465" s="26" t="s">
        <v>1386</v>
      </c>
      <c r="D3465" s="3">
        <v>65000000</v>
      </c>
      <c r="E3465" t="s">
        <v>1268</v>
      </c>
    </row>
    <row r="3466" spans="1:5">
      <c r="A3466" t="s">
        <v>1650</v>
      </c>
      <c r="B3466" t="s">
        <v>1511</v>
      </c>
      <c r="C3466" s="26" t="s">
        <v>1386</v>
      </c>
      <c r="D3466" s="3">
        <v>65000000</v>
      </c>
      <c r="E3466" t="s">
        <v>1268</v>
      </c>
    </row>
    <row r="3467" spans="1:5">
      <c r="A3467" t="s">
        <v>1650</v>
      </c>
      <c r="B3467" t="s">
        <v>1512</v>
      </c>
      <c r="C3467" s="26" t="s">
        <v>1386</v>
      </c>
      <c r="D3467" s="3">
        <v>125000</v>
      </c>
      <c r="E3467" t="s">
        <v>1268</v>
      </c>
    </row>
    <row r="3468" spans="1:5">
      <c r="A3468" t="s">
        <v>1650</v>
      </c>
      <c r="B3468" t="s">
        <v>1513</v>
      </c>
      <c r="C3468" s="26" t="s">
        <v>1386</v>
      </c>
      <c r="D3468" s="3">
        <v>100000</v>
      </c>
      <c r="E3468" t="s">
        <v>1268</v>
      </c>
    </row>
    <row r="3469" spans="1:5">
      <c r="A3469" t="s">
        <v>1650</v>
      </c>
      <c r="B3469" t="s">
        <v>1514</v>
      </c>
      <c r="C3469" s="26" t="s">
        <v>1386</v>
      </c>
      <c r="D3469" s="3">
        <v>254000</v>
      </c>
      <c r="E3469" t="s">
        <v>1268</v>
      </c>
    </row>
    <row r="3470" spans="1:5">
      <c r="A3470" t="s">
        <v>1650</v>
      </c>
      <c r="B3470" s="56" t="s">
        <v>1515</v>
      </c>
      <c r="C3470" s="26" t="s">
        <v>1386</v>
      </c>
      <c r="D3470" s="3">
        <v>19814000</v>
      </c>
      <c r="E3470" t="s">
        <v>1268</v>
      </c>
    </row>
    <row r="3471" spans="1:5">
      <c r="A3471" t="s">
        <v>1650</v>
      </c>
      <c r="B3471" s="56" t="s">
        <v>1516</v>
      </c>
      <c r="C3471" s="26" t="s">
        <v>1386</v>
      </c>
      <c r="D3471" s="3">
        <v>632000</v>
      </c>
      <c r="E3471" t="s">
        <v>1268</v>
      </c>
    </row>
    <row r="3472" spans="1:5">
      <c r="A3472" t="s">
        <v>1650</v>
      </c>
      <c r="B3472" t="s">
        <v>1517</v>
      </c>
      <c r="C3472" s="26" t="s">
        <v>1386</v>
      </c>
      <c r="D3472" s="3">
        <v>207000</v>
      </c>
      <c r="E3472" t="s">
        <v>1268</v>
      </c>
    </row>
    <row r="3473" spans="1:5">
      <c r="A3473" t="s">
        <v>1650</v>
      </c>
      <c r="B3473" t="s">
        <v>1518</v>
      </c>
      <c r="C3473" s="26" t="s">
        <v>1386</v>
      </c>
      <c r="D3473" s="3">
        <v>435000</v>
      </c>
      <c r="E3473" t="s">
        <v>1268</v>
      </c>
    </row>
    <row r="3474" spans="1:5">
      <c r="A3474" t="s">
        <v>1650</v>
      </c>
      <c r="B3474" t="s">
        <v>1519</v>
      </c>
      <c r="C3474" s="26" t="s">
        <v>1386</v>
      </c>
      <c r="D3474" s="3">
        <v>547000</v>
      </c>
      <c r="E3474" t="s">
        <v>1268</v>
      </c>
    </row>
    <row r="3475" spans="1:5">
      <c r="A3475" t="s">
        <v>1650</v>
      </c>
      <c r="B3475" t="s">
        <v>1520</v>
      </c>
      <c r="C3475" s="26" t="s">
        <v>1386</v>
      </c>
      <c r="D3475" s="3">
        <v>1305000</v>
      </c>
      <c r="E3475" t="s">
        <v>1268</v>
      </c>
    </row>
    <row r="3476" spans="1:5">
      <c r="A3476" t="s">
        <v>1650</v>
      </c>
      <c r="B3476" t="s">
        <v>1521</v>
      </c>
      <c r="C3476" s="26" t="s">
        <v>1386</v>
      </c>
      <c r="D3476" s="3">
        <v>183000</v>
      </c>
      <c r="E3476" t="s">
        <v>1268</v>
      </c>
    </row>
    <row r="3477" spans="1:5">
      <c r="A3477" t="s">
        <v>1650</v>
      </c>
      <c r="B3477" t="s">
        <v>1522</v>
      </c>
      <c r="C3477" s="26" t="s">
        <v>1386</v>
      </c>
      <c r="D3477" s="3">
        <v>816000</v>
      </c>
      <c r="E3477" t="s">
        <v>1268</v>
      </c>
    </row>
    <row r="3478" spans="1:5">
      <c r="A3478" t="s">
        <v>1650</v>
      </c>
      <c r="B3478" t="s">
        <v>1523</v>
      </c>
      <c r="C3478" s="26" t="s">
        <v>1386</v>
      </c>
      <c r="D3478" s="3">
        <v>276000</v>
      </c>
      <c r="E3478" t="s">
        <v>1268</v>
      </c>
    </row>
    <row r="3479" spans="1:5">
      <c r="A3479" t="s">
        <v>1650</v>
      </c>
      <c r="B3479" t="s">
        <v>1524</v>
      </c>
      <c r="C3479" s="26" t="s">
        <v>1386</v>
      </c>
      <c r="D3479" s="3">
        <v>527000</v>
      </c>
      <c r="E3479" t="s">
        <v>1268</v>
      </c>
    </row>
    <row r="3480" spans="1:5">
      <c r="A3480" t="s">
        <v>1650</v>
      </c>
      <c r="B3480" t="s">
        <v>1525</v>
      </c>
      <c r="C3480" s="26" t="s">
        <v>1386</v>
      </c>
      <c r="D3480" s="3">
        <v>14000</v>
      </c>
      <c r="E3480" t="s">
        <v>1268</v>
      </c>
    </row>
    <row r="3481" spans="1:5">
      <c r="A3481" t="s">
        <v>1650</v>
      </c>
      <c r="B3481" t="s">
        <v>1526</v>
      </c>
      <c r="C3481" s="26" t="s">
        <v>1386</v>
      </c>
      <c r="D3481" s="3">
        <v>260000</v>
      </c>
      <c r="E3481" t="s">
        <v>1268</v>
      </c>
    </row>
    <row r="3482" spans="1:5">
      <c r="A3482" t="s">
        <v>1650</v>
      </c>
      <c r="B3482" t="s">
        <v>1527</v>
      </c>
      <c r="C3482" s="26" t="s">
        <v>1386</v>
      </c>
      <c r="D3482" s="3">
        <v>230000</v>
      </c>
      <c r="E3482" t="s">
        <v>1268</v>
      </c>
    </row>
    <row r="3483" spans="1:5">
      <c r="A3483" t="s">
        <v>1650</v>
      </c>
      <c r="B3483" t="s">
        <v>1528</v>
      </c>
      <c r="C3483" s="26" t="s">
        <v>1386</v>
      </c>
      <c r="D3483" s="3">
        <v>5393000</v>
      </c>
      <c r="E3483" t="s">
        <v>1268</v>
      </c>
    </row>
    <row r="3484" spans="1:5">
      <c r="A3484" t="s">
        <v>1650</v>
      </c>
      <c r="B3484" t="s">
        <v>1529</v>
      </c>
      <c r="C3484" s="26" t="s">
        <v>1386</v>
      </c>
      <c r="D3484" s="3">
        <v>274000</v>
      </c>
      <c r="E3484" t="s">
        <v>1268</v>
      </c>
    </row>
    <row r="3485" spans="1:5">
      <c r="A3485" t="s">
        <v>1650</v>
      </c>
      <c r="B3485" t="s">
        <v>1530</v>
      </c>
      <c r="C3485" s="26" t="s">
        <v>1386</v>
      </c>
      <c r="D3485" s="3">
        <v>16302000</v>
      </c>
      <c r="E3485" t="s">
        <v>1268</v>
      </c>
    </row>
    <row r="3486" spans="1:5">
      <c r="A3486" t="s">
        <v>1650</v>
      </c>
      <c r="B3486" t="s">
        <v>1531</v>
      </c>
      <c r="C3486" s="26" t="s">
        <v>1386</v>
      </c>
      <c r="D3486" s="3">
        <v>22423000</v>
      </c>
      <c r="E3486" t="s">
        <v>1268</v>
      </c>
    </row>
    <row r="3487" spans="1:5">
      <c r="A3487" t="s">
        <v>1650</v>
      </c>
      <c r="B3487" t="s">
        <v>1532</v>
      </c>
      <c r="C3487" s="26" t="s">
        <v>1386</v>
      </c>
      <c r="D3487" s="3">
        <v>22308000</v>
      </c>
      <c r="E3487" t="s">
        <v>1268</v>
      </c>
    </row>
    <row r="3488" spans="1:5">
      <c r="A3488" t="s">
        <v>1650</v>
      </c>
      <c r="B3488" t="s">
        <v>1533</v>
      </c>
      <c r="C3488" s="26" t="s">
        <v>1386</v>
      </c>
      <c r="D3488" s="3">
        <v>2579000</v>
      </c>
      <c r="E3488" t="s">
        <v>1268</v>
      </c>
    </row>
    <row r="3489" spans="1:5">
      <c r="A3489" t="s">
        <v>1650</v>
      </c>
      <c r="B3489" t="s">
        <v>1534</v>
      </c>
      <c r="C3489" s="26" t="s">
        <v>1386</v>
      </c>
      <c r="D3489" s="3">
        <v>2184000</v>
      </c>
      <c r="E3489" t="s">
        <v>1268</v>
      </c>
    </row>
    <row r="3490" spans="1:5">
      <c r="A3490" t="s">
        <v>1650</v>
      </c>
      <c r="B3490" t="s">
        <v>1535</v>
      </c>
      <c r="C3490" s="26" t="s">
        <v>1386</v>
      </c>
      <c r="D3490" s="3">
        <v>5700000</v>
      </c>
      <c r="E3490" t="s">
        <v>1268</v>
      </c>
    </row>
    <row r="3491" spans="1:5">
      <c r="A3491" t="s">
        <v>1650</v>
      </c>
      <c r="B3491" t="s">
        <v>1536</v>
      </c>
      <c r="C3491" s="26" t="s">
        <v>1386</v>
      </c>
      <c r="D3491" s="3">
        <v>90000</v>
      </c>
      <c r="E3491" t="s">
        <v>1268</v>
      </c>
    </row>
    <row r="3492" spans="1:5">
      <c r="A3492" t="s">
        <v>1650</v>
      </c>
      <c r="B3492" t="s">
        <v>1537</v>
      </c>
      <c r="C3492" s="26" t="s">
        <v>1386</v>
      </c>
      <c r="D3492" s="3">
        <v>120000</v>
      </c>
      <c r="E3492" t="s">
        <v>1268</v>
      </c>
    </row>
    <row r="3493" spans="1:5">
      <c r="A3493" t="s">
        <v>1650</v>
      </c>
      <c r="B3493" t="s">
        <v>1538</v>
      </c>
      <c r="C3493" s="26" t="s">
        <v>1386</v>
      </c>
      <c r="D3493" s="3">
        <v>250000</v>
      </c>
      <c r="E3493" t="s">
        <v>1268</v>
      </c>
    </row>
    <row r="3494" spans="1:5">
      <c r="A3494" t="s">
        <v>1650</v>
      </c>
      <c r="B3494" t="s">
        <v>1539</v>
      </c>
      <c r="C3494" s="26" t="s">
        <v>1386</v>
      </c>
      <c r="D3494" s="3">
        <v>108000</v>
      </c>
      <c r="E3494" t="s">
        <v>1268</v>
      </c>
    </row>
    <row r="3495" spans="1:5">
      <c r="A3495" t="s">
        <v>1650</v>
      </c>
      <c r="B3495" t="s">
        <v>1540</v>
      </c>
      <c r="C3495" s="26" t="s">
        <v>1386</v>
      </c>
      <c r="D3495" s="3">
        <v>177000</v>
      </c>
      <c r="E3495" t="s">
        <v>1268</v>
      </c>
    </row>
    <row r="3496" spans="1:5">
      <c r="A3496" t="s">
        <v>1650</v>
      </c>
      <c r="B3496" t="s">
        <v>1541</v>
      </c>
      <c r="C3496" s="26" t="s">
        <v>1386</v>
      </c>
      <c r="D3496" s="3">
        <v>71000</v>
      </c>
      <c r="E3496" t="s">
        <v>1268</v>
      </c>
    </row>
    <row r="3497" spans="1:5">
      <c r="A3497" t="s">
        <v>1650</v>
      </c>
      <c r="B3497" t="s">
        <v>1542</v>
      </c>
      <c r="C3497" s="26" t="s">
        <v>1386</v>
      </c>
      <c r="D3497" s="3">
        <v>500000</v>
      </c>
      <c r="E3497" t="s">
        <v>1268</v>
      </c>
    </row>
    <row r="3498" spans="1:5">
      <c r="A3498" t="s">
        <v>1650</v>
      </c>
      <c r="B3498" t="s">
        <v>1543</v>
      </c>
      <c r="C3498" s="26" t="s">
        <v>1386</v>
      </c>
      <c r="D3498" s="3">
        <v>134000</v>
      </c>
      <c r="E3498" t="s">
        <v>1268</v>
      </c>
    </row>
    <row r="3499" spans="1:5">
      <c r="A3499" t="s">
        <v>1650</v>
      </c>
      <c r="B3499" t="s">
        <v>1544</v>
      </c>
      <c r="C3499" s="26" t="s">
        <v>1386</v>
      </c>
      <c r="D3499" s="3">
        <v>832000</v>
      </c>
      <c r="E3499" t="s">
        <v>1268</v>
      </c>
    </row>
    <row r="3500" spans="1:5">
      <c r="A3500" t="s">
        <v>1650</v>
      </c>
      <c r="B3500" t="s">
        <v>1545</v>
      </c>
      <c r="C3500" s="26" t="s">
        <v>1386</v>
      </c>
      <c r="D3500" s="3">
        <v>62000</v>
      </c>
      <c r="E3500" t="s">
        <v>1268</v>
      </c>
    </row>
    <row r="3501" spans="1:5">
      <c r="A3501" t="s">
        <v>1650</v>
      </c>
      <c r="B3501" t="s">
        <v>1546</v>
      </c>
      <c r="C3501" s="26" t="s">
        <v>1386</v>
      </c>
      <c r="D3501" s="3">
        <v>65000</v>
      </c>
      <c r="E3501" t="s">
        <v>1268</v>
      </c>
    </row>
    <row r="3502" spans="1:5">
      <c r="A3502" t="s">
        <v>1650</v>
      </c>
      <c r="B3502" t="s">
        <v>1547</v>
      </c>
      <c r="C3502" s="26" t="s">
        <v>1386</v>
      </c>
      <c r="D3502" s="3">
        <v>175000</v>
      </c>
      <c r="E3502" t="s">
        <v>1268</v>
      </c>
    </row>
    <row r="3503" spans="1:5">
      <c r="A3503" t="s">
        <v>1650</v>
      </c>
      <c r="B3503" s="56" t="s">
        <v>1548</v>
      </c>
      <c r="C3503" s="26" t="s">
        <v>1386</v>
      </c>
      <c r="D3503" s="3">
        <v>0</v>
      </c>
      <c r="E3503" t="s">
        <v>1268</v>
      </c>
    </row>
    <row r="3504" spans="1:5">
      <c r="A3504" t="s">
        <v>1650</v>
      </c>
      <c r="B3504" t="s">
        <v>1549</v>
      </c>
      <c r="C3504" s="26" t="s">
        <v>1386</v>
      </c>
      <c r="D3504" s="3">
        <v>40000</v>
      </c>
      <c r="E3504" t="s">
        <v>1268</v>
      </c>
    </row>
    <row r="3505" spans="1:5">
      <c r="A3505" t="s">
        <v>1650</v>
      </c>
      <c r="B3505" t="s">
        <v>1550</v>
      </c>
      <c r="C3505" s="26" t="s">
        <v>1386</v>
      </c>
      <c r="D3505" s="3">
        <v>500000</v>
      </c>
      <c r="E3505" t="s">
        <v>1268</v>
      </c>
    </row>
    <row r="3506" spans="1:5">
      <c r="A3506" t="s">
        <v>1650</v>
      </c>
      <c r="B3506" t="s">
        <v>1551</v>
      </c>
      <c r="C3506" s="26" t="s">
        <v>1386</v>
      </c>
      <c r="D3506" s="3">
        <v>125000</v>
      </c>
      <c r="E3506" t="s">
        <v>1268</v>
      </c>
    </row>
    <row r="3507" spans="1:5">
      <c r="A3507" t="s">
        <v>1650</v>
      </c>
      <c r="B3507" t="s">
        <v>1552</v>
      </c>
      <c r="C3507" s="26" t="s">
        <v>1386</v>
      </c>
      <c r="D3507" s="3">
        <v>4000000</v>
      </c>
      <c r="E3507" t="s">
        <v>1268</v>
      </c>
    </row>
    <row r="3508" spans="1:5">
      <c r="A3508" t="s">
        <v>1650</v>
      </c>
      <c r="B3508" t="s">
        <v>1553</v>
      </c>
      <c r="C3508" s="26" t="s">
        <v>1386</v>
      </c>
      <c r="D3508" s="3">
        <v>3788000</v>
      </c>
      <c r="E3508" t="s">
        <v>1268</v>
      </c>
    </row>
    <row r="3509" spans="1:5">
      <c r="A3509" t="s">
        <v>1650</v>
      </c>
      <c r="B3509" t="s">
        <v>1553</v>
      </c>
      <c r="C3509" s="26" t="s">
        <v>1386</v>
      </c>
      <c r="D3509" s="3">
        <v>3788000</v>
      </c>
      <c r="E3509" t="s">
        <v>1268</v>
      </c>
    </row>
    <row r="3510" spans="1:5">
      <c r="A3510" t="s">
        <v>1650</v>
      </c>
      <c r="B3510" t="s">
        <v>1554</v>
      </c>
      <c r="C3510" s="26" t="s">
        <v>1386</v>
      </c>
      <c r="D3510" s="3">
        <v>300000</v>
      </c>
      <c r="E3510" t="s">
        <v>1268</v>
      </c>
    </row>
    <row r="3511" spans="1:5">
      <c r="A3511" t="s">
        <v>1650</v>
      </c>
      <c r="B3511" t="s">
        <v>1555</v>
      </c>
      <c r="C3511" s="26" t="s">
        <v>1386</v>
      </c>
      <c r="D3511" s="3">
        <v>19250000</v>
      </c>
      <c r="E3511" t="s">
        <v>1268</v>
      </c>
    </row>
    <row r="3512" spans="1:5">
      <c r="A3512" t="s">
        <v>1650</v>
      </c>
      <c r="B3512" t="s">
        <v>1556</v>
      </c>
      <c r="C3512" s="26" t="s">
        <v>1386</v>
      </c>
      <c r="D3512" s="3">
        <v>116000000</v>
      </c>
      <c r="E3512" t="s">
        <v>1268</v>
      </c>
    </row>
    <row r="3513" spans="1:5">
      <c r="A3513" t="s">
        <v>1650</v>
      </c>
      <c r="B3513" t="s">
        <v>1557</v>
      </c>
      <c r="C3513" s="26" t="s">
        <v>1386</v>
      </c>
      <c r="D3513" s="3">
        <v>15400000</v>
      </c>
      <c r="E3513" t="s">
        <v>1268</v>
      </c>
    </row>
    <row r="3514" spans="1:5">
      <c r="A3514" t="s">
        <v>1650</v>
      </c>
      <c r="B3514" t="s">
        <v>1558</v>
      </c>
      <c r="C3514" s="26" t="s">
        <v>1386</v>
      </c>
      <c r="D3514" s="3">
        <v>4950000</v>
      </c>
      <c r="E3514" t="s">
        <v>1268</v>
      </c>
    </row>
    <row r="3515" spans="1:5">
      <c r="A3515" t="s">
        <v>1650</v>
      </c>
      <c r="B3515" t="s">
        <v>1559</v>
      </c>
      <c r="C3515" s="26" t="s">
        <v>1386</v>
      </c>
      <c r="D3515" s="3">
        <v>147000000</v>
      </c>
      <c r="E3515" t="s">
        <v>1268</v>
      </c>
    </row>
    <row r="3516" spans="1:5">
      <c r="A3516" t="s">
        <v>1650</v>
      </c>
      <c r="B3516" t="s">
        <v>1560</v>
      </c>
      <c r="C3516" s="26" t="s">
        <v>1386</v>
      </c>
      <c r="D3516" s="3">
        <v>16800000</v>
      </c>
      <c r="E3516" t="s">
        <v>1268</v>
      </c>
    </row>
    <row r="3517" spans="1:5">
      <c r="A3517" t="s">
        <v>1650</v>
      </c>
      <c r="B3517" t="s">
        <v>1561</v>
      </c>
      <c r="C3517" s="26" t="s">
        <v>1386</v>
      </c>
      <c r="D3517" s="3">
        <v>13000</v>
      </c>
      <c r="E3517" t="s">
        <v>1268</v>
      </c>
    </row>
    <row r="3518" spans="1:5">
      <c r="A3518" t="s">
        <v>1650</v>
      </c>
      <c r="B3518" t="s">
        <v>1562</v>
      </c>
      <c r="C3518" s="26" t="s">
        <v>1386</v>
      </c>
      <c r="D3518" s="3">
        <v>163000</v>
      </c>
      <c r="E3518" t="s">
        <v>1268</v>
      </c>
    </row>
    <row r="3519" spans="1:5">
      <c r="A3519" t="s">
        <v>1650</v>
      </c>
      <c r="B3519" t="s">
        <v>1563</v>
      </c>
      <c r="C3519" s="26" t="s">
        <v>1386</v>
      </c>
      <c r="D3519" s="3">
        <v>100000</v>
      </c>
      <c r="E3519" t="s">
        <v>1268</v>
      </c>
    </row>
    <row r="3520" spans="1:5">
      <c r="A3520" t="s">
        <v>1650</v>
      </c>
      <c r="B3520" t="s">
        <v>1564</v>
      </c>
      <c r="C3520" s="26" t="s">
        <v>1386</v>
      </c>
      <c r="D3520" s="3">
        <v>450000</v>
      </c>
      <c r="E3520" t="s">
        <v>1268</v>
      </c>
    </row>
    <row r="3521" spans="1:5">
      <c r="A3521" t="s">
        <v>1650</v>
      </c>
      <c r="B3521" t="s">
        <v>1565</v>
      </c>
      <c r="C3521" s="26" t="s">
        <v>1386</v>
      </c>
      <c r="D3521" s="3">
        <v>313000</v>
      </c>
      <c r="E3521" t="s">
        <v>1268</v>
      </c>
    </row>
    <row r="3522" spans="1:5">
      <c r="A3522" t="s">
        <v>1650</v>
      </c>
      <c r="B3522" t="s">
        <v>1566</v>
      </c>
      <c r="C3522" s="26" t="s">
        <v>1386</v>
      </c>
      <c r="D3522" s="3">
        <v>625000</v>
      </c>
      <c r="E3522" t="s">
        <v>1268</v>
      </c>
    </row>
    <row r="3523" spans="1:5">
      <c r="A3523" t="s">
        <v>1650</v>
      </c>
      <c r="B3523" t="s">
        <v>1567</v>
      </c>
      <c r="C3523" s="26" t="s">
        <v>1386</v>
      </c>
      <c r="D3523" s="3">
        <v>207000</v>
      </c>
      <c r="E3523" t="s">
        <v>1268</v>
      </c>
    </row>
    <row r="3524" spans="1:5">
      <c r="A3524" t="s">
        <v>1650</v>
      </c>
      <c r="B3524" t="s">
        <v>1568</v>
      </c>
      <c r="C3524" s="26" t="s">
        <v>1386</v>
      </c>
      <c r="D3524" s="3">
        <v>16000</v>
      </c>
      <c r="E3524" t="s">
        <v>1268</v>
      </c>
    </row>
    <row r="3525" spans="1:5">
      <c r="A3525" t="s">
        <v>1650</v>
      </c>
      <c r="B3525" t="s">
        <v>1569</v>
      </c>
      <c r="C3525" s="26" t="s">
        <v>1386</v>
      </c>
      <c r="D3525" s="3">
        <v>1003000</v>
      </c>
      <c r="E3525" t="s">
        <v>1268</v>
      </c>
    </row>
    <row r="3526" spans="1:5">
      <c r="A3526" t="s">
        <v>1650</v>
      </c>
      <c r="B3526" s="56" t="s">
        <v>1570</v>
      </c>
      <c r="C3526" s="26" t="s">
        <v>1386</v>
      </c>
      <c r="D3526" s="3">
        <v>60000</v>
      </c>
      <c r="E3526" t="s">
        <v>1268</v>
      </c>
    </row>
    <row r="3527" spans="1:5">
      <c r="A3527" t="s">
        <v>1650</v>
      </c>
      <c r="B3527" s="56" t="s">
        <v>1571</v>
      </c>
      <c r="C3527" s="26" t="s">
        <v>1386</v>
      </c>
      <c r="D3527" s="3">
        <v>60000</v>
      </c>
      <c r="E3527" t="s">
        <v>1268</v>
      </c>
    </row>
    <row r="3528" spans="1:5">
      <c r="A3528" t="s">
        <v>1650</v>
      </c>
      <c r="B3528" t="s">
        <v>1572</v>
      </c>
      <c r="C3528" s="26" t="s">
        <v>1386</v>
      </c>
      <c r="D3528" s="3">
        <v>400000</v>
      </c>
      <c r="E3528" t="s">
        <v>1268</v>
      </c>
    </row>
    <row r="3529" spans="1:5">
      <c r="A3529" t="s">
        <v>1650</v>
      </c>
      <c r="B3529" t="s">
        <v>1573</v>
      </c>
      <c r="C3529" s="26" t="s">
        <v>1386</v>
      </c>
      <c r="D3529" s="3">
        <v>6000</v>
      </c>
      <c r="E3529" t="s">
        <v>1268</v>
      </c>
    </row>
    <row r="3530" spans="1:5">
      <c r="A3530" t="s">
        <v>1650</v>
      </c>
      <c r="B3530" t="s">
        <v>1574</v>
      </c>
      <c r="C3530" s="26" t="s">
        <v>1386</v>
      </c>
      <c r="D3530" s="3">
        <v>30000</v>
      </c>
      <c r="E3530" t="s">
        <v>1268</v>
      </c>
    </row>
    <row r="3531" spans="1:5">
      <c r="A3531" t="s">
        <v>1650</v>
      </c>
      <c r="B3531" t="s">
        <v>1575</v>
      </c>
      <c r="C3531" s="26" t="s">
        <v>1386</v>
      </c>
      <c r="D3531" s="3">
        <v>6000000</v>
      </c>
      <c r="E3531" t="s">
        <v>1268</v>
      </c>
    </row>
    <row r="3532" spans="1:5">
      <c r="A3532" t="s">
        <v>1650</v>
      </c>
      <c r="B3532" t="s">
        <v>1576</v>
      </c>
      <c r="C3532" s="26" t="s">
        <v>1386</v>
      </c>
      <c r="D3532" s="3">
        <v>630000</v>
      </c>
      <c r="E3532" t="s">
        <v>1268</v>
      </c>
    </row>
    <row r="3533" spans="1:5">
      <c r="A3533" t="s">
        <v>1650</v>
      </c>
      <c r="B3533" t="s">
        <v>1577</v>
      </c>
      <c r="C3533" s="26" t="s">
        <v>1386</v>
      </c>
      <c r="D3533" s="3">
        <v>137000</v>
      </c>
      <c r="E3533" t="s">
        <v>1268</v>
      </c>
    </row>
    <row r="3534" spans="1:5">
      <c r="A3534" t="s">
        <v>1650</v>
      </c>
      <c r="B3534" t="s">
        <v>1578</v>
      </c>
      <c r="C3534" s="26" t="s">
        <v>1386</v>
      </c>
      <c r="D3534" s="3">
        <v>1528000</v>
      </c>
      <c r="E3534" t="s">
        <v>1268</v>
      </c>
    </row>
    <row r="3535" spans="1:5">
      <c r="A3535" t="s">
        <v>1650</v>
      </c>
      <c r="B3535" t="s">
        <v>1579</v>
      </c>
      <c r="C3535" s="26" t="s">
        <v>1386</v>
      </c>
      <c r="D3535" s="3">
        <v>1000000</v>
      </c>
      <c r="E3535" t="s">
        <v>1268</v>
      </c>
    </row>
    <row r="3536" spans="1:5">
      <c r="A3536" t="s">
        <v>1650</v>
      </c>
      <c r="B3536" t="s">
        <v>1580</v>
      </c>
      <c r="C3536" s="26" t="s">
        <v>1386</v>
      </c>
      <c r="D3536" s="3">
        <v>500000</v>
      </c>
      <c r="E3536" t="s">
        <v>1268</v>
      </c>
    </row>
    <row r="3537" spans="1:5">
      <c r="A3537" t="s">
        <v>1650</v>
      </c>
      <c r="B3537" t="s">
        <v>1581</v>
      </c>
      <c r="C3537" s="26" t="s">
        <v>1386</v>
      </c>
      <c r="D3537" s="3">
        <v>13000</v>
      </c>
      <c r="E3537" t="s">
        <v>1268</v>
      </c>
    </row>
    <row r="3538" spans="1:5">
      <c r="A3538" t="s">
        <v>1650</v>
      </c>
      <c r="B3538" s="56" t="s">
        <v>1582</v>
      </c>
      <c r="C3538" s="26" t="s">
        <v>1386</v>
      </c>
      <c r="D3538" s="3">
        <v>5486000</v>
      </c>
      <c r="E3538" t="s">
        <v>1268</v>
      </c>
    </row>
    <row r="3539" spans="1:5">
      <c r="A3539" t="s">
        <v>1650</v>
      </c>
      <c r="B3539" s="56" t="s">
        <v>1583</v>
      </c>
      <c r="C3539" s="26" t="s">
        <v>1386</v>
      </c>
      <c r="D3539" s="3">
        <v>469000</v>
      </c>
      <c r="E3539" t="s">
        <v>1268</v>
      </c>
    </row>
    <row r="3540" spans="1:5">
      <c r="A3540" t="s">
        <v>1650</v>
      </c>
      <c r="B3540" t="s">
        <v>1584</v>
      </c>
      <c r="C3540" s="26" t="s">
        <v>1386</v>
      </c>
      <c r="D3540" s="3">
        <v>700000</v>
      </c>
      <c r="E3540" t="s">
        <v>1268</v>
      </c>
    </row>
    <row r="3541" spans="1:5">
      <c r="A3541" t="s">
        <v>1650</v>
      </c>
      <c r="B3541" s="56" t="s">
        <v>1585</v>
      </c>
      <c r="C3541" s="26" t="s">
        <v>1386</v>
      </c>
      <c r="D3541" s="3">
        <v>250000</v>
      </c>
      <c r="E3541" t="s">
        <v>1268</v>
      </c>
    </row>
    <row r="3542" spans="1:5">
      <c r="A3542" t="s">
        <v>1650</v>
      </c>
      <c r="B3542" t="s">
        <v>1586</v>
      </c>
      <c r="C3542" s="26" t="s">
        <v>1386</v>
      </c>
      <c r="D3542" s="3">
        <v>1500000</v>
      </c>
      <c r="E3542" t="s">
        <v>1268</v>
      </c>
    </row>
    <row r="3543" spans="1:5">
      <c r="A3543" t="s">
        <v>1650</v>
      </c>
      <c r="B3543" s="56" t="s">
        <v>1587</v>
      </c>
      <c r="C3543" s="26" t="s">
        <v>1386</v>
      </c>
      <c r="D3543" s="3">
        <v>590000</v>
      </c>
      <c r="E3543" t="s">
        <v>1268</v>
      </c>
    </row>
    <row r="3544" spans="1:5">
      <c r="A3544" t="s">
        <v>1650</v>
      </c>
      <c r="B3544" t="s">
        <v>1588</v>
      </c>
      <c r="C3544" s="26" t="s">
        <v>1386</v>
      </c>
      <c r="D3544" s="3">
        <v>500000</v>
      </c>
      <c r="E3544" t="s">
        <v>1268</v>
      </c>
    </row>
    <row r="3545" spans="1:5">
      <c r="A3545" t="s">
        <v>1650</v>
      </c>
      <c r="B3545" t="s">
        <v>1589</v>
      </c>
      <c r="C3545" s="26" t="s">
        <v>1386</v>
      </c>
      <c r="D3545" s="3">
        <v>350000</v>
      </c>
      <c r="E3545" t="s">
        <v>1268</v>
      </c>
    </row>
    <row r="3546" spans="1:5">
      <c r="A3546" t="s">
        <v>1650</v>
      </c>
      <c r="B3546" t="s">
        <v>1590</v>
      </c>
      <c r="C3546" s="26" t="s">
        <v>1386</v>
      </c>
      <c r="D3546" s="3">
        <v>446000</v>
      </c>
      <c r="E3546" t="s">
        <v>1268</v>
      </c>
    </row>
    <row r="3547" spans="1:5">
      <c r="A3547" t="s">
        <v>1650</v>
      </c>
      <c r="B3547" t="s">
        <v>1591</v>
      </c>
      <c r="C3547" s="26" t="s">
        <v>1386</v>
      </c>
      <c r="D3547" s="3">
        <v>7303000</v>
      </c>
      <c r="E3547" t="s">
        <v>1268</v>
      </c>
    </row>
    <row r="3548" spans="1:5">
      <c r="A3548" t="s">
        <v>1650</v>
      </c>
      <c r="B3548" t="s">
        <v>1592</v>
      </c>
      <c r="C3548" s="26" t="s">
        <v>1386</v>
      </c>
      <c r="D3548" s="3">
        <v>1582000</v>
      </c>
      <c r="E3548" t="s">
        <v>1268</v>
      </c>
    </row>
    <row r="3549" spans="1:5">
      <c r="A3549" t="s">
        <v>1650</v>
      </c>
      <c r="B3549" t="s">
        <v>1593</v>
      </c>
      <c r="C3549" s="26" t="s">
        <v>1386</v>
      </c>
      <c r="D3549" s="3">
        <v>700000</v>
      </c>
      <c r="E3549" t="s">
        <v>1268</v>
      </c>
    </row>
    <row r="3550" spans="1:5">
      <c r="A3550" t="s">
        <v>1650</v>
      </c>
      <c r="B3550" t="s">
        <v>1594</v>
      </c>
      <c r="C3550" s="26" t="s">
        <v>1386</v>
      </c>
      <c r="D3550" s="3">
        <v>1000000</v>
      </c>
      <c r="E3550" t="s">
        <v>1268</v>
      </c>
    </row>
    <row r="3551" spans="1:5">
      <c r="A3551" t="s">
        <v>1650</v>
      </c>
      <c r="B3551" t="s">
        <v>1595</v>
      </c>
      <c r="C3551" s="26" t="s">
        <v>1386</v>
      </c>
      <c r="D3551" s="3">
        <v>1000000</v>
      </c>
      <c r="E3551" t="s">
        <v>1268</v>
      </c>
    </row>
    <row r="3552" spans="1:5">
      <c r="A3552" t="s">
        <v>1650</v>
      </c>
      <c r="B3552" t="s">
        <v>1596</v>
      </c>
      <c r="C3552" s="26" t="s">
        <v>1386</v>
      </c>
      <c r="D3552" s="3">
        <v>6000000</v>
      </c>
      <c r="E3552" t="s">
        <v>1268</v>
      </c>
    </row>
    <row r="3553" spans="1:5">
      <c r="A3553" t="s">
        <v>1650</v>
      </c>
      <c r="B3553" t="s">
        <v>1597</v>
      </c>
      <c r="C3553" s="26" t="s">
        <v>1386</v>
      </c>
      <c r="D3553" s="3">
        <v>9750000</v>
      </c>
      <c r="E3553" t="s">
        <v>1268</v>
      </c>
    </row>
    <row r="3554" spans="1:5">
      <c r="A3554" t="s">
        <v>1650</v>
      </c>
      <c r="B3554" t="s">
        <v>1598</v>
      </c>
      <c r="C3554" s="26" t="s">
        <v>1386</v>
      </c>
      <c r="D3554" s="3">
        <v>93000</v>
      </c>
      <c r="E3554" t="s">
        <v>1268</v>
      </c>
    </row>
    <row r="3555" spans="1:5">
      <c r="A3555" t="s">
        <v>1650</v>
      </c>
      <c r="B3555" t="s">
        <v>1599</v>
      </c>
      <c r="C3555" s="26" t="s">
        <v>1386</v>
      </c>
      <c r="D3555" s="3">
        <v>22225000</v>
      </c>
      <c r="E3555" t="s">
        <v>1268</v>
      </c>
    </row>
    <row r="3556" spans="1:5">
      <c r="A3556" t="s">
        <v>1650</v>
      </c>
      <c r="B3556" t="s">
        <v>1600</v>
      </c>
      <c r="C3556" s="26" t="s">
        <v>1386</v>
      </c>
      <c r="D3556" s="3">
        <v>12260000</v>
      </c>
      <c r="E3556" t="s">
        <v>1268</v>
      </c>
    </row>
    <row r="3557" spans="1:5">
      <c r="A3557" t="s">
        <v>1650</v>
      </c>
      <c r="B3557" t="s">
        <v>1601</v>
      </c>
      <c r="C3557" s="26" t="s">
        <v>1386</v>
      </c>
      <c r="D3557" s="3">
        <v>375000</v>
      </c>
      <c r="E3557" t="s">
        <v>1268</v>
      </c>
    </row>
    <row r="3558" spans="1:5">
      <c r="A3558" t="s">
        <v>1650</v>
      </c>
      <c r="B3558" s="56" t="s">
        <v>1602</v>
      </c>
      <c r="C3558" s="26" t="s">
        <v>1386</v>
      </c>
      <c r="D3558" s="3">
        <v>0</v>
      </c>
      <c r="E3558" t="s">
        <v>1268</v>
      </c>
    </row>
    <row r="3559" spans="1:5">
      <c r="A3559" t="s">
        <v>1650</v>
      </c>
      <c r="B3559" s="56" t="s">
        <v>1603</v>
      </c>
      <c r="C3559" s="26" t="s">
        <v>1386</v>
      </c>
      <c r="D3559" s="3">
        <v>7069000</v>
      </c>
      <c r="E3559" t="s">
        <v>1268</v>
      </c>
    </row>
    <row r="3560" spans="1:5">
      <c r="A3560" t="s">
        <v>1650</v>
      </c>
      <c r="B3560" s="56" t="s">
        <v>1604</v>
      </c>
      <c r="C3560" s="26" t="s">
        <v>1386</v>
      </c>
      <c r="D3560" s="3">
        <v>0</v>
      </c>
      <c r="E3560" t="s">
        <v>1268</v>
      </c>
    </row>
    <row r="3561" spans="1:5">
      <c r="A3561" t="s">
        <v>1650</v>
      </c>
      <c r="B3561" t="s">
        <v>1605</v>
      </c>
      <c r="C3561" s="26" t="s">
        <v>1386</v>
      </c>
      <c r="D3561" s="3">
        <v>5648000</v>
      </c>
      <c r="E3561" t="s">
        <v>1268</v>
      </c>
    </row>
    <row r="3562" spans="1:5">
      <c r="A3562" t="s">
        <v>1650</v>
      </c>
      <c r="B3562" t="s">
        <v>1606</v>
      </c>
      <c r="C3562" s="26" t="s">
        <v>1386</v>
      </c>
      <c r="D3562" s="3">
        <v>304000</v>
      </c>
      <c r="E3562" t="s">
        <v>1268</v>
      </c>
    </row>
    <row r="3563" spans="1:5">
      <c r="A3563" t="s">
        <v>1650</v>
      </c>
      <c r="B3563" t="s">
        <v>1607</v>
      </c>
      <c r="C3563" s="26" t="s">
        <v>1386</v>
      </c>
      <c r="D3563" s="3">
        <v>152000</v>
      </c>
      <c r="E3563" t="s">
        <v>1268</v>
      </c>
    </row>
    <row r="3564" spans="1:5">
      <c r="A3564" t="s">
        <v>1650</v>
      </c>
      <c r="B3564" t="s">
        <v>1608</v>
      </c>
      <c r="C3564" s="26" t="s">
        <v>1386</v>
      </c>
      <c r="D3564" s="3">
        <v>825000</v>
      </c>
      <c r="E3564" t="s">
        <v>1268</v>
      </c>
    </row>
    <row r="3565" spans="1:5">
      <c r="A3565" t="s">
        <v>1650</v>
      </c>
      <c r="B3565" t="s">
        <v>1609</v>
      </c>
      <c r="C3565" s="26" t="s">
        <v>1386</v>
      </c>
      <c r="D3565" s="3">
        <v>181000</v>
      </c>
      <c r="E3565" t="s">
        <v>1268</v>
      </c>
    </row>
    <row r="3566" spans="1:5">
      <c r="A3566" t="s">
        <v>1650</v>
      </c>
      <c r="B3566" t="s">
        <v>1610</v>
      </c>
      <c r="C3566" s="26" t="s">
        <v>1386</v>
      </c>
      <c r="D3566" s="3">
        <v>2633000</v>
      </c>
      <c r="E3566" t="s">
        <v>1268</v>
      </c>
    </row>
    <row r="3567" spans="1:5">
      <c r="A3567" t="s">
        <v>1650</v>
      </c>
      <c r="B3567" s="56" t="s">
        <v>1611</v>
      </c>
      <c r="C3567" s="26" t="s">
        <v>1386</v>
      </c>
      <c r="D3567" s="3">
        <v>1226000</v>
      </c>
      <c r="E3567" t="s">
        <v>1268</v>
      </c>
    </row>
    <row r="3568" spans="1:5">
      <c r="A3568" t="s">
        <v>1650</v>
      </c>
      <c r="B3568" s="56" t="s">
        <v>1612</v>
      </c>
      <c r="C3568" s="26" t="s">
        <v>1386</v>
      </c>
      <c r="D3568" s="3">
        <v>1100000</v>
      </c>
      <c r="E3568" t="s">
        <v>1268</v>
      </c>
    </row>
    <row r="3569" spans="1:5">
      <c r="A3569" t="s">
        <v>1650</v>
      </c>
      <c r="B3569" s="56" t="s">
        <v>1613</v>
      </c>
      <c r="C3569" s="26" t="s">
        <v>1386</v>
      </c>
      <c r="D3569" s="3">
        <v>10133000</v>
      </c>
      <c r="E3569" t="s">
        <v>1268</v>
      </c>
    </row>
    <row r="3570" spans="1:5">
      <c r="A3570" t="s">
        <v>1650</v>
      </c>
      <c r="B3570" s="56" t="s">
        <v>1614</v>
      </c>
      <c r="C3570" s="26" t="s">
        <v>1386</v>
      </c>
      <c r="D3570" s="3">
        <v>709000</v>
      </c>
      <c r="E3570" t="s">
        <v>1268</v>
      </c>
    </row>
    <row r="3571" spans="1:5">
      <c r="A3571" t="s">
        <v>1650</v>
      </c>
      <c r="B3571" t="s">
        <v>1615</v>
      </c>
      <c r="C3571" s="26" t="s">
        <v>1386</v>
      </c>
      <c r="D3571" s="3">
        <v>74000</v>
      </c>
      <c r="E3571" t="s">
        <v>1268</v>
      </c>
    </row>
    <row r="3572" spans="1:5">
      <c r="A3572" t="s">
        <v>1650</v>
      </c>
      <c r="B3572" t="s">
        <v>1616</v>
      </c>
      <c r="C3572" s="26" t="s">
        <v>1386</v>
      </c>
      <c r="D3572" s="3">
        <v>110000</v>
      </c>
      <c r="E3572" t="s">
        <v>1268</v>
      </c>
    </row>
    <row r="3573" spans="1:5">
      <c r="A3573" t="s">
        <v>1650</v>
      </c>
      <c r="B3573" t="s">
        <v>1617</v>
      </c>
      <c r="C3573" s="26" t="s">
        <v>1386</v>
      </c>
      <c r="D3573" s="3">
        <v>2190000</v>
      </c>
      <c r="E3573" t="s">
        <v>1268</v>
      </c>
    </row>
    <row r="3574" spans="1:5">
      <c r="A3574" t="s">
        <v>1650</v>
      </c>
      <c r="B3574" t="s">
        <v>1618</v>
      </c>
      <c r="C3574" s="26" t="s">
        <v>1386</v>
      </c>
      <c r="D3574" s="3">
        <v>4814000</v>
      </c>
      <c r="E3574" t="s">
        <v>1268</v>
      </c>
    </row>
    <row r="3575" spans="1:5">
      <c r="A3575" t="s">
        <v>1650</v>
      </c>
      <c r="B3575" t="s">
        <v>1619</v>
      </c>
      <c r="C3575" s="26" t="s">
        <v>1386</v>
      </c>
      <c r="D3575" s="3">
        <v>10500000</v>
      </c>
      <c r="E3575" t="s">
        <v>1268</v>
      </c>
    </row>
    <row r="3576" spans="1:5">
      <c r="A3576" t="s">
        <v>1650</v>
      </c>
      <c r="B3576" t="s">
        <v>1620</v>
      </c>
      <c r="C3576" s="26" t="s">
        <v>1386</v>
      </c>
      <c r="D3576" s="3">
        <v>21000000</v>
      </c>
      <c r="E3576" t="s">
        <v>1268</v>
      </c>
    </row>
    <row r="3577" spans="1:5">
      <c r="A3577" t="s">
        <v>1650</v>
      </c>
      <c r="B3577" t="s">
        <v>1621</v>
      </c>
      <c r="C3577" s="26" t="s">
        <v>1386</v>
      </c>
      <c r="D3577" s="3">
        <v>641000</v>
      </c>
      <c r="E3577" t="s">
        <v>1268</v>
      </c>
    </row>
    <row r="3578" spans="1:5">
      <c r="A3578" t="s">
        <v>1650</v>
      </c>
      <c r="B3578" s="56" t="s">
        <v>1622</v>
      </c>
      <c r="C3578" s="26" t="s">
        <v>1386</v>
      </c>
      <c r="D3578" s="3">
        <v>4100000</v>
      </c>
      <c r="E3578" t="s">
        <v>1268</v>
      </c>
    </row>
    <row r="3579" spans="1:5">
      <c r="A3579" t="s">
        <v>1650</v>
      </c>
      <c r="B3579" t="s">
        <v>1623</v>
      </c>
      <c r="C3579" s="26" t="s">
        <v>1386</v>
      </c>
      <c r="D3579" s="3">
        <v>3250000</v>
      </c>
      <c r="E3579" t="s">
        <v>1268</v>
      </c>
    </row>
    <row r="3580" spans="1:5">
      <c r="A3580" t="s">
        <v>1650</v>
      </c>
      <c r="B3580" t="s">
        <v>1624</v>
      </c>
      <c r="C3580" s="26" t="s">
        <v>1386</v>
      </c>
      <c r="D3580" s="3">
        <v>6696000</v>
      </c>
      <c r="E3580" t="s">
        <v>1268</v>
      </c>
    </row>
    <row r="3581" spans="1:5">
      <c r="A3581" t="s">
        <v>1650</v>
      </c>
      <c r="B3581" t="s">
        <v>1625</v>
      </c>
      <c r="C3581" s="26" t="s">
        <v>1386</v>
      </c>
      <c r="D3581" s="3">
        <v>9000</v>
      </c>
      <c r="E3581" t="s">
        <v>1268</v>
      </c>
    </row>
    <row r="3582" spans="1:5">
      <c r="A3582" t="s">
        <v>1650</v>
      </c>
      <c r="B3582" t="s">
        <v>1626</v>
      </c>
      <c r="C3582" s="26" t="s">
        <v>1386</v>
      </c>
      <c r="D3582" s="3">
        <v>23000</v>
      </c>
      <c r="E3582" t="s">
        <v>1268</v>
      </c>
    </row>
    <row r="3583" spans="1:5">
      <c r="A3583" t="s">
        <v>1650</v>
      </c>
      <c r="B3583" t="s">
        <v>1627</v>
      </c>
      <c r="C3583" s="26" t="s">
        <v>1386</v>
      </c>
      <c r="D3583" s="3">
        <v>170000</v>
      </c>
      <c r="E3583" t="s">
        <v>1268</v>
      </c>
    </row>
    <row r="3584" spans="1:5">
      <c r="A3584" t="s">
        <v>1650</v>
      </c>
      <c r="B3584" t="s">
        <v>1628</v>
      </c>
      <c r="C3584" s="26" t="s">
        <v>1386</v>
      </c>
      <c r="D3584" s="3">
        <v>342000</v>
      </c>
      <c r="E3584" t="s">
        <v>1268</v>
      </c>
    </row>
    <row r="3585" spans="1:5">
      <c r="A3585" t="s">
        <v>1650</v>
      </c>
      <c r="B3585" t="s">
        <v>1629</v>
      </c>
      <c r="C3585" s="26" t="s">
        <v>1386</v>
      </c>
      <c r="D3585" s="3">
        <v>760000</v>
      </c>
      <c r="E3585" t="s">
        <v>1268</v>
      </c>
    </row>
    <row r="3586" spans="1:5">
      <c r="A3586" t="s">
        <v>1650</v>
      </c>
      <c r="B3586" s="56" t="s">
        <v>1630</v>
      </c>
      <c r="C3586" s="26" t="s">
        <v>1386</v>
      </c>
      <c r="D3586" s="3">
        <v>989000</v>
      </c>
      <c r="E3586" t="s">
        <v>1268</v>
      </c>
    </row>
    <row r="3587" spans="1:5">
      <c r="A3587" t="s">
        <v>1650</v>
      </c>
      <c r="B3587" t="s">
        <v>1631</v>
      </c>
      <c r="C3587" s="26" t="s">
        <v>1386</v>
      </c>
      <c r="D3587" s="3">
        <v>40900000</v>
      </c>
      <c r="E3587" t="s">
        <v>1268</v>
      </c>
    </row>
    <row r="3588" spans="1:5">
      <c r="A3588" t="s">
        <v>1650</v>
      </c>
      <c r="B3588" t="s">
        <v>1632</v>
      </c>
      <c r="C3588" s="26" t="s">
        <v>1386</v>
      </c>
      <c r="D3588" s="3">
        <v>81800000</v>
      </c>
      <c r="E3588" t="s">
        <v>1268</v>
      </c>
    </row>
    <row r="3589" spans="1:5">
      <c r="A3589" t="s">
        <v>1650</v>
      </c>
      <c r="B3589" t="s">
        <v>1633</v>
      </c>
      <c r="C3589" s="26" t="s">
        <v>1386</v>
      </c>
      <c r="D3589" s="3">
        <v>1067000</v>
      </c>
      <c r="E3589" t="s">
        <v>1268</v>
      </c>
    </row>
    <row r="3590" spans="1:5">
      <c r="A3590" t="s">
        <v>1650</v>
      </c>
      <c r="B3590" t="s">
        <v>1634</v>
      </c>
      <c r="C3590" s="26" t="s">
        <v>1386</v>
      </c>
      <c r="D3590" s="3">
        <v>200000</v>
      </c>
      <c r="E3590" t="s">
        <v>1268</v>
      </c>
    </row>
    <row r="3591" spans="1:5">
      <c r="A3591" t="s">
        <v>1650</v>
      </c>
      <c r="B3591" t="s">
        <v>1635</v>
      </c>
      <c r="C3591" s="26" t="s">
        <v>1386</v>
      </c>
      <c r="D3591" s="3">
        <v>91000</v>
      </c>
      <c r="E3591" t="s">
        <v>1268</v>
      </c>
    </row>
    <row r="3592" spans="1:5">
      <c r="A3592" t="s">
        <v>1650</v>
      </c>
      <c r="B3592" s="56" t="s">
        <v>1636</v>
      </c>
      <c r="C3592" s="26" t="s">
        <v>1386</v>
      </c>
      <c r="D3592" s="3">
        <v>500000</v>
      </c>
      <c r="E3592" t="s">
        <v>1268</v>
      </c>
    </row>
    <row r="3593" spans="1:5">
      <c r="A3593" t="s">
        <v>1650</v>
      </c>
      <c r="B3593" t="s">
        <v>1637</v>
      </c>
      <c r="C3593" s="26" t="s">
        <v>1386</v>
      </c>
      <c r="D3593" s="3">
        <v>103000</v>
      </c>
      <c r="E3593" t="s">
        <v>1268</v>
      </c>
    </row>
    <row r="3594" spans="1:5">
      <c r="A3594" t="s">
        <v>1650</v>
      </c>
      <c r="B3594" t="s">
        <v>1638</v>
      </c>
      <c r="C3594" s="26" t="s">
        <v>1386</v>
      </c>
      <c r="D3594" s="3">
        <v>52000</v>
      </c>
      <c r="E3594" t="s">
        <v>1268</v>
      </c>
    </row>
    <row r="3595" spans="1:5">
      <c r="A3595" t="s">
        <v>1650</v>
      </c>
      <c r="B3595" t="s">
        <v>1639</v>
      </c>
      <c r="C3595" s="26" t="s">
        <v>1386</v>
      </c>
      <c r="D3595" s="3">
        <v>3000000</v>
      </c>
      <c r="E3595" t="s">
        <v>1268</v>
      </c>
    </row>
    <row r="3596" spans="1:5">
      <c r="A3596" t="s">
        <v>1650</v>
      </c>
      <c r="B3596" t="s">
        <v>1640</v>
      </c>
      <c r="C3596" s="26" t="s">
        <v>1386</v>
      </c>
      <c r="D3596" s="3">
        <v>3075000</v>
      </c>
      <c r="E3596" t="s">
        <v>1268</v>
      </c>
    </row>
    <row r="3597" spans="1:5">
      <c r="A3597" t="s">
        <v>1650</v>
      </c>
      <c r="B3597" t="s">
        <v>1640</v>
      </c>
      <c r="C3597" s="26" t="s">
        <v>1386</v>
      </c>
      <c r="D3597" s="3">
        <v>3075000</v>
      </c>
      <c r="E3597" t="s">
        <v>1268</v>
      </c>
    </row>
    <row r="3598" spans="1:5">
      <c r="A3598" t="s">
        <v>1650</v>
      </c>
      <c r="B3598" t="s">
        <v>1641</v>
      </c>
      <c r="C3598" s="26" t="s">
        <v>1386</v>
      </c>
      <c r="D3598" s="3">
        <v>8251000</v>
      </c>
      <c r="E3598" t="s">
        <v>1268</v>
      </c>
    </row>
    <row r="3599" spans="1:5">
      <c r="A3599" t="s">
        <v>1650</v>
      </c>
      <c r="B3599" t="s">
        <v>1641</v>
      </c>
      <c r="C3599" s="26" t="s">
        <v>1386</v>
      </c>
      <c r="D3599" s="3">
        <v>8251000</v>
      </c>
      <c r="E3599" t="s">
        <v>1268</v>
      </c>
    </row>
    <row r="3600" spans="1:5">
      <c r="A3600" t="s">
        <v>1650</v>
      </c>
      <c r="B3600" t="s">
        <v>1642</v>
      </c>
      <c r="C3600" s="26" t="s">
        <v>1386</v>
      </c>
      <c r="D3600" s="3">
        <v>4242000</v>
      </c>
      <c r="E3600" t="s">
        <v>1268</v>
      </c>
    </row>
    <row r="3601" spans="1:5">
      <c r="A3601" t="s">
        <v>1650</v>
      </c>
      <c r="B3601" t="s">
        <v>1642</v>
      </c>
      <c r="C3601" s="26" t="s">
        <v>1386</v>
      </c>
      <c r="D3601" s="3">
        <v>4242000</v>
      </c>
      <c r="E3601" t="s">
        <v>1268</v>
      </c>
    </row>
    <row r="3602" spans="1:5">
      <c r="A3602" t="s">
        <v>1650</v>
      </c>
      <c r="B3602" t="s">
        <v>1643</v>
      </c>
      <c r="C3602" s="26" t="s">
        <v>1386</v>
      </c>
      <c r="D3602" s="3">
        <v>4242000</v>
      </c>
      <c r="E3602" t="s">
        <v>1268</v>
      </c>
    </row>
    <row r="3603" spans="1:5">
      <c r="A3603" t="s">
        <v>1650</v>
      </c>
      <c r="B3603" t="s">
        <v>1643</v>
      </c>
      <c r="C3603" s="26" t="s">
        <v>1386</v>
      </c>
      <c r="D3603" s="3">
        <v>4242000</v>
      </c>
      <c r="E3603" t="s">
        <v>1268</v>
      </c>
    </row>
    <row r="3604" spans="1:5">
      <c r="A3604" t="s">
        <v>1650</v>
      </c>
      <c r="B3604" t="s">
        <v>1644</v>
      </c>
      <c r="C3604" s="26" t="s">
        <v>1386</v>
      </c>
      <c r="D3604" s="3">
        <v>395000</v>
      </c>
      <c r="E3604" t="s">
        <v>1268</v>
      </c>
    </row>
    <row r="3605" spans="1:5">
      <c r="A3605" t="s">
        <v>1650</v>
      </c>
      <c r="B3605" t="s">
        <v>1645</v>
      </c>
      <c r="C3605" s="26" t="s">
        <v>1386</v>
      </c>
      <c r="D3605" s="3">
        <v>2304000</v>
      </c>
      <c r="E3605" t="s">
        <v>1268</v>
      </c>
    </row>
    <row r="3606" spans="1:5">
      <c r="A3606" t="s">
        <v>1650</v>
      </c>
      <c r="B3606" t="s">
        <v>1646</v>
      </c>
      <c r="C3606" s="26" t="s">
        <v>1386</v>
      </c>
      <c r="D3606" s="3">
        <v>28898000</v>
      </c>
      <c r="E3606" t="s">
        <v>1268</v>
      </c>
    </row>
    <row r="3607" spans="1:5">
      <c r="A3607" t="s">
        <v>1650</v>
      </c>
      <c r="B3607" t="s">
        <v>1647</v>
      </c>
      <c r="C3607" s="26" t="s">
        <v>1386</v>
      </c>
      <c r="D3607" s="3">
        <v>250000</v>
      </c>
      <c r="E3607" t="s">
        <v>1268</v>
      </c>
    </row>
    <row r="3608" spans="1:5">
      <c r="A3608" t="s">
        <v>1650</v>
      </c>
      <c r="B3608" t="s">
        <v>1648</v>
      </c>
      <c r="C3608" s="26" t="s">
        <v>1386</v>
      </c>
      <c r="D3608" s="3">
        <v>1685000</v>
      </c>
      <c r="E3608" t="s">
        <v>1268</v>
      </c>
    </row>
    <row r="3609" spans="1:5">
      <c r="A3609" t="s">
        <v>1650</v>
      </c>
      <c r="B3609" t="s">
        <v>1649</v>
      </c>
      <c r="C3609" s="26" t="s">
        <v>1386</v>
      </c>
      <c r="D3609" s="3">
        <v>143000</v>
      </c>
      <c r="E3609" t="s">
        <v>1268</v>
      </c>
    </row>
    <row r="3610" spans="1:5">
      <c r="A3610" t="s">
        <v>1080</v>
      </c>
      <c r="B3610" t="s">
        <v>312</v>
      </c>
      <c r="C3610" t="s">
        <v>1355</v>
      </c>
      <c r="D3610" s="1">
        <v>64606483</v>
      </c>
      <c r="E3610" t="s">
        <v>1655</v>
      </c>
    </row>
    <row r="3611" spans="1:5">
      <c r="A3611" t="s">
        <v>1386</v>
      </c>
      <c r="B3611" t="s">
        <v>312</v>
      </c>
      <c r="C3611" s="1" t="s">
        <v>1355</v>
      </c>
      <c r="D3611" s="1">
        <v>4966439</v>
      </c>
      <c r="E3611" t="s">
        <v>1655</v>
      </c>
    </row>
    <row r="3612" spans="1:5">
      <c r="A3612" t="s">
        <v>1386</v>
      </c>
      <c r="B3612" t="s">
        <v>312</v>
      </c>
      <c r="C3612" s="1" t="s">
        <v>1355</v>
      </c>
      <c r="D3612" s="1">
        <v>4000000</v>
      </c>
      <c r="E3612" t="s">
        <v>1655</v>
      </c>
    </row>
    <row r="3613" spans="1:5">
      <c r="A3613" t="s">
        <v>1386</v>
      </c>
      <c r="B3613" t="s">
        <v>312</v>
      </c>
      <c r="C3613" s="1" t="s">
        <v>1355</v>
      </c>
      <c r="D3613" s="1">
        <v>2316860</v>
      </c>
      <c r="E3613" t="s">
        <v>1655</v>
      </c>
    </row>
    <row r="3614" spans="1:5">
      <c r="A3614" t="s">
        <v>1080</v>
      </c>
      <c r="B3614" t="s">
        <v>312</v>
      </c>
      <c r="C3614" t="s">
        <v>1355</v>
      </c>
      <c r="D3614" s="1">
        <v>1517119</v>
      </c>
      <c r="E3614" t="s">
        <v>1655</v>
      </c>
    </row>
    <row r="3615" spans="1:5">
      <c r="A3615" t="s">
        <v>1080</v>
      </c>
      <c r="B3615" t="s">
        <v>312</v>
      </c>
      <c r="C3615" t="s">
        <v>1355</v>
      </c>
      <c r="D3615" s="1">
        <v>1110885</v>
      </c>
      <c r="E3615" t="s">
        <v>1655</v>
      </c>
    </row>
    <row r="3616" spans="1:5">
      <c r="A3616" t="s">
        <v>1386</v>
      </c>
      <c r="B3616" t="s">
        <v>312</v>
      </c>
      <c r="C3616" s="1" t="s">
        <v>1355</v>
      </c>
      <c r="D3616" s="1">
        <v>832000</v>
      </c>
      <c r="E3616" t="s">
        <v>1655</v>
      </c>
    </row>
    <row r="3617" spans="1:5">
      <c r="A3617" t="s">
        <v>1080</v>
      </c>
      <c r="B3617" t="s">
        <v>312</v>
      </c>
      <c r="C3617" t="s">
        <v>1355</v>
      </c>
      <c r="D3617" s="1">
        <v>645427</v>
      </c>
      <c r="E3617" t="s">
        <v>1655</v>
      </c>
    </row>
    <row r="3618" spans="1:5">
      <c r="A3618" t="s">
        <v>1080</v>
      </c>
      <c r="B3618" t="s">
        <v>312</v>
      </c>
      <c r="C3618" t="s">
        <v>1355</v>
      </c>
      <c r="D3618" s="1">
        <v>560291</v>
      </c>
      <c r="E3618" t="s">
        <v>1655</v>
      </c>
    </row>
    <row r="3619" spans="1:5">
      <c r="A3619" t="s">
        <v>1080</v>
      </c>
      <c r="B3619" t="s">
        <v>312</v>
      </c>
      <c r="C3619" t="s">
        <v>1355</v>
      </c>
      <c r="D3619" s="1">
        <v>500000</v>
      </c>
      <c r="E3619" t="s">
        <v>1655</v>
      </c>
    </row>
    <row r="3620" spans="1:5">
      <c r="A3620" t="s">
        <v>1386</v>
      </c>
      <c r="B3620" t="s">
        <v>312</v>
      </c>
      <c r="C3620" s="1" t="s">
        <v>1355</v>
      </c>
      <c r="D3620" s="1">
        <v>500000</v>
      </c>
      <c r="E3620" t="s">
        <v>1655</v>
      </c>
    </row>
    <row r="3621" spans="1:5">
      <c r="A3621" t="s">
        <v>1080</v>
      </c>
      <c r="B3621" t="s">
        <v>312</v>
      </c>
      <c r="C3621" t="s">
        <v>1355</v>
      </c>
      <c r="D3621" s="1">
        <v>435429</v>
      </c>
      <c r="E3621" t="s">
        <v>1655</v>
      </c>
    </row>
    <row r="3622" spans="1:5">
      <c r="A3622" t="s">
        <v>1080</v>
      </c>
      <c r="B3622" t="s">
        <v>312</v>
      </c>
      <c r="C3622" t="s">
        <v>1355</v>
      </c>
      <c r="D3622" s="1">
        <v>400000</v>
      </c>
      <c r="E3622" t="s">
        <v>1655</v>
      </c>
    </row>
    <row r="3623" spans="1:5">
      <c r="A3623" t="s">
        <v>1080</v>
      </c>
      <c r="B3623" t="s">
        <v>312</v>
      </c>
      <c r="C3623" t="s">
        <v>1355</v>
      </c>
      <c r="D3623" s="1">
        <v>279980</v>
      </c>
      <c r="E3623" t="s">
        <v>1655</v>
      </c>
    </row>
    <row r="3624" spans="1:5">
      <c r="A3624" t="s">
        <v>1080</v>
      </c>
      <c r="B3624" t="s">
        <v>312</v>
      </c>
      <c r="C3624" t="s">
        <v>1355</v>
      </c>
      <c r="D3624" s="1">
        <v>249000</v>
      </c>
      <c r="E3624" t="s">
        <v>1655</v>
      </c>
    </row>
    <row r="3625" spans="1:5">
      <c r="A3625" t="s">
        <v>1080</v>
      </c>
      <c r="B3625" t="s">
        <v>312</v>
      </c>
      <c r="C3625" t="s">
        <v>1355</v>
      </c>
      <c r="D3625" s="1">
        <v>238292</v>
      </c>
      <c r="E3625" t="s">
        <v>1655</v>
      </c>
    </row>
    <row r="3626" spans="1:5">
      <c r="A3626" t="s">
        <v>1080</v>
      </c>
      <c r="B3626" t="s">
        <v>312</v>
      </c>
      <c r="C3626" t="s">
        <v>1355</v>
      </c>
      <c r="D3626" s="1">
        <v>199732</v>
      </c>
      <c r="E3626" t="s">
        <v>1655</v>
      </c>
    </row>
    <row r="3627" spans="1:5">
      <c r="A3627" t="s">
        <v>1080</v>
      </c>
      <c r="B3627" t="s">
        <v>312</v>
      </c>
      <c r="C3627" t="s">
        <v>1355</v>
      </c>
      <c r="D3627" s="1">
        <v>192000</v>
      </c>
      <c r="E3627" t="s">
        <v>1655</v>
      </c>
    </row>
    <row r="3628" spans="1:5">
      <c r="A3628" t="s">
        <v>1386</v>
      </c>
      <c r="B3628" t="s">
        <v>312</v>
      </c>
      <c r="C3628" s="1" t="s">
        <v>1355</v>
      </c>
      <c r="D3628" s="1">
        <v>125000</v>
      </c>
      <c r="E3628" t="s">
        <v>1655</v>
      </c>
    </row>
    <row r="3629" spans="1:5">
      <c r="A3629" t="s">
        <v>1080</v>
      </c>
      <c r="B3629" t="s">
        <v>312</v>
      </c>
      <c r="C3629" t="s">
        <v>1355</v>
      </c>
      <c r="D3629" s="1">
        <v>112988</v>
      </c>
      <c r="E3629" t="s">
        <v>1655</v>
      </c>
    </row>
    <row r="3630" spans="1:5">
      <c r="A3630" t="s">
        <v>1080</v>
      </c>
      <c r="B3630" t="s">
        <v>312</v>
      </c>
      <c r="C3630" t="s">
        <v>1355</v>
      </c>
      <c r="D3630" s="1">
        <v>112972</v>
      </c>
      <c r="E3630" t="s">
        <v>1655</v>
      </c>
    </row>
    <row r="3631" spans="1:5">
      <c r="A3631" t="s">
        <v>1080</v>
      </c>
      <c r="B3631" t="s">
        <v>312</v>
      </c>
      <c r="C3631" t="s">
        <v>1355</v>
      </c>
      <c r="D3631" s="1">
        <v>97000</v>
      </c>
      <c r="E3631" t="s">
        <v>1655</v>
      </c>
    </row>
    <row r="3632" spans="1:5">
      <c r="A3632" t="s">
        <v>1080</v>
      </c>
      <c r="B3632" t="s">
        <v>312</v>
      </c>
      <c r="C3632" t="s">
        <v>1355</v>
      </c>
      <c r="D3632" s="1">
        <v>88250</v>
      </c>
      <c r="E3632" t="s">
        <v>1655</v>
      </c>
    </row>
    <row r="3633" spans="1:5">
      <c r="A3633" t="s">
        <v>1080</v>
      </c>
      <c r="B3633" t="s">
        <v>312</v>
      </c>
      <c r="C3633" t="s">
        <v>1355</v>
      </c>
      <c r="D3633" s="1">
        <v>86000</v>
      </c>
      <c r="E3633" t="s">
        <v>1655</v>
      </c>
    </row>
    <row r="3634" spans="1:5">
      <c r="A3634" t="s">
        <v>1080</v>
      </c>
      <c r="B3634" t="s">
        <v>312</v>
      </c>
      <c r="C3634" t="s">
        <v>1355</v>
      </c>
      <c r="D3634" s="1">
        <v>63092</v>
      </c>
      <c r="E3634" t="s">
        <v>1655</v>
      </c>
    </row>
    <row r="3635" spans="1:5">
      <c r="A3635" t="s">
        <v>1080</v>
      </c>
      <c r="B3635" t="s">
        <v>312</v>
      </c>
      <c r="C3635" t="s">
        <v>1355</v>
      </c>
      <c r="D3635" s="1">
        <v>56107</v>
      </c>
      <c r="E3635" t="s">
        <v>1655</v>
      </c>
    </row>
    <row r="3636" spans="1:5">
      <c r="A3636" t="s">
        <v>1386</v>
      </c>
      <c r="B3636" t="s">
        <v>312</v>
      </c>
      <c r="C3636" s="1" t="s">
        <v>1355</v>
      </c>
      <c r="D3636" s="1">
        <v>40000</v>
      </c>
      <c r="E3636" t="s">
        <v>1655</v>
      </c>
    </row>
    <row r="3637" spans="1:5">
      <c r="A3637" t="s">
        <v>1080</v>
      </c>
      <c r="B3637" t="s">
        <v>312</v>
      </c>
      <c r="C3637" t="s">
        <v>1355</v>
      </c>
      <c r="D3637" s="1">
        <v>28000</v>
      </c>
      <c r="E3637" t="s">
        <v>1655</v>
      </c>
    </row>
    <row r="3638" spans="1:5">
      <c r="A3638" t="s">
        <v>1080</v>
      </c>
      <c r="B3638" t="s">
        <v>312</v>
      </c>
      <c r="C3638" t="s">
        <v>1355</v>
      </c>
      <c r="D3638" s="1">
        <v>20000</v>
      </c>
      <c r="E3638" t="s">
        <v>1655</v>
      </c>
    </row>
    <row r="3639" spans="1:5">
      <c r="A3639" t="s">
        <v>1080</v>
      </c>
      <c r="B3639" t="s">
        <v>312</v>
      </c>
      <c r="C3639" t="s">
        <v>1355</v>
      </c>
      <c r="D3639" s="1">
        <v>20000</v>
      </c>
      <c r="E3639" t="s">
        <v>1655</v>
      </c>
    </row>
    <row r="3640" spans="1:5">
      <c r="A3640" t="s">
        <v>1080</v>
      </c>
      <c r="B3640" t="s">
        <v>312</v>
      </c>
      <c r="C3640" t="s">
        <v>1355</v>
      </c>
      <c r="D3640" s="1">
        <v>20000</v>
      </c>
      <c r="E3640" t="s">
        <v>1655</v>
      </c>
    </row>
    <row r="3641" spans="1:5">
      <c r="A3641" t="s">
        <v>1080</v>
      </c>
      <c r="B3641" t="s">
        <v>312</v>
      </c>
      <c r="C3641" t="s">
        <v>1355</v>
      </c>
      <c r="D3641" s="1">
        <v>18110</v>
      </c>
      <c r="E3641" t="s">
        <v>1655</v>
      </c>
    </row>
    <row r="3642" spans="1:5">
      <c r="A3642" t="s">
        <v>1080</v>
      </c>
      <c r="B3642" t="s">
        <v>312</v>
      </c>
      <c r="C3642" t="s">
        <v>1355</v>
      </c>
      <c r="D3642" s="1">
        <v>17880</v>
      </c>
      <c r="E3642" t="s">
        <v>1655</v>
      </c>
    </row>
    <row r="3643" spans="1:5">
      <c r="A3643" t="s">
        <v>1386</v>
      </c>
      <c r="B3643" t="s">
        <v>312</v>
      </c>
      <c r="C3643" s="1" t="s">
        <v>1355</v>
      </c>
      <c r="D3643" s="1">
        <v>16708</v>
      </c>
      <c r="E3643" t="s">
        <v>1655</v>
      </c>
    </row>
    <row r="3644" spans="1:5">
      <c r="A3644" t="s">
        <v>1080</v>
      </c>
      <c r="B3644" t="s">
        <v>312</v>
      </c>
      <c r="C3644" t="s">
        <v>1355</v>
      </c>
      <c r="D3644" s="1">
        <v>13813</v>
      </c>
      <c r="E3644" t="s">
        <v>1655</v>
      </c>
    </row>
    <row r="3645" spans="1:5">
      <c r="A3645" t="s">
        <v>1080</v>
      </c>
      <c r="B3645" t="s">
        <v>312</v>
      </c>
      <c r="C3645" t="s">
        <v>1355</v>
      </c>
      <c r="D3645" s="1">
        <v>9100</v>
      </c>
      <c r="E3645" t="s">
        <v>1655</v>
      </c>
    </row>
    <row r="3646" spans="1:5">
      <c r="A3646" t="s">
        <v>1080</v>
      </c>
      <c r="B3646" t="s">
        <v>312</v>
      </c>
      <c r="C3646" t="s">
        <v>1355</v>
      </c>
      <c r="D3646" s="1">
        <v>8000</v>
      </c>
      <c r="E3646" t="s">
        <v>1655</v>
      </c>
    </row>
    <row r="3647" spans="1:5">
      <c r="A3647" t="s">
        <v>1080</v>
      </c>
      <c r="B3647" t="s">
        <v>312</v>
      </c>
      <c r="C3647" t="s">
        <v>1355</v>
      </c>
      <c r="D3647" s="1">
        <v>7938</v>
      </c>
      <c r="E3647" t="s">
        <v>1655</v>
      </c>
    </row>
    <row r="3648" spans="1:5">
      <c r="A3648" t="s">
        <v>1080</v>
      </c>
      <c r="B3648" t="s">
        <v>312</v>
      </c>
      <c r="C3648" t="s">
        <v>1355</v>
      </c>
      <c r="D3648" s="1">
        <v>4001</v>
      </c>
      <c r="E3648" t="s">
        <v>1655</v>
      </c>
    </row>
    <row r="3649" spans="1:5">
      <c r="A3649" t="s">
        <v>1386</v>
      </c>
      <c r="B3649" t="s">
        <v>312</v>
      </c>
      <c r="C3649" s="1" t="s">
        <v>1355</v>
      </c>
      <c r="D3649" s="1">
        <v>2993</v>
      </c>
      <c r="E3649" t="s">
        <v>1655</v>
      </c>
    </row>
    <row r="3650" spans="1:5">
      <c r="A3650" t="s">
        <v>1080</v>
      </c>
      <c r="B3650" t="s">
        <v>312</v>
      </c>
      <c r="C3650" t="s">
        <v>1355</v>
      </c>
      <c r="D3650" s="1">
        <v>1494</v>
      </c>
      <c r="E3650" t="s">
        <v>1655</v>
      </c>
    </row>
    <row r="3651" spans="1:5">
      <c r="A3651" t="s">
        <v>1080</v>
      </c>
      <c r="B3651" t="s">
        <v>312</v>
      </c>
      <c r="C3651" t="s">
        <v>1355</v>
      </c>
      <c r="D3651" s="1">
        <v>1312</v>
      </c>
      <c r="E3651" t="s">
        <v>1655</v>
      </c>
    </row>
    <row r="3652" spans="1:5">
      <c r="A3652" t="s">
        <v>1080</v>
      </c>
      <c r="B3652" t="s">
        <v>312</v>
      </c>
      <c r="C3652" t="s">
        <v>1355</v>
      </c>
      <c r="D3652" s="1">
        <v>1220</v>
      </c>
      <c r="E3652" t="s">
        <v>1655</v>
      </c>
    </row>
    <row r="3653" spans="1:5">
      <c r="A3653" t="s">
        <v>1139</v>
      </c>
      <c r="B3653" s="26" t="s">
        <v>1139</v>
      </c>
      <c r="C3653" s="26" t="s">
        <v>1096</v>
      </c>
      <c r="D3653" s="52">
        <v>43351000</v>
      </c>
      <c r="E3653" t="s">
        <v>1268</v>
      </c>
    </row>
    <row r="3654" spans="1:5">
      <c r="A3654" t="s">
        <v>1217</v>
      </c>
      <c r="B3654" t="s">
        <v>317</v>
      </c>
      <c r="C3654" s="1" t="s">
        <v>1651</v>
      </c>
      <c r="D3654" s="1">
        <f>737527000-503237000</f>
        <v>234290000</v>
      </c>
      <c r="E3654" t="s">
        <v>1655</v>
      </c>
    </row>
    <row r="3655" spans="1:5">
      <c r="A3655" t="s">
        <v>1217</v>
      </c>
      <c r="B3655" t="s">
        <v>317</v>
      </c>
      <c r="C3655" s="1" t="s">
        <v>1651</v>
      </c>
      <c r="D3655" s="1">
        <v>499000000</v>
      </c>
      <c r="E3655" t="s">
        <v>1655</v>
      </c>
    </row>
    <row r="3656" spans="1:5">
      <c r="A3656" t="s">
        <v>1217</v>
      </c>
      <c r="B3656" t="s">
        <v>317</v>
      </c>
      <c r="C3656" s="1" t="s">
        <v>1651</v>
      </c>
      <c r="D3656" s="1">
        <v>371258000</v>
      </c>
      <c r="E3656" t="s">
        <v>1655</v>
      </c>
    </row>
    <row r="3657" spans="1:5">
      <c r="A3657" t="s">
        <v>1107</v>
      </c>
      <c r="B3657" t="s">
        <v>317</v>
      </c>
      <c r="C3657" t="s">
        <v>1651</v>
      </c>
      <c r="D3657" s="1">
        <v>128264000</v>
      </c>
      <c r="E3657" t="s">
        <v>1655</v>
      </c>
    </row>
    <row r="3658" spans="1:5">
      <c r="A3658" t="s">
        <v>1107</v>
      </c>
      <c r="B3658" t="s">
        <v>317</v>
      </c>
      <c r="C3658" t="s">
        <v>1651</v>
      </c>
      <c r="D3658" s="1">
        <v>90758000</v>
      </c>
      <c r="E3658" t="s">
        <v>1655</v>
      </c>
    </row>
    <row r="3659" spans="1:5">
      <c r="A3659" t="s">
        <v>1107</v>
      </c>
      <c r="B3659" t="s">
        <v>317</v>
      </c>
      <c r="C3659" t="s">
        <v>1651</v>
      </c>
      <c r="D3659" s="1">
        <v>81271000</v>
      </c>
      <c r="E3659" t="s">
        <v>1655</v>
      </c>
    </row>
    <row r="3660" spans="1:5">
      <c r="A3660" t="s">
        <v>1217</v>
      </c>
      <c r="B3660" t="s">
        <v>317</v>
      </c>
      <c r="C3660" s="1" t="s">
        <v>1651</v>
      </c>
      <c r="D3660" s="1">
        <v>72000000</v>
      </c>
      <c r="E3660" t="s">
        <v>1655</v>
      </c>
    </row>
    <row r="3661" spans="1:5">
      <c r="A3661" t="s">
        <v>1107</v>
      </c>
      <c r="B3661" t="s">
        <v>317</v>
      </c>
      <c r="C3661" t="s">
        <v>1651</v>
      </c>
      <c r="D3661" s="1">
        <v>35202000</v>
      </c>
      <c r="E3661" t="s">
        <v>1655</v>
      </c>
    </row>
    <row r="3662" spans="1:5">
      <c r="A3662" t="s">
        <v>1370</v>
      </c>
      <c r="B3662" t="s">
        <v>317</v>
      </c>
      <c r="C3662" t="s">
        <v>1651</v>
      </c>
      <c r="D3662" s="1">
        <v>35130000</v>
      </c>
      <c r="E3662" t="s">
        <v>1655</v>
      </c>
    </row>
    <row r="3663" spans="1:5">
      <c r="A3663" t="s">
        <v>1076</v>
      </c>
      <c r="B3663" t="s">
        <v>317</v>
      </c>
      <c r="C3663" t="s">
        <v>1651</v>
      </c>
      <c r="D3663" s="1">
        <v>33014000</v>
      </c>
      <c r="E3663" t="s">
        <v>1655</v>
      </c>
    </row>
    <row r="3664" spans="1:5">
      <c r="A3664" t="s">
        <v>1370</v>
      </c>
      <c r="B3664" t="s">
        <v>317</v>
      </c>
      <c r="C3664" t="s">
        <v>1651</v>
      </c>
      <c r="D3664" s="1">
        <v>18404000</v>
      </c>
      <c r="E3664" t="s">
        <v>1655</v>
      </c>
    </row>
    <row r="3665" spans="1:5">
      <c r="A3665" t="s">
        <v>1081</v>
      </c>
      <c r="B3665" t="s">
        <v>317</v>
      </c>
      <c r="C3665" t="s">
        <v>1651</v>
      </c>
      <c r="D3665" s="1">
        <v>14529000</v>
      </c>
      <c r="E3665" t="s">
        <v>1655</v>
      </c>
    </row>
    <row r="3666" spans="1:5">
      <c r="A3666" t="s">
        <v>1370</v>
      </c>
      <c r="B3666" t="s">
        <v>317</v>
      </c>
      <c r="C3666" t="s">
        <v>1651</v>
      </c>
      <c r="D3666" s="1">
        <v>12473000</v>
      </c>
      <c r="E3666" t="s">
        <v>1655</v>
      </c>
    </row>
    <row r="3667" spans="1:5">
      <c r="A3667" t="s">
        <v>1076</v>
      </c>
      <c r="B3667" t="s">
        <v>317</v>
      </c>
      <c r="C3667" t="s">
        <v>1651</v>
      </c>
      <c r="D3667" s="1">
        <v>11363000</v>
      </c>
      <c r="E3667" t="s">
        <v>1655</v>
      </c>
    </row>
    <row r="3668" spans="1:5">
      <c r="A3668" t="s">
        <v>1079</v>
      </c>
      <c r="B3668" t="s">
        <v>317</v>
      </c>
      <c r="C3668" t="s">
        <v>1651</v>
      </c>
      <c r="D3668" s="1">
        <v>8960000</v>
      </c>
      <c r="E3668" t="s">
        <v>1655</v>
      </c>
    </row>
    <row r="3669" spans="1:5">
      <c r="A3669" t="s">
        <v>1079</v>
      </c>
      <c r="B3669" t="s">
        <v>317</v>
      </c>
      <c r="C3669" t="s">
        <v>1651</v>
      </c>
      <c r="D3669" s="1">
        <v>8159000</v>
      </c>
      <c r="E3669" t="s">
        <v>1655</v>
      </c>
    </row>
    <row r="3670" spans="1:5">
      <c r="A3670" t="s">
        <v>1364</v>
      </c>
      <c r="B3670" t="s">
        <v>317</v>
      </c>
      <c r="C3670" t="s">
        <v>1651</v>
      </c>
      <c r="D3670" s="1">
        <v>7215000</v>
      </c>
      <c r="E3670" t="s">
        <v>1655</v>
      </c>
    </row>
    <row r="3671" spans="1:5">
      <c r="A3671" t="s">
        <v>1370</v>
      </c>
      <c r="B3671" t="s">
        <v>317</v>
      </c>
      <c r="C3671" t="s">
        <v>1651</v>
      </c>
      <c r="D3671" s="1">
        <v>5037000</v>
      </c>
      <c r="E3671" t="s">
        <v>1655</v>
      </c>
    </row>
    <row r="3672" spans="1:5">
      <c r="A3672" t="s">
        <v>1364</v>
      </c>
      <c r="B3672" t="s">
        <v>317</v>
      </c>
      <c r="C3672" t="s">
        <v>1651</v>
      </c>
      <c r="D3672" s="1">
        <v>5019000</v>
      </c>
      <c r="E3672" t="s">
        <v>1655</v>
      </c>
    </row>
    <row r="3673" spans="1:5">
      <c r="A3673" t="s">
        <v>1364</v>
      </c>
      <c r="B3673" t="s">
        <v>317</v>
      </c>
      <c r="C3673" t="s">
        <v>1651</v>
      </c>
      <c r="D3673" s="1">
        <v>4129000</v>
      </c>
      <c r="E3673" t="s">
        <v>1655</v>
      </c>
    </row>
    <row r="3674" spans="1:5">
      <c r="A3674" t="s">
        <v>1080</v>
      </c>
      <c r="B3674" t="s">
        <v>317</v>
      </c>
      <c r="C3674" t="s">
        <v>1651</v>
      </c>
      <c r="D3674" s="1">
        <v>3141000</v>
      </c>
      <c r="E3674" t="s">
        <v>1655</v>
      </c>
    </row>
    <row r="3675" spans="1:5">
      <c r="A3675" t="s">
        <v>1364</v>
      </c>
      <c r="B3675" t="s">
        <v>317</v>
      </c>
      <c r="C3675" t="s">
        <v>1651</v>
      </c>
      <c r="D3675" s="1">
        <v>1169000</v>
      </c>
      <c r="E3675" t="s">
        <v>1655</v>
      </c>
    </row>
    <row r="3676" spans="1:5">
      <c r="A3676" t="s">
        <v>1304</v>
      </c>
      <c r="B3676" s="26" t="s">
        <v>1293</v>
      </c>
      <c r="C3676" t="s">
        <v>1079</v>
      </c>
      <c r="D3676" s="52">
        <v>4100000</v>
      </c>
      <c r="E3676" t="s">
        <v>1268</v>
      </c>
    </row>
    <row r="3677" spans="1:5">
      <c r="A3677" t="s">
        <v>1301</v>
      </c>
      <c r="B3677" s="26" t="s">
        <v>1296</v>
      </c>
      <c r="C3677" t="s">
        <v>1077</v>
      </c>
      <c r="D3677" s="52">
        <v>15000</v>
      </c>
      <c r="E3677" t="s">
        <v>1268</v>
      </c>
    </row>
    <row r="3678" spans="1:5">
      <c r="A3678" t="s">
        <v>1300</v>
      </c>
      <c r="B3678" s="26" t="s">
        <v>1293</v>
      </c>
      <c r="C3678" t="s">
        <v>1076</v>
      </c>
      <c r="D3678" s="52">
        <v>10000000</v>
      </c>
      <c r="E3678" t="s">
        <v>1268</v>
      </c>
    </row>
    <row r="3679" spans="1:5">
      <c r="A3679" t="s">
        <v>1076</v>
      </c>
      <c r="B3679" t="s">
        <v>304</v>
      </c>
      <c r="C3679" t="s">
        <v>1388</v>
      </c>
      <c r="D3679" s="1">
        <v>65131598</v>
      </c>
      <c r="E3679" t="s">
        <v>1655</v>
      </c>
    </row>
    <row r="3680" spans="1:5">
      <c r="A3680" t="s">
        <v>1076</v>
      </c>
      <c r="B3680" t="s">
        <v>304</v>
      </c>
      <c r="C3680" t="s">
        <v>1388</v>
      </c>
      <c r="D3680" s="1">
        <v>57184842</v>
      </c>
      <c r="E3680" t="s">
        <v>1655</v>
      </c>
    </row>
    <row r="3681" spans="1:5">
      <c r="A3681" t="s">
        <v>1079</v>
      </c>
      <c r="B3681" t="s">
        <v>304</v>
      </c>
      <c r="C3681" t="s">
        <v>1388</v>
      </c>
      <c r="D3681" s="1">
        <v>49154454</v>
      </c>
      <c r="E3681" t="s">
        <v>1655</v>
      </c>
    </row>
    <row r="3682" spans="1:5">
      <c r="A3682" t="s">
        <v>1076</v>
      </c>
      <c r="B3682" t="s">
        <v>304</v>
      </c>
      <c r="C3682" t="s">
        <v>1388</v>
      </c>
      <c r="D3682" s="1">
        <v>11609203</v>
      </c>
      <c r="E3682" t="s">
        <v>1655</v>
      </c>
    </row>
    <row r="3683" spans="1:5">
      <c r="A3683" t="s">
        <v>1076</v>
      </c>
      <c r="B3683" t="s">
        <v>304</v>
      </c>
      <c r="C3683" t="s">
        <v>1388</v>
      </c>
      <c r="D3683" s="1">
        <v>10238428</v>
      </c>
      <c r="E3683" t="s">
        <v>1655</v>
      </c>
    </row>
    <row r="3684" spans="1:5">
      <c r="A3684" t="s">
        <v>1386</v>
      </c>
      <c r="B3684" t="s">
        <v>304</v>
      </c>
      <c r="C3684" t="s">
        <v>1388</v>
      </c>
      <c r="D3684" s="1">
        <v>7938000</v>
      </c>
      <c r="E3684" t="s">
        <v>1655</v>
      </c>
    </row>
    <row r="3685" spans="1:5">
      <c r="A3685" t="s">
        <v>1079</v>
      </c>
      <c r="B3685" t="s">
        <v>304</v>
      </c>
      <c r="C3685" t="s">
        <v>1388</v>
      </c>
      <c r="D3685" s="1">
        <v>7767702</v>
      </c>
      <c r="E3685" t="s">
        <v>1655</v>
      </c>
    </row>
    <row r="3686" spans="1:5">
      <c r="A3686" t="s">
        <v>1076</v>
      </c>
      <c r="B3686" t="s">
        <v>304</v>
      </c>
      <c r="C3686" t="s">
        <v>1388</v>
      </c>
      <c r="D3686" s="1">
        <v>5861553</v>
      </c>
      <c r="E3686" t="s">
        <v>1655</v>
      </c>
    </row>
    <row r="3687" spans="1:5">
      <c r="A3687" t="s">
        <v>1076</v>
      </c>
      <c r="B3687" t="s">
        <v>304</v>
      </c>
      <c r="C3687" t="s">
        <v>1388</v>
      </c>
      <c r="D3687" s="1">
        <v>5792500</v>
      </c>
      <c r="E3687" t="s">
        <v>1655</v>
      </c>
    </row>
    <row r="3688" spans="1:5">
      <c r="A3688" t="s">
        <v>1079</v>
      </c>
      <c r="B3688" t="s">
        <v>304</v>
      </c>
      <c r="C3688" t="s">
        <v>1388</v>
      </c>
      <c r="D3688" s="1">
        <v>5278500</v>
      </c>
      <c r="E3688" t="s">
        <v>1655</v>
      </c>
    </row>
    <row r="3689" spans="1:5">
      <c r="A3689" t="s">
        <v>1076</v>
      </c>
      <c r="B3689" t="s">
        <v>304</v>
      </c>
      <c r="C3689" t="s">
        <v>1388</v>
      </c>
      <c r="D3689" s="1">
        <v>5014769</v>
      </c>
      <c r="E3689" t="s">
        <v>1655</v>
      </c>
    </row>
    <row r="3690" spans="1:5">
      <c r="A3690" t="s">
        <v>1386</v>
      </c>
      <c r="B3690" t="s">
        <v>304</v>
      </c>
      <c r="C3690" t="s">
        <v>1388</v>
      </c>
      <c r="D3690" s="1">
        <v>5000000</v>
      </c>
      <c r="E3690" t="s">
        <v>1655</v>
      </c>
    </row>
    <row r="3691" spans="1:5">
      <c r="A3691" t="s">
        <v>1076</v>
      </c>
      <c r="B3691" t="s">
        <v>304</v>
      </c>
      <c r="C3691" t="s">
        <v>1388</v>
      </c>
      <c r="D3691" s="1">
        <v>4844545</v>
      </c>
      <c r="E3691" t="s">
        <v>1655</v>
      </c>
    </row>
    <row r="3692" spans="1:5">
      <c r="A3692" t="s">
        <v>1076</v>
      </c>
      <c r="B3692" t="s">
        <v>304</v>
      </c>
      <c r="C3692" t="s">
        <v>1388</v>
      </c>
      <c r="D3692" s="1">
        <v>4368800</v>
      </c>
      <c r="E3692" t="s">
        <v>1655</v>
      </c>
    </row>
    <row r="3693" spans="1:5">
      <c r="A3693" t="s">
        <v>1076</v>
      </c>
      <c r="B3693" t="s">
        <v>304</v>
      </c>
      <c r="C3693" t="s">
        <v>1388</v>
      </c>
      <c r="D3693" s="1">
        <v>4351678</v>
      </c>
      <c r="E3693" t="s">
        <v>1655</v>
      </c>
    </row>
    <row r="3694" spans="1:5">
      <c r="A3694" t="s">
        <v>1079</v>
      </c>
      <c r="B3694" t="s">
        <v>304</v>
      </c>
      <c r="C3694" t="s">
        <v>1388</v>
      </c>
      <c r="D3694" s="1">
        <v>4282000</v>
      </c>
      <c r="E3694" t="s">
        <v>1655</v>
      </c>
    </row>
    <row r="3695" spans="1:5">
      <c r="A3695" t="s">
        <v>1076</v>
      </c>
      <c r="B3695" t="s">
        <v>304</v>
      </c>
      <c r="C3695" t="s">
        <v>1388</v>
      </c>
      <c r="D3695" s="1">
        <v>4018672</v>
      </c>
      <c r="E3695" t="s">
        <v>1655</v>
      </c>
    </row>
    <row r="3696" spans="1:5">
      <c r="A3696" t="s">
        <v>1386</v>
      </c>
      <c r="B3696" t="s">
        <v>304</v>
      </c>
      <c r="C3696" t="s">
        <v>1388</v>
      </c>
      <c r="D3696" s="1">
        <v>3704000</v>
      </c>
      <c r="E3696" t="s">
        <v>1655</v>
      </c>
    </row>
    <row r="3697" spans="1:5">
      <c r="A3697" t="s">
        <v>1076</v>
      </c>
      <c r="B3697" t="s">
        <v>304</v>
      </c>
      <c r="C3697" t="s">
        <v>1388</v>
      </c>
      <c r="D3697" s="1">
        <v>3653135</v>
      </c>
      <c r="E3697" t="s">
        <v>1655</v>
      </c>
    </row>
    <row r="3698" spans="1:5">
      <c r="A3698" t="s">
        <v>1076</v>
      </c>
      <c r="B3698" t="s">
        <v>304</v>
      </c>
      <c r="C3698" t="s">
        <v>1388</v>
      </c>
      <c r="D3698" s="1">
        <v>3462356</v>
      </c>
      <c r="E3698" t="s">
        <v>1655</v>
      </c>
    </row>
    <row r="3699" spans="1:5">
      <c r="A3699" t="s">
        <v>1076</v>
      </c>
      <c r="B3699" t="s">
        <v>304</v>
      </c>
      <c r="C3699" t="s">
        <v>1388</v>
      </c>
      <c r="D3699" s="1">
        <v>3341543</v>
      </c>
      <c r="E3699" t="s">
        <v>1655</v>
      </c>
    </row>
    <row r="3700" spans="1:5">
      <c r="A3700" t="s">
        <v>1079</v>
      </c>
      <c r="B3700" t="s">
        <v>304</v>
      </c>
      <c r="C3700" t="s">
        <v>1388</v>
      </c>
      <c r="D3700" s="1">
        <v>2960000</v>
      </c>
      <c r="E3700" t="s">
        <v>1655</v>
      </c>
    </row>
    <row r="3701" spans="1:5">
      <c r="A3701" t="s">
        <v>1076</v>
      </c>
      <c r="B3701" t="s">
        <v>304</v>
      </c>
      <c r="C3701" t="s">
        <v>1388</v>
      </c>
      <c r="D3701" s="1">
        <v>2946315</v>
      </c>
      <c r="E3701" t="s">
        <v>1655</v>
      </c>
    </row>
    <row r="3702" spans="1:5">
      <c r="A3702" t="s">
        <v>1079</v>
      </c>
      <c r="B3702" t="s">
        <v>304</v>
      </c>
      <c r="C3702" t="s">
        <v>1388</v>
      </c>
      <c r="D3702" s="1">
        <v>2942918</v>
      </c>
      <c r="E3702" t="s">
        <v>1655</v>
      </c>
    </row>
    <row r="3703" spans="1:5">
      <c r="A3703" t="s">
        <v>1076</v>
      </c>
      <c r="B3703" t="s">
        <v>304</v>
      </c>
      <c r="C3703" t="s">
        <v>1388</v>
      </c>
      <c r="D3703" s="1">
        <v>2942710</v>
      </c>
      <c r="E3703" t="s">
        <v>1655</v>
      </c>
    </row>
    <row r="3704" spans="1:5">
      <c r="A3704" t="s">
        <v>1076</v>
      </c>
      <c r="B3704" t="s">
        <v>304</v>
      </c>
      <c r="C3704" t="s">
        <v>1388</v>
      </c>
      <c r="D3704" s="1">
        <v>2879760</v>
      </c>
      <c r="E3704" t="s">
        <v>1655</v>
      </c>
    </row>
    <row r="3705" spans="1:5">
      <c r="A3705" t="s">
        <v>1079</v>
      </c>
      <c r="B3705" t="s">
        <v>304</v>
      </c>
      <c r="C3705" t="s">
        <v>1388</v>
      </c>
      <c r="D3705" s="1">
        <v>2458184</v>
      </c>
      <c r="E3705" t="s">
        <v>1655</v>
      </c>
    </row>
    <row r="3706" spans="1:5">
      <c r="A3706" t="s">
        <v>1076</v>
      </c>
      <c r="B3706" t="s">
        <v>304</v>
      </c>
      <c r="C3706" t="s">
        <v>1388</v>
      </c>
      <c r="D3706" s="1">
        <v>2400000</v>
      </c>
      <c r="E3706" t="s">
        <v>1655</v>
      </c>
    </row>
    <row r="3707" spans="1:5">
      <c r="A3707" t="s">
        <v>1076</v>
      </c>
      <c r="B3707" t="s">
        <v>304</v>
      </c>
      <c r="C3707" t="s">
        <v>1388</v>
      </c>
      <c r="D3707" s="1">
        <v>1823000</v>
      </c>
      <c r="E3707" t="s">
        <v>1655</v>
      </c>
    </row>
    <row r="3708" spans="1:5">
      <c r="A3708" t="s">
        <v>1076</v>
      </c>
      <c r="B3708" t="s">
        <v>304</v>
      </c>
      <c r="C3708" t="s">
        <v>1388</v>
      </c>
      <c r="D3708" s="1">
        <v>1485687</v>
      </c>
      <c r="E3708" t="s">
        <v>1655</v>
      </c>
    </row>
    <row r="3709" spans="1:5">
      <c r="A3709" t="s">
        <v>1079</v>
      </c>
      <c r="B3709" t="s">
        <v>304</v>
      </c>
      <c r="C3709" t="s">
        <v>1388</v>
      </c>
      <c r="D3709" s="1">
        <v>1440587</v>
      </c>
      <c r="E3709" t="s">
        <v>1655</v>
      </c>
    </row>
    <row r="3710" spans="1:5">
      <c r="A3710" t="s">
        <v>1076</v>
      </c>
      <c r="B3710" t="s">
        <v>304</v>
      </c>
      <c r="C3710" t="s">
        <v>1388</v>
      </c>
      <c r="D3710" s="1">
        <v>1406800</v>
      </c>
      <c r="E3710" t="s">
        <v>1655</v>
      </c>
    </row>
    <row r="3711" spans="1:5">
      <c r="A3711" t="s">
        <v>1079</v>
      </c>
      <c r="B3711" t="s">
        <v>304</v>
      </c>
      <c r="C3711" t="s">
        <v>1388</v>
      </c>
      <c r="D3711" s="1">
        <v>1298845</v>
      </c>
      <c r="E3711" t="s">
        <v>1655</v>
      </c>
    </row>
    <row r="3712" spans="1:5">
      <c r="A3712" t="s">
        <v>1076</v>
      </c>
      <c r="B3712" t="s">
        <v>304</v>
      </c>
      <c r="C3712" t="s">
        <v>1388</v>
      </c>
      <c r="D3712" s="1">
        <v>857800</v>
      </c>
      <c r="E3712" t="s">
        <v>1655</v>
      </c>
    </row>
    <row r="3713" spans="1:5">
      <c r="A3713" t="s">
        <v>1076</v>
      </c>
      <c r="B3713" t="s">
        <v>304</v>
      </c>
      <c r="C3713" t="s">
        <v>1388</v>
      </c>
      <c r="D3713" s="1">
        <v>812600</v>
      </c>
      <c r="E3713" t="s">
        <v>1655</v>
      </c>
    </row>
    <row r="3714" spans="1:5">
      <c r="A3714" t="s">
        <v>1076</v>
      </c>
      <c r="B3714" t="s">
        <v>304</v>
      </c>
      <c r="C3714" t="s">
        <v>1388</v>
      </c>
      <c r="D3714" s="1">
        <v>797301</v>
      </c>
      <c r="E3714" t="s">
        <v>1655</v>
      </c>
    </row>
    <row r="3715" spans="1:5">
      <c r="A3715" t="s">
        <v>1079</v>
      </c>
      <c r="B3715" t="s">
        <v>304</v>
      </c>
      <c r="C3715" t="s">
        <v>1388</v>
      </c>
      <c r="D3715" s="1">
        <v>700000</v>
      </c>
      <c r="E3715" t="s">
        <v>1655</v>
      </c>
    </row>
    <row r="3716" spans="1:5">
      <c r="A3716" t="s">
        <v>1076</v>
      </c>
      <c r="B3716" t="s">
        <v>304</v>
      </c>
      <c r="C3716" t="s">
        <v>1388</v>
      </c>
      <c r="D3716" s="1">
        <v>690000</v>
      </c>
      <c r="E3716" t="s">
        <v>1655</v>
      </c>
    </row>
    <row r="3717" spans="1:5">
      <c r="A3717" t="s">
        <v>1076</v>
      </c>
      <c r="B3717" t="s">
        <v>304</v>
      </c>
      <c r="C3717" t="s">
        <v>1388</v>
      </c>
      <c r="D3717" s="1">
        <v>665148</v>
      </c>
      <c r="E3717" t="s">
        <v>1655</v>
      </c>
    </row>
    <row r="3718" spans="1:5">
      <c r="A3718" t="s">
        <v>1079</v>
      </c>
      <c r="B3718" t="s">
        <v>304</v>
      </c>
      <c r="C3718" t="s">
        <v>1388</v>
      </c>
      <c r="D3718" s="1">
        <v>574183</v>
      </c>
      <c r="E3718" t="s">
        <v>1655</v>
      </c>
    </row>
    <row r="3719" spans="1:5">
      <c r="A3719" t="s">
        <v>1076</v>
      </c>
      <c r="B3719" t="s">
        <v>304</v>
      </c>
      <c r="C3719" t="s">
        <v>1388</v>
      </c>
      <c r="D3719" s="1">
        <v>561000</v>
      </c>
      <c r="E3719" t="s">
        <v>1655</v>
      </c>
    </row>
    <row r="3720" spans="1:5">
      <c r="A3720" t="s">
        <v>1076</v>
      </c>
      <c r="B3720" t="s">
        <v>304</v>
      </c>
      <c r="C3720" t="s">
        <v>1388</v>
      </c>
      <c r="D3720" s="1">
        <v>549391</v>
      </c>
      <c r="E3720" t="s">
        <v>1655</v>
      </c>
    </row>
    <row r="3721" spans="1:5">
      <c r="A3721" t="s">
        <v>1076</v>
      </c>
      <c r="B3721" t="s">
        <v>304</v>
      </c>
      <c r="C3721" t="s">
        <v>1388</v>
      </c>
      <c r="D3721" s="1">
        <v>542600</v>
      </c>
      <c r="E3721" t="s">
        <v>1655</v>
      </c>
    </row>
    <row r="3722" spans="1:5">
      <c r="A3722" t="s">
        <v>1076</v>
      </c>
      <c r="B3722" t="s">
        <v>304</v>
      </c>
      <c r="C3722" t="s">
        <v>1388</v>
      </c>
      <c r="D3722" s="1">
        <v>466675</v>
      </c>
      <c r="E3722" t="s">
        <v>1655</v>
      </c>
    </row>
    <row r="3723" spans="1:5">
      <c r="A3723" t="s">
        <v>1076</v>
      </c>
      <c r="B3723" t="s">
        <v>304</v>
      </c>
      <c r="C3723" t="s">
        <v>1388</v>
      </c>
      <c r="D3723" s="1">
        <v>400000</v>
      </c>
      <c r="E3723" t="s">
        <v>1655</v>
      </c>
    </row>
    <row r="3724" spans="1:5">
      <c r="A3724" t="s">
        <v>1076</v>
      </c>
      <c r="B3724" t="s">
        <v>304</v>
      </c>
      <c r="C3724" t="s">
        <v>1388</v>
      </c>
      <c r="D3724" s="1">
        <v>367919</v>
      </c>
      <c r="E3724" t="s">
        <v>1655</v>
      </c>
    </row>
    <row r="3725" spans="1:5">
      <c r="A3725" t="s">
        <v>1076</v>
      </c>
      <c r="B3725" t="s">
        <v>304</v>
      </c>
      <c r="C3725" t="s">
        <v>1388</v>
      </c>
      <c r="D3725" s="1">
        <v>348000</v>
      </c>
      <c r="E3725" t="s">
        <v>1655</v>
      </c>
    </row>
    <row r="3726" spans="1:5">
      <c r="A3726" t="s">
        <v>1076</v>
      </c>
      <c r="B3726" t="s">
        <v>304</v>
      </c>
      <c r="C3726" t="s">
        <v>1388</v>
      </c>
      <c r="D3726" s="1">
        <v>342000</v>
      </c>
      <c r="E3726" t="s">
        <v>1655</v>
      </c>
    </row>
    <row r="3727" spans="1:5">
      <c r="A3727" t="s">
        <v>1076</v>
      </c>
      <c r="B3727" t="s">
        <v>304</v>
      </c>
      <c r="C3727" t="s">
        <v>1388</v>
      </c>
      <c r="D3727" s="1">
        <v>336000</v>
      </c>
      <c r="E3727" t="s">
        <v>1655</v>
      </c>
    </row>
    <row r="3728" spans="1:5">
      <c r="A3728" t="s">
        <v>1076</v>
      </c>
      <c r="B3728" t="s">
        <v>304</v>
      </c>
      <c r="C3728" t="s">
        <v>1388</v>
      </c>
      <c r="D3728" s="1">
        <v>323800</v>
      </c>
      <c r="E3728" t="s">
        <v>1655</v>
      </c>
    </row>
    <row r="3729" spans="1:5">
      <c r="A3729" t="s">
        <v>1076</v>
      </c>
      <c r="B3729" t="s">
        <v>304</v>
      </c>
      <c r="C3729" t="s">
        <v>1388</v>
      </c>
      <c r="D3729" s="1">
        <v>314100</v>
      </c>
      <c r="E3729" t="s">
        <v>1655</v>
      </c>
    </row>
    <row r="3730" spans="1:5">
      <c r="A3730" t="s">
        <v>1076</v>
      </c>
      <c r="B3730" t="s">
        <v>304</v>
      </c>
      <c r="C3730" t="s">
        <v>1388</v>
      </c>
      <c r="D3730" s="1">
        <v>291200</v>
      </c>
      <c r="E3730" t="s">
        <v>1655</v>
      </c>
    </row>
    <row r="3731" spans="1:5">
      <c r="A3731" t="s">
        <v>1076</v>
      </c>
      <c r="B3731" t="s">
        <v>304</v>
      </c>
      <c r="C3731" t="s">
        <v>1388</v>
      </c>
      <c r="D3731" s="1">
        <v>285000</v>
      </c>
      <c r="E3731" t="s">
        <v>1655</v>
      </c>
    </row>
    <row r="3732" spans="1:5">
      <c r="A3732" t="s">
        <v>1079</v>
      </c>
      <c r="B3732" t="s">
        <v>304</v>
      </c>
      <c r="C3732" t="s">
        <v>1388</v>
      </c>
      <c r="D3732" s="1">
        <v>245923</v>
      </c>
      <c r="E3732" t="s">
        <v>1655</v>
      </c>
    </row>
    <row r="3733" spans="1:5">
      <c r="A3733" t="s">
        <v>1076</v>
      </c>
      <c r="B3733" t="s">
        <v>304</v>
      </c>
      <c r="C3733" t="s">
        <v>1388</v>
      </c>
      <c r="D3733" s="1">
        <v>240000</v>
      </c>
      <c r="E3733" t="s">
        <v>1655</v>
      </c>
    </row>
    <row r="3734" spans="1:5">
      <c r="A3734" t="s">
        <v>1076</v>
      </c>
      <c r="B3734" t="s">
        <v>304</v>
      </c>
      <c r="C3734" t="s">
        <v>1388</v>
      </c>
      <c r="D3734" s="1">
        <v>240000</v>
      </c>
      <c r="E3734" t="s">
        <v>1655</v>
      </c>
    </row>
    <row r="3735" spans="1:5">
      <c r="A3735" t="s">
        <v>1076</v>
      </c>
      <c r="B3735" t="s">
        <v>304</v>
      </c>
      <c r="C3735" t="s">
        <v>1388</v>
      </c>
      <c r="D3735" s="1">
        <v>238800</v>
      </c>
      <c r="E3735" t="s">
        <v>1655</v>
      </c>
    </row>
    <row r="3736" spans="1:5">
      <c r="A3736" t="s">
        <v>1076</v>
      </c>
      <c r="B3736" t="s">
        <v>304</v>
      </c>
      <c r="C3736" t="s">
        <v>1388</v>
      </c>
      <c r="D3736" s="1">
        <v>211321</v>
      </c>
      <c r="E3736" t="s">
        <v>1655</v>
      </c>
    </row>
    <row r="3737" spans="1:5">
      <c r="A3737" t="s">
        <v>1076</v>
      </c>
      <c r="B3737" t="s">
        <v>304</v>
      </c>
      <c r="C3737" t="s">
        <v>1388</v>
      </c>
      <c r="D3737" s="1">
        <v>195000</v>
      </c>
      <c r="E3737" t="s">
        <v>1655</v>
      </c>
    </row>
    <row r="3738" spans="1:5">
      <c r="A3738" t="s">
        <v>1076</v>
      </c>
      <c r="B3738" t="s">
        <v>304</v>
      </c>
      <c r="C3738" t="s">
        <v>1388</v>
      </c>
      <c r="D3738" s="1">
        <v>191000</v>
      </c>
      <c r="E3738" t="s">
        <v>1655</v>
      </c>
    </row>
    <row r="3739" spans="1:5">
      <c r="A3739" t="s">
        <v>1076</v>
      </c>
      <c r="B3739" t="s">
        <v>304</v>
      </c>
      <c r="C3739" t="s">
        <v>1388</v>
      </c>
      <c r="D3739" s="1">
        <v>175000</v>
      </c>
      <c r="E3739" t="s">
        <v>1655</v>
      </c>
    </row>
    <row r="3740" spans="1:5">
      <c r="A3740" t="s">
        <v>1076</v>
      </c>
      <c r="B3740" t="s">
        <v>304</v>
      </c>
      <c r="C3740" t="s">
        <v>1388</v>
      </c>
      <c r="D3740" s="1">
        <v>170500</v>
      </c>
      <c r="E3740" t="s">
        <v>1655</v>
      </c>
    </row>
    <row r="3741" spans="1:5">
      <c r="A3741" t="s">
        <v>1076</v>
      </c>
      <c r="B3741" t="s">
        <v>304</v>
      </c>
      <c r="C3741" t="s">
        <v>1388</v>
      </c>
      <c r="D3741" s="1">
        <v>161400</v>
      </c>
      <c r="E3741" t="s">
        <v>1655</v>
      </c>
    </row>
    <row r="3742" spans="1:5">
      <c r="A3742" t="s">
        <v>1076</v>
      </c>
      <c r="B3742" t="s">
        <v>304</v>
      </c>
      <c r="C3742" t="s">
        <v>1388</v>
      </c>
      <c r="D3742" s="1">
        <v>143880</v>
      </c>
      <c r="E3742" t="s">
        <v>1655</v>
      </c>
    </row>
    <row r="3743" spans="1:5">
      <c r="A3743" t="s">
        <v>1079</v>
      </c>
      <c r="B3743" t="s">
        <v>304</v>
      </c>
      <c r="C3743" t="s">
        <v>1388</v>
      </c>
      <c r="D3743" s="1">
        <v>124673</v>
      </c>
      <c r="E3743" t="s">
        <v>1655</v>
      </c>
    </row>
    <row r="3744" spans="1:5">
      <c r="A3744" t="s">
        <v>1076</v>
      </c>
      <c r="B3744" t="s">
        <v>304</v>
      </c>
      <c r="C3744" t="s">
        <v>1388</v>
      </c>
      <c r="D3744" s="1">
        <v>118000</v>
      </c>
      <c r="E3744" t="s">
        <v>1655</v>
      </c>
    </row>
    <row r="3745" spans="1:5">
      <c r="A3745" t="s">
        <v>1076</v>
      </c>
      <c r="B3745" t="s">
        <v>304</v>
      </c>
      <c r="C3745" t="s">
        <v>1388</v>
      </c>
      <c r="D3745" s="1">
        <v>104500</v>
      </c>
      <c r="E3745" t="s">
        <v>1655</v>
      </c>
    </row>
    <row r="3746" spans="1:5">
      <c r="A3746" t="s">
        <v>1079</v>
      </c>
      <c r="B3746" t="s">
        <v>304</v>
      </c>
      <c r="C3746" t="s">
        <v>1388</v>
      </c>
      <c r="D3746" s="1">
        <v>104390</v>
      </c>
      <c r="E3746" t="s">
        <v>1655</v>
      </c>
    </row>
    <row r="3747" spans="1:5">
      <c r="A3747" t="s">
        <v>1076</v>
      </c>
      <c r="B3747" t="s">
        <v>304</v>
      </c>
      <c r="C3747" t="s">
        <v>1388</v>
      </c>
      <c r="D3747" s="1">
        <v>100000</v>
      </c>
      <c r="E3747" t="s">
        <v>1655</v>
      </c>
    </row>
    <row r="3748" spans="1:5">
      <c r="A3748" t="s">
        <v>1076</v>
      </c>
      <c r="B3748" t="s">
        <v>304</v>
      </c>
      <c r="C3748" t="s">
        <v>1388</v>
      </c>
      <c r="D3748" s="1">
        <v>100000</v>
      </c>
      <c r="E3748" t="s">
        <v>1655</v>
      </c>
    </row>
    <row r="3749" spans="1:5">
      <c r="A3749" t="s">
        <v>1076</v>
      </c>
      <c r="B3749" t="s">
        <v>304</v>
      </c>
      <c r="C3749" t="s">
        <v>1388</v>
      </c>
      <c r="D3749" s="1">
        <v>100000</v>
      </c>
      <c r="E3749" t="s">
        <v>1655</v>
      </c>
    </row>
    <row r="3750" spans="1:5">
      <c r="A3750" t="s">
        <v>1076</v>
      </c>
      <c r="B3750" t="s">
        <v>304</v>
      </c>
      <c r="C3750" t="s">
        <v>1388</v>
      </c>
      <c r="D3750" s="1">
        <v>99828</v>
      </c>
      <c r="E3750" t="s">
        <v>1655</v>
      </c>
    </row>
    <row r="3751" spans="1:5">
      <c r="A3751" t="s">
        <v>1076</v>
      </c>
      <c r="B3751" t="s">
        <v>304</v>
      </c>
      <c r="C3751" t="s">
        <v>1388</v>
      </c>
      <c r="D3751" s="1">
        <v>96716</v>
      </c>
      <c r="E3751" t="s">
        <v>1655</v>
      </c>
    </row>
    <row r="3752" spans="1:5">
      <c r="A3752" t="s">
        <v>1076</v>
      </c>
      <c r="B3752" t="s">
        <v>304</v>
      </c>
      <c r="C3752" t="s">
        <v>1388</v>
      </c>
      <c r="D3752" s="1">
        <v>90282</v>
      </c>
      <c r="E3752" t="s">
        <v>1655</v>
      </c>
    </row>
    <row r="3753" spans="1:5">
      <c r="A3753" t="s">
        <v>1076</v>
      </c>
      <c r="B3753" t="s">
        <v>304</v>
      </c>
      <c r="C3753" t="s">
        <v>1388</v>
      </c>
      <c r="D3753" s="1">
        <v>90000</v>
      </c>
      <c r="E3753" t="s">
        <v>1655</v>
      </c>
    </row>
    <row r="3754" spans="1:5">
      <c r="A3754" t="s">
        <v>1076</v>
      </c>
      <c r="B3754" t="s">
        <v>304</v>
      </c>
      <c r="C3754" t="s">
        <v>1388</v>
      </c>
      <c r="D3754" s="1">
        <v>82500</v>
      </c>
      <c r="E3754" t="s">
        <v>1655</v>
      </c>
    </row>
    <row r="3755" spans="1:5">
      <c r="A3755" t="s">
        <v>1076</v>
      </c>
      <c r="B3755" t="s">
        <v>304</v>
      </c>
      <c r="C3755" t="s">
        <v>1388</v>
      </c>
      <c r="D3755" s="1">
        <v>82000</v>
      </c>
      <c r="E3755" t="s">
        <v>1655</v>
      </c>
    </row>
    <row r="3756" spans="1:5">
      <c r="A3756" t="s">
        <v>1076</v>
      </c>
      <c r="B3756" t="s">
        <v>304</v>
      </c>
      <c r="C3756" t="s">
        <v>1388</v>
      </c>
      <c r="D3756" s="1">
        <v>80000</v>
      </c>
      <c r="E3756" t="s">
        <v>1655</v>
      </c>
    </row>
    <row r="3757" spans="1:5">
      <c r="A3757" t="s">
        <v>1076</v>
      </c>
      <c r="B3757" t="s">
        <v>304</v>
      </c>
      <c r="C3757" t="s">
        <v>1388</v>
      </c>
      <c r="D3757" s="1">
        <v>75000</v>
      </c>
      <c r="E3757" t="s">
        <v>1655</v>
      </c>
    </row>
    <row r="3758" spans="1:5">
      <c r="A3758" t="s">
        <v>1076</v>
      </c>
      <c r="B3758" t="s">
        <v>304</v>
      </c>
      <c r="C3758" t="s">
        <v>1388</v>
      </c>
      <c r="D3758" s="1">
        <v>75000</v>
      </c>
      <c r="E3758" t="s">
        <v>1655</v>
      </c>
    </row>
    <row r="3759" spans="1:5">
      <c r="A3759" t="s">
        <v>1076</v>
      </c>
      <c r="B3759" t="s">
        <v>304</v>
      </c>
      <c r="C3759" t="s">
        <v>1388</v>
      </c>
      <c r="D3759" s="1">
        <v>71900</v>
      </c>
      <c r="E3759" t="s">
        <v>1655</v>
      </c>
    </row>
    <row r="3760" spans="1:5">
      <c r="A3760" t="s">
        <v>1076</v>
      </c>
      <c r="B3760" t="s">
        <v>304</v>
      </c>
      <c r="C3760" t="s">
        <v>1388</v>
      </c>
      <c r="D3760" s="1">
        <v>61000</v>
      </c>
      <c r="E3760" t="s">
        <v>1655</v>
      </c>
    </row>
    <row r="3761" spans="1:5">
      <c r="A3761" t="s">
        <v>1076</v>
      </c>
      <c r="B3761" t="s">
        <v>304</v>
      </c>
      <c r="C3761" t="s">
        <v>1388</v>
      </c>
      <c r="D3761" s="1">
        <v>57950</v>
      </c>
      <c r="E3761" t="s">
        <v>1655</v>
      </c>
    </row>
    <row r="3762" spans="1:5">
      <c r="A3762" t="s">
        <v>1076</v>
      </c>
      <c r="B3762" t="s">
        <v>304</v>
      </c>
      <c r="C3762" t="s">
        <v>1388</v>
      </c>
      <c r="D3762" s="1">
        <v>56930</v>
      </c>
      <c r="E3762" t="s">
        <v>1655</v>
      </c>
    </row>
    <row r="3763" spans="1:5">
      <c r="A3763" t="s">
        <v>1076</v>
      </c>
      <c r="B3763" t="s">
        <v>304</v>
      </c>
      <c r="C3763" t="s">
        <v>1388</v>
      </c>
      <c r="D3763" s="1">
        <v>52000</v>
      </c>
      <c r="E3763" t="s">
        <v>1655</v>
      </c>
    </row>
    <row r="3764" spans="1:5">
      <c r="A3764" t="s">
        <v>1079</v>
      </c>
      <c r="B3764" t="s">
        <v>304</v>
      </c>
      <c r="C3764" t="s">
        <v>1388</v>
      </c>
      <c r="D3764" s="1">
        <v>50000</v>
      </c>
      <c r="E3764" t="s">
        <v>1655</v>
      </c>
    </row>
    <row r="3765" spans="1:5">
      <c r="A3765" t="s">
        <v>1076</v>
      </c>
      <c r="B3765" t="s">
        <v>304</v>
      </c>
      <c r="C3765" t="s">
        <v>1388</v>
      </c>
      <c r="D3765" s="1">
        <v>48995</v>
      </c>
      <c r="E3765" t="s">
        <v>1655</v>
      </c>
    </row>
    <row r="3766" spans="1:5">
      <c r="A3766" t="s">
        <v>1076</v>
      </c>
      <c r="B3766" t="s">
        <v>304</v>
      </c>
      <c r="C3766" t="s">
        <v>1388</v>
      </c>
      <c r="D3766" s="1">
        <v>40580</v>
      </c>
      <c r="E3766" t="s">
        <v>1655</v>
      </c>
    </row>
    <row r="3767" spans="1:5">
      <c r="A3767" t="s">
        <v>1079</v>
      </c>
      <c r="B3767" t="s">
        <v>304</v>
      </c>
      <c r="C3767" t="s">
        <v>1388</v>
      </c>
      <c r="D3767" s="1">
        <v>40000</v>
      </c>
      <c r="E3767" t="s">
        <v>1655</v>
      </c>
    </row>
    <row r="3768" spans="1:5">
      <c r="A3768" t="s">
        <v>1076</v>
      </c>
      <c r="B3768" t="s">
        <v>304</v>
      </c>
      <c r="C3768" t="s">
        <v>1388</v>
      </c>
      <c r="D3768" s="1">
        <v>37607</v>
      </c>
      <c r="E3768" t="s">
        <v>1655</v>
      </c>
    </row>
    <row r="3769" spans="1:5">
      <c r="A3769" t="s">
        <v>1076</v>
      </c>
      <c r="B3769" t="s">
        <v>304</v>
      </c>
      <c r="C3769" t="s">
        <v>1388</v>
      </c>
      <c r="D3769" s="1">
        <v>31600</v>
      </c>
      <c r="E3769" t="s">
        <v>1655</v>
      </c>
    </row>
    <row r="3770" spans="1:5">
      <c r="A3770" t="s">
        <v>1076</v>
      </c>
      <c r="B3770" t="s">
        <v>304</v>
      </c>
      <c r="C3770" t="s">
        <v>1388</v>
      </c>
      <c r="D3770" s="1">
        <v>30500</v>
      </c>
      <c r="E3770" t="s">
        <v>1655</v>
      </c>
    </row>
    <row r="3771" spans="1:5">
      <c r="A3771" t="s">
        <v>1076</v>
      </c>
      <c r="B3771" t="s">
        <v>304</v>
      </c>
      <c r="C3771" t="s">
        <v>1388</v>
      </c>
      <c r="D3771" s="1">
        <v>30171</v>
      </c>
      <c r="E3771" t="s">
        <v>1655</v>
      </c>
    </row>
    <row r="3772" spans="1:5">
      <c r="A3772" t="s">
        <v>1076</v>
      </c>
      <c r="B3772" t="s">
        <v>304</v>
      </c>
      <c r="C3772" t="s">
        <v>1388</v>
      </c>
      <c r="D3772" s="1">
        <v>30000</v>
      </c>
      <c r="E3772" t="s">
        <v>1655</v>
      </c>
    </row>
    <row r="3773" spans="1:5">
      <c r="A3773" t="s">
        <v>1076</v>
      </c>
      <c r="B3773" t="s">
        <v>304</v>
      </c>
      <c r="C3773" t="s">
        <v>1388</v>
      </c>
      <c r="D3773" s="1">
        <v>30000</v>
      </c>
      <c r="E3773" t="s">
        <v>1655</v>
      </c>
    </row>
    <row r="3774" spans="1:5">
      <c r="A3774" t="s">
        <v>1079</v>
      </c>
      <c r="B3774" t="s">
        <v>304</v>
      </c>
      <c r="C3774" t="s">
        <v>1388</v>
      </c>
      <c r="D3774" s="1">
        <v>28000</v>
      </c>
      <c r="E3774" t="s">
        <v>1655</v>
      </c>
    </row>
    <row r="3775" spans="1:5">
      <c r="A3775" t="s">
        <v>1079</v>
      </c>
      <c r="B3775" t="s">
        <v>304</v>
      </c>
      <c r="C3775" t="s">
        <v>1388</v>
      </c>
      <c r="D3775" s="1">
        <v>25000</v>
      </c>
      <c r="E3775" t="s">
        <v>1655</v>
      </c>
    </row>
    <row r="3776" spans="1:5">
      <c r="A3776" t="s">
        <v>1076</v>
      </c>
      <c r="B3776" t="s">
        <v>304</v>
      </c>
      <c r="C3776" t="s">
        <v>1388</v>
      </c>
      <c r="D3776" s="1">
        <v>23000</v>
      </c>
      <c r="E3776" t="s">
        <v>1655</v>
      </c>
    </row>
    <row r="3777" spans="1:5">
      <c r="A3777" t="s">
        <v>1076</v>
      </c>
      <c r="B3777" t="s">
        <v>304</v>
      </c>
      <c r="C3777" t="s">
        <v>1388</v>
      </c>
      <c r="D3777" s="1">
        <v>23000</v>
      </c>
      <c r="E3777" t="s">
        <v>1655</v>
      </c>
    </row>
    <row r="3778" spans="1:5">
      <c r="A3778" t="s">
        <v>1076</v>
      </c>
      <c r="B3778" t="s">
        <v>304</v>
      </c>
      <c r="C3778" t="s">
        <v>1388</v>
      </c>
      <c r="D3778" s="1">
        <v>19000</v>
      </c>
      <c r="E3778" t="s">
        <v>1655</v>
      </c>
    </row>
    <row r="3779" spans="1:5">
      <c r="A3779" t="s">
        <v>1076</v>
      </c>
      <c r="B3779" t="s">
        <v>304</v>
      </c>
      <c r="C3779" t="s">
        <v>1388</v>
      </c>
      <c r="D3779" s="1">
        <v>18700</v>
      </c>
      <c r="E3779" t="s">
        <v>1655</v>
      </c>
    </row>
    <row r="3780" spans="1:5">
      <c r="A3780" t="s">
        <v>1076</v>
      </c>
      <c r="B3780" t="s">
        <v>304</v>
      </c>
      <c r="C3780" t="s">
        <v>1388</v>
      </c>
      <c r="D3780" s="1">
        <v>18500</v>
      </c>
      <c r="E3780" t="s">
        <v>1655</v>
      </c>
    </row>
    <row r="3781" spans="1:5">
      <c r="A3781" t="s">
        <v>1076</v>
      </c>
      <c r="B3781" t="s">
        <v>304</v>
      </c>
      <c r="C3781" t="s">
        <v>1388</v>
      </c>
      <c r="D3781" s="1">
        <v>18200</v>
      </c>
      <c r="E3781" t="s">
        <v>1655</v>
      </c>
    </row>
    <row r="3782" spans="1:5">
      <c r="A3782" t="s">
        <v>1079</v>
      </c>
      <c r="B3782" t="s">
        <v>304</v>
      </c>
      <c r="C3782" t="s">
        <v>1388</v>
      </c>
      <c r="D3782" s="1">
        <v>17910</v>
      </c>
      <c r="E3782" t="s">
        <v>1655</v>
      </c>
    </row>
    <row r="3783" spans="1:5">
      <c r="A3783" t="s">
        <v>1076</v>
      </c>
      <c r="B3783" t="s">
        <v>304</v>
      </c>
      <c r="C3783" t="s">
        <v>1388</v>
      </c>
      <c r="D3783" s="1">
        <v>17500</v>
      </c>
      <c r="E3783" t="s">
        <v>1655</v>
      </c>
    </row>
    <row r="3784" spans="1:5">
      <c r="A3784" t="s">
        <v>1076</v>
      </c>
      <c r="B3784" t="s">
        <v>304</v>
      </c>
      <c r="C3784" t="s">
        <v>1388</v>
      </c>
      <c r="D3784" s="1">
        <v>17200</v>
      </c>
      <c r="E3784" t="s">
        <v>1655</v>
      </c>
    </row>
    <row r="3785" spans="1:5">
      <c r="A3785" t="s">
        <v>1076</v>
      </c>
      <c r="B3785" t="s">
        <v>304</v>
      </c>
      <c r="C3785" t="s">
        <v>1388</v>
      </c>
      <c r="D3785" s="1">
        <v>15500</v>
      </c>
      <c r="E3785" t="s">
        <v>1655</v>
      </c>
    </row>
    <row r="3786" spans="1:5">
      <c r="A3786" t="s">
        <v>1076</v>
      </c>
      <c r="B3786" t="s">
        <v>304</v>
      </c>
      <c r="C3786" t="s">
        <v>1388</v>
      </c>
      <c r="D3786" s="1">
        <v>14500</v>
      </c>
      <c r="E3786" t="s">
        <v>1655</v>
      </c>
    </row>
    <row r="3787" spans="1:5">
      <c r="A3787" t="s">
        <v>1076</v>
      </c>
      <c r="B3787" t="s">
        <v>304</v>
      </c>
      <c r="C3787" t="s">
        <v>1388</v>
      </c>
      <c r="D3787" s="1">
        <v>12500</v>
      </c>
      <c r="E3787" t="s">
        <v>1655</v>
      </c>
    </row>
    <row r="3788" spans="1:5">
      <c r="A3788" t="s">
        <v>1076</v>
      </c>
      <c r="B3788" t="s">
        <v>304</v>
      </c>
      <c r="C3788" t="s">
        <v>1388</v>
      </c>
      <c r="D3788" s="1">
        <v>11996</v>
      </c>
      <c r="E3788" t="s">
        <v>1655</v>
      </c>
    </row>
    <row r="3789" spans="1:5">
      <c r="A3789" t="s">
        <v>1076</v>
      </c>
      <c r="B3789" t="s">
        <v>304</v>
      </c>
      <c r="C3789" t="s">
        <v>1388</v>
      </c>
      <c r="D3789" s="1">
        <v>10628</v>
      </c>
      <c r="E3789" t="s">
        <v>1655</v>
      </c>
    </row>
    <row r="3790" spans="1:5">
      <c r="A3790" t="s">
        <v>1076</v>
      </c>
      <c r="B3790" t="s">
        <v>304</v>
      </c>
      <c r="C3790" t="s">
        <v>1388</v>
      </c>
      <c r="D3790" s="1">
        <v>10500</v>
      </c>
      <c r="E3790" t="s">
        <v>1655</v>
      </c>
    </row>
    <row r="3791" spans="1:5">
      <c r="A3791" t="s">
        <v>1076</v>
      </c>
      <c r="B3791" t="s">
        <v>304</v>
      </c>
      <c r="C3791" t="s">
        <v>1388</v>
      </c>
      <c r="D3791" s="1">
        <v>10000</v>
      </c>
      <c r="E3791" t="s">
        <v>1655</v>
      </c>
    </row>
    <row r="3792" spans="1:5">
      <c r="A3792" t="s">
        <v>1076</v>
      </c>
      <c r="B3792" t="s">
        <v>304</v>
      </c>
      <c r="C3792" t="s">
        <v>1388</v>
      </c>
      <c r="D3792" s="1">
        <v>9556</v>
      </c>
      <c r="E3792" t="s">
        <v>1655</v>
      </c>
    </row>
    <row r="3793" spans="1:5">
      <c r="A3793" t="s">
        <v>1076</v>
      </c>
      <c r="B3793" t="s">
        <v>304</v>
      </c>
      <c r="C3793" t="s">
        <v>1388</v>
      </c>
      <c r="D3793" s="1">
        <v>9000</v>
      </c>
      <c r="E3793" t="s">
        <v>1655</v>
      </c>
    </row>
    <row r="3794" spans="1:5">
      <c r="A3794" t="s">
        <v>1076</v>
      </c>
      <c r="B3794" t="s">
        <v>304</v>
      </c>
      <c r="C3794" t="s">
        <v>1388</v>
      </c>
      <c r="D3794" s="1">
        <v>8340</v>
      </c>
      <c r="E3794" t="s">
        <v>1655</v>
      </c>
    </row>
    <row r="3795" spans="1:5">
      <c r="A3795" t="s">
        <v>1079</v>
      </c>
      <c r="B3795" t="s">
        <v>304</v>
      </c>
      <c r="C3795" t="s">
        <v>1388</v>
      </c>
      <c r="D3795" s="1">
        <v>8291</v>
      </c>
      <c r="E3795" t="s">
        <v>1655</v>
      </c>
    </row>
    <row r="3796" spans="1:5">
      <c r="A3796" t="s">
        <v>1076</v>
      </c>
      <c r="B3796" t="s">
        <v>304</v>
      </c>
      <c r="C3796" t="s">
        <v>1388</v>
      </c>
      <c r="D3796" s="1">
        <v>7500</v>
      </c>
      <c r="E3796" t="s">
        <v>1655</v>
      </c>
    </row>
    <row r="3797" spans="1:5">
      <c r="A3797" t="s">
        <v>1079</v>
      </c>
      <c r="B3797" t="s">
        <v>304</v>
      </c>
      <c r="C3797" t="s">
        <v>1388</v>
      </c>
      <c r="D3797" s="1">
        <v>6924</v>
      </c>
      <c r="E3797" t="s">
        <v>1655</v>
      </c>
    </row>
    <row r="3798" spans="1:5">
      <c r="A3798" t="s">
        <v>1076</v>
      </c>
      <c r="B3798" t="s">
        <v>304</v>
      </c>
      <c r="C3798" t="s">
        <v>1388</v>
      </c>
      <c r="D3798" s="1">
        <v>6426</v>
      </c>
      <c r="E3798" t="s">
        <v>1655</v>
      </c>
    </row>
    <row r="3799" spans="1:5">
      <c r="A3799" t="s">
        <v>1079</v>
      </c>
      <c r="B3799" t="s">
        <v>304</v>
      </c>
      <c r="C3799" t="s">
        <v>1388</v>
      </c>
      <c r="D3799" s="1">
        <v>6000</v>
      </c>
      <c r="E3799" t="s">
        <v>1655</v>
      </c>
    </row>
    <row r="3800" spans="1:5">
      <c r="A3800" t="s">
        <v>1076</v>
      </c>
      <c r="B3800" t="s">
        <v>304</v>
      </c>
      <c r="C3800" t="s">
        <v>1388</v>
      </c>
      <c r="D3800" s="1">
        <v>6000</v>
      </c>
      <c r="E3800" t="s">
        <v>1655</v>
      </c>
    </row>
    <row r="3801" spans="1:5">
      <c r="A3801" t="s">
        <v>1076</v>
      </c>
      <c r="B3801" t="s">
        <v>304</v>
      </c>
      <c r="C3801" t="s">
        <v>1388</v>
      </c>
      <c r="D3801" s="1">
        <v>6000</v>
      </c>
      <c r="E3801" t="s">
        <v>1655</v>
      </c>
    </row>
    <row r="3802" spans="1:5">
      <c r="A3802" t="s">
        <v>1076</v>
      </c>
      <c r="B3802" t="s">
        <v>304</v>
      </c>
      <c r="C3802" t="s">
        <v>1388</v>
      </c>
      <c r="D3802" s="1">
        <v>5962</v>
      </c>
      <c r="E3802" t="s">
        <v>1655</v>
      </c>
    </row>
    <row r="3803" spans="1:5">
      <c r="A3803" t="s">
        <v>1076</v>
      </c>
      <c r="B3803" t="s">
        <v>304</v>
      </c>
      <c r="C3803" t="s">
        <v>1388</v>
      </c>
      <c r="D3803" s="1">
        <v>5400</v>
      </c>
      <c r="E3803" t="s">
        <v>1655</v>
      </c>
    </row>
    <row r="3804" spans="1:5">
      <c r="A3804" t="s">
        <v>1079</v>
      </c>
      <c r="B3804" t="s">
        <v>304</v>
      </c>
      <c r="C3804" t="s">
        <v>1388</v>
      </c>
      <c r="D3804" s="1">
        <v>5000</v>
      </c>
      <c r="E3804" t="s">
        <v>1655</v>
      </c>
    </row>
    <row r="3805" spans="1:5">
      <c r="A3805" t="s">
        <v>1076</v>
      </c>
      <c r="B3805" t="s">
        <v>304</v>
      </c>
      <c r="C3805" t="s">
        <v>1388</v>
      </c>
      <c r="D3805" s="1">
        <v>5000</v>
      </c>
      <c r="E3805" t="s">
        <v>1655</v>
      </c>
    </row>
    <row r="3806" spans="1:5">
      <c r="A3806" t="s">
        <v>1076</v>
      </c>
      <c r="B3806" t="s">
        <v>304</v>
      </c>
      <c r="C3806" t="s">
        <v>1388</v>
      </c>
      <c r="D3806" s="1">
        <v>5000</v>
      </c>
      <c r="E3806" t="s">
        <v>1655</v>
      </c>
    </row>
    <row r="3807" spans="1:5">
      <c r="A3807" t="s">
        <v>1076</v>
      </c>
      <c r="B3807" t="s">
        <v>304</v>
      </c>
      <c r="C3807" t="s">
        <v>1388</v>
      </c>
      <c r="D3807" s="1">
        <v>5000</v>
      </c>
      <c r="E3807" t="s">
        <v>1655</v>
      </c>
    </row>
    <row r="3808" spans="1:5">
      <c r="A3808" t="s">
        <v>1076</v>
      </c>
      <c r="B3808" t="s">
        <v>304</v>
      </c>
      <c r="C3808" t="s">
        <v>1388</v>
      </c>
      <c r="D3808" s="1">
        <v>5000</v>
      </c>
      <c r="E3808" t="s">
        <v>1655</v>
      </c>
    </row>
    <row r="3809" spans="1:5">
      <c r="A3809" t="s">
        <v>1076</v>
      </c>
      <c r="B3809" t="s">
        <v>304</v>
      </c>
      <c r="C3809" t="s">
        <v>1388</v>
      </c>
      <c r="D3809" s="1">
        <v>4359</v>
      </c>
      <c r="E3809" t="s">
        <v>1655</v>
      </c>
    </row>
    <row r="3810" spans="1:5">
      <c r="A3810" t="s">
        <v>1076</v>
      </c>
      <c r="B3810" t="s">
        <v>304</v>
      </c>
      <c r="C3810" t="s">
        <v>1388</v>
      </c>
      <c r="D3810" s="1">
        <v>4000</v>
      </c>
      <c r="E3810" t="s">
        <v>1655</v>
      </c>
    </row>
    <row r="3811" spans="1:5">
      <c r="A3811" t="s">
        <v>1076</v>
      </c>
      <c r="B3811" t="s">
        <v>304</v>
      </c>
      <c r="C3811" t="s">
        <v>1388</v>
      </c>
      <c r="D3811" s="1">
        <v>3500</v>
      </c>
      <c r="E3811" t="s">
        <v>1655</v>
      </c>
    </row>
    <row r="3812" spans="1:5">
      <c r="A3812" t="s">
        <v>1079</v>
      </c>
      <c r="B3812" t="s">
        <v>304</v>
      </c>
      <c r="C3812" t="s">
        <v>1388</v>
      </c>
      <c r="D3812" s="1">
        <v>3000</v>
      </c>
      <c r="E3812" t="s">
        <v>1655</v>
      </c>
    </row>
    <row r="3813" spans="1:5">
      <c r="A3813" t="s">
        <v>1076</v>
      </c>
      <c r="B3813" t="s">
        <v>304</v>
      </c>
      <c r="C3813" t="s">
        <v>1388</v>
      </c>
      <c r="D3813" s="1">
        <v>3000</v>
      </c>
      <c r="E3813" t="s">
        <v>1655</v>
      </c>
    </row>
    <row r="3814" spans="1:5">
      <c r="A3814" t="s">
        <v>1076</v>
      </c>
      <c r="B3814" t="s">
        <v>304</v>
      </c>
      <c r="C3814" t="s">
        <v>1388</v>
      </c>
      <c r="D3814" s="1">
        <v>3000</v>
      </c>
      <c r="E3814" t="s">
        <v>1655</v>
      </c>
    </row>
    <row r="3815" spans="1:5">
      <c r="A3815" t="s">
        <v>1079</v>
      </c>
      <c r="B3815" t="s">
        <v>304</v>
      </c>
      <c r="C3815" t="s">
        <v>1388</v>
      </c>
      <c r="D3815" s="1">
        <v>2992</v>
      </c>
      <c r="E3815" t="s">
        <v>1655</v>
      </c>
    </row>
    <row r="3816" spans="1:5">
      <c r="A3816" t="s">
        <v>1076</v>
      </c>
      <c r="B3816" t="s">
        <v>304</v>
      </c>
      <c r="C3816" t="s">
        <v>1388</v>
      </c>
      <c r="D3816" s="1">
        <v>2400</v>
      </c>
      <c r="E3816" t="s">
        <v>1655</v>
      </c>
    </row>
    <row r="3817" spans="1:5">
      <c r="A3817" t="s">
        <v>1079</v>
      </c>
      <c r="B3817" t="s">
        <v>304</v>
      </c>
      <c r="C3817" t="s">
        <v>1388</v>
      </c>
      <c r="D3817" s="1">
        <v>2000</v>
      </c>
      <c r="E3817" t="s">
        <v>1655</v>
      </c>
    </row>
    <row r="3818" spans="1:5">
      <c r="A3818" t="s">
        <v>1076</v>
      </c>
      <c r="B3818" t="s">
        <v>304</v>
      </c>
      <c r="C3818" t="s">
        <v>1388</v>
      </c>
      <c r="D3818" s="1">
        <v>2000</v>
      </c>
      <c r="E3818" t="s">
        <v>1655</v>
      </c>
    </row>
    <row r="3819" spans="1:5">
      <c r="A3819" t="s">
        <v>1079</v>
      </c>
      <c r="B3819" t="s">
        <v>304</v>
      </c>
      <c r="C3819" t="s">
        <v>1388</v>
      </c>
      <c r="D3819" s="1">
        <v>1500</v>
      </c>
      <c r="E3819" t="s">
        <v>1655</v>
      </c>
    </row>
    <row r="3820" spans="1:5">
      <c r="A3820" t="s">
        <v>1076</v>
      </c>
      <c r="B3820" t="s">
        <v>304</v>
      </c>
      <c r="C3820" t="s">
        <v>1388</v>
      </c>
      <c r="D3820" s="1">
        <v>1500</v>
      </c>
      <c r="E3820" t="s">
        <v>1655</v>
      </c>
    </row>
    <row r="3821" spans="1:5">
      <c r="A3821" t="s">
        <v>1076</v>
      </c>
      <c r="B3821" t="s">
        <v>304</v>
      </c>
      <c r="C3821" t="s">
        <v>1388</v>
      </c>
      <c r="D3821" s="1">
        <v>1250</v>
      </c>
      <c r="E3821" t="s">
        <v>1655</v>
      </c>
    </row>
    <row r="3822" spans="1:5">
      <c r="A3822" t="s">
        <v>1076</v>
      </c>
      <c r="B3822" t="s">
        <v>304</v>
      </c>
      <c r="C3822" t="s">
        <v>1388</v>
      </c>
      <c r="D3822" s="1">
        <v>1000</v>
      </c>
      <c r="E3822" t="s">
        <v>1655</v>
      </c>
    </row>
    <row r="3823" spans="1:5">
      <c r="A3823" t="s">
        <v>1079</v>
      </c>
      <c r="B3823" t="s">
        <v>304</v>
      </c>
      <c r="C3823" t="s">
        <v>1388</v>
      </c>
      <c r="D3823">
        <v>500</v>
      </c>
      <c r="E3823" t="s">
        <v>1655</v>
      </c>
    </row>
    <row r="3824" spans="1:5">
      <c r="A3824" t="s">
        <v>1076</v>
      </c>
      <c r="B3824" t="s">
        <v>304</v>
      </c>
      <c r="C3824" t="s">
        <v>1388</v>
      </c>
      <c r="D3824">
        <v>500</v>
      </c>
      <c r="E3824" t="s">
        <v>1655</v>
      </c>
    </row>
    <row r="3825" spans="1:5">
      <c r="B3825" s="26"/>
      <c r="D3825" s="52"/>
    </row>
    <row r="3826" spans="1:5">
      <c r="B3826" s="26"/>
      <c r="D3826" s="52"/>
    </row>
    <row r="3827" spans="1:5">
      <c r="B3827" s="26"/>
      <c r="D3827" s="52"/>
    </row>
    <row r="3828" spans="1:5">
      <c r="B3828" s="26"/>
      <c r="D3828" s="52"/>
    </row>
    <row r="3829" spans="1:5">
      <c r="A3829" s="26" t="s">
        <v>1050</v>
      </c>
      <c r="B3829" s="26" t="s">
        <v>1143</v>
      </c>
      <c r="C3829" t="s">
        <v>1107</v>
      </c>
      <c r="D3829" s="52">
        <v>7100000</v>
      </c>
      <c r="E3829" t="s">
        <v>1268</v>
      </c>
    </row>
    <row r="3830" spans="1:5">
      <c r="A3830" t="s">
        <v>1335</v>
      </c>
      <c r="B3830" s="26" t="s">
        <v>1143</v>
      </c>
      <c r="C3830" t="s">
        <v>1088</v>
      </c>
      <c r="D3830" s="52">
        <v>815000</v>
      </c>
      <c r="E3830" t="s">
        <v>1268</v>
      </c>
    </row>
    <row r="3831" spans="1:5">
      <c r="A3831" t="s">
        <v>1302</v>
      </c>
      <c r="B3831" s="26" t="s">
        <v>1303</v>
      </c>
      <c r="C3831" t="s">
        <v>1078</v>
      </c>
      <c r="D3831" s="52">
        <v>108453000</v>
      </c>
      <c r="E3831" t="s">
        <v>1268</v>
      </c>
    </row>
    <row r="3832" spans="1:5">
      <c r="A3832" t="s">
        <v>1332</v>
      </c>
      <c r="B3832" s="26" t="s">
        <v>1303</v>
      </c>
      <c r="C3832" t="s">
        <v>1349</v>
      </c>
      <c r="D3832" s="52">
        <v>4815000</v>
      </c>
      <c r="E3832" t="s">
        <v>1268</v>
      </c>
    </row>
    <row r="3833" spans="1:5">
      <c r="A3833" t="s">
        <v>1035</v>
      </c>
      <c r="B3833" s="26" t="s">
        <v>1108</v>
      </c>
      <c r="C3833" t="s">
        <v>1107</v>
      </c>
      <c r="D3833" s="52">
        <v>97705000</v>
      </c>
      <c r="E3833" t="s">
        <v>1268</v>
      </c>
    </row>
    <row r="3834" spans="1:5">
      <c r="A3834" t="s">
        <v>1035</v>
      </c>
      <c r="B3834" s="26" t="s">
        <v>1109</v>
      </c>
      <c r="C3834" t="s">
        <v>1107</v>
      </c>
      <c r="D3834" s="52">
        <v>90101000</v>
      </c>
      <c r="E3834" t="s">
        <v>1268</v>
      </c>
    </row>
    <row r="3835" spans="1:5">
      <c r="B3835" s="26"/>
      <c r="D3835" s="52"/>
    </row>
    <row r="3836" spans="1:5">
      <c r="A3836" s="26" t="s">
        <v>1054</v>
      </c>
      <c r="B3836" s="26" t="s">
        <v>1152</v>
      </c>
      <c r="C3836" t="s">
        <v>1107</v>
      </c>
      <c r="D3836" s="52">
        <v>177111000</v>
      </c>
      <c r="E3836" t="s">
        <v>1268</v>
      </c>
    </row>
    <row r="3837" spans="1:5">
      <c r="A3837" t="s">
        <v>1306</v>
      </c>
      <c r="B3837" s="26" t="s">
        <v>1307</v>
      </c>
      <c r="C3837" t="s">
        <v>1080</v>
      </c>
      <c r="D3837" s="52">
        <v>100000</v>
      </c>
      <c r="E3837" t="s">
        <v>1268</v>
      </c>
    </row>
    <row r="3838" spans="1:5">
      <c r="A3838" s="26" t="s">
        <v>1049</v>
      </c>
      <c r="B3838" s="26" t="s">
        <v>1049</v>
      </c>
      <c r="C3838" t="s">
        <v>1107</v>
      </c>
      <c r="D3838" s="52">
        <v>342700000</v>
      </c>
      <c r="E3838" t="s">
        <v>1268</v>
      </c>
    </row>
    <row r="3839" spans="1:5">
      <c r="A3839" t="s">
        <v>1049</v>
      </c>
      <c r="B3839" s="26" t="s">
        <v>1049</v>
      </c>
      <c r="C3839" s="26" t="s">
        <v>1087</v>
      </c>
      <c r="D3839" s="52">
        <v>100000</v>
      </c>
      <c r="E3839" t="s">
        <v>1268</v>
      </c>
    </row>
    <row r="3840" spans="1:5">
      <c r="A3840" t="s">
        <v>1131</v>
      </c>
      <c r="B3840" s="26" t="s">
        <v>1331</v>
      </c>
      <c r="C3840" s="26" t="s">
        <v>1097</v>
      </c>
      <c r="D3840" s="52">
        <v>5500000</v>
      </c>
      <c r="E3840" t="s">
        <v>1268</v>
      </c>
    </row>
    <row r="3841" spans="1:5">
      <c r="A3841" t="s">
        <v>1035</v>
      </c>
      <c r="B3841" s="26" t="s">
        <v>1110</v>
      </c>
      <c r="C3841" t="s">
        <v>1107</v>
      </c>
      <c r="D3841" s="52">
        <v>92808000</v>
      </c>
      <c r="E3841" t="s">
        <v>1268</v>
      </c>
    </row>
    <row r="3842" spans="1:5">
      <c r="A3842" s="26" t="s">
        <v>1117</v>
      </c>
      <c r="B3842" s="26" t="s">
        <v>1119</v>
      </c>
      <c r="C3842" t="s">
        <v>1107</v>
      </c>
      <c r="D3842" s="52">
        <v>190554000</v>
      </c>
      <c r="E3842" t="s">
        <v>1268</v>
      </c>
    </row>
    <row r="3843" spans="1:5">
      <c r="A3843" t="s">
        <v>1310</v>
      </c>
      <c r="B3843" s="26" t="s">
        <v>1310</v>
      </c>
      <c r="C3843" t="s">
        <v>1082</v>
      </c>
      <c r="D3843" s="52">
        <v>28260000</v>
      </c>
      <c r="E3843" t="s">
        <v>1268</v>
      </c>
    </row>
    <row r="3844" spans="1:5">
      <c r="A3844" s="26" t="s">
        <v>1131</v>
      </c>
      <c r="B3844" s="26" t="s">
        <v>1132</v>
      </c>
      <c r="C3844" t="s">
        <v>1107</v>
      </c>
      <c r="D3844" s="52">
        <v>128500000</v>
      </c>
      <c r="E3844" t="s">
        <v>1268</v>
      </c>
    </row>
    <row r="3845" spans="1:5">
      <c r="A3845" t="s">
        <v>1338</v>
      </c>
      <c r="B3845" s="26" t="s">
        <v>1330</v>
      </c>
      <c r="C3845" s="26" t="s">
        <v>1095</v>
      </c>
      <c r="D3845" s="52">
        <v>5000000</v>
      </c>
      <c r="E3845" t="s">
        <v>1268</v>
      </c>
    </row>
    <row r="3846" spans="1:5">
      <c r="A3846" t="s">
        <v>1338</v>
      </c>
      <c r="B3846" s="26" t="s">
        <v>1330</v>
      </c>
      <c r="C3846" s="26" t="s">
        <v>1098</v>
      </c>
      <c r="D3846" s="52">
        <v>2500000</v>
      </c>
      <c r="E3846" t="s">
        <v>1268</v>
      </c>
    </row>
    <row r="3847" spans="1:5">
      <c r="A3847" t="s">
        <v>1301</v>
      </c>
      <c r="B3847" s="26" t="s">
        <v>1295</v>
      </c>
      <c r="C3847" t="s">
        <v>1077</v>
      </c>
      <c r="D3847" s="52">
        <v>9600000</v>
      </c>
      <c r="E3847" t="s">
        <v>1268</v>
      </c>
    </row>
    <row r="3848" spans="1:5">
      <c r="A3848" s="26" t="s">
        <v>1050</v>
      </c>
      <c r="B3848" s="26" t="s">
        <v>1144</v>
      </c>
      <c r="C3848" t="s">
        <v>1107</v>
      </c>
      <c r="D3848" s="52">
        <v>1000000</v>
      </c>
      <c r="E3848" t="s">
        <v>1268</v>
      </c>
    </row>
    <row r="3849" spans="1:5">
      <c r="A3849" s="26" t="s">
        <v>1050</v>
      </c>
      <c r="B3849" s="26" t="s">
        <v>1145</v>
      </c>
      <c r="C3849" t="s">
        <v>1107</v>
      </c>
      <c r="D3849" s="52">
        <v>13000000</v>
      </c>
      <c r="E3849" t="s">
        <v>1268</v>
      </c>
    </row>
    <row r="3850" spans="1:5">
      <c r="A3850" s="26" t="s">
        <v>1053</v>
      </c>
      <c r="B3850" s="26" t="s">
        <v>1053</v>
      </c>
      <c r="C3850" t="s">
        <v>1107</v>
      </c>
      <c r="D3850" s="52">
        <v>3500000</v>
      </c>
      <c r="E3850" t="s">
        <v>1268</v>
      </c>
    </row>
    <row r="3851" spans="1:5">
      <c r="A3851" s="26" t="s">
        <v>1054</v>
      </c>
      <c r="B3851" s="26" t="s">
        <v>1153</v>
      </c>
      <c r="C3851" t="s">
        <v>1107</v>
      </c>
      <c r="D3851" s="52">
        <v>114913000</v>
      </c>
      <c r="E3851" t="s">
        <v>1268</v>
      </c>
    </row>
    <row r="3852" spans="1:5">
      <c r="A3852" s="26" t="s">
        <v>1118</v>
      </c>
      <c r="B3852" s="26" t="s">
        <v>1114</v>
      </c>
      <c r="C3852" t="s">
        <v>1107</v>
      </c>
      <c r="D3852" s="52">
        <v>350351000</v>
      </c>
      <c r="E3852" t="s">
        <v>1268</v>
      </c>
    </row>
    <row r="3853" spans="1:5">
      <c r="A3853" t="s">
        <v>1072</v>
      </c>
      <c r="B3853" s="26" t="s">
        <v>1324</v>
      </c>
      <c r="C3853" t="s">
        <v>1217</v>
      </c>
      <c r="D3853" s="52">
        <v>3141000</v>
      </c>
      <c r="E3853" t="s">
        <v>1268</v>
      </c>
    </row>
    <row r="3854" spans="1:5">
      <c r="A3854" t="s">
        <v>1072</v>
      </c>
      <c r="B3854" s="26" t="s">
        <v>1318</v>
      </c>
      <c r="C3854" t="s">
        <v>1217</v>
      </c>
      <c r="D3854" s="52">
        <v>5300000</v>
      </c>
      <c r="E3854" t="s">
        <v>1268</v>
      </c>
    </row>
    <row r="3855" spans="1:5">
      <c r="A3855" s="26" t="s">
        <v>1122</v>
      </c>
      <c r="B3855" s="26" t="s">
        <v>1127</v>
      </c>
      <c r="C3855" t="s">
        <v>1107</v>
      </c>
      <c r="D3855" s="52">
        <v>32700000</v>
      </c>
      <c r="E3855" t="s">
        <v>1268</v>
      </c>
    </row>
    <row r="3856" spans="1:5">
      <c r="B3856" s="26"/>
      <c r="D3856" s="52"/>
    </row>
    <row r="3857" spans="1:5">
      <c r="B3857" s="26"/>
      <c r="D3857" s="52"/>
    </row>
    <row r="3858" spans="1:5">
      <c r="B3858" s="26"/>
      <c r="D3858" s="52"/>
    </row>
    <row r="3859" spans="1:5">
      <c r="B3859" s="26"/>
      <c r="D3859" s="52"/>
    </row>
    <row r="3860" spans="1:5">
      <c r="A3860" t="s">
        <v>1300</v>
      </c>
      <c r="B3860" s="26" t="s">
        <v>1290</v>
      </c>
      <c r="C3860" t="s">
        <v>1076</v>
      </c>
      <c r="D3860" s="52">
        <v>20000000</v>
      </c>
      <c r="E3860" t="s">
        <v>1268</v>
      </c>
    </row>
    <row r="3861" spans="1:5">
      <c r="A3861" t="s">
        <v>1304</v>
      </c>
      <c r="B3861" s="26" t="s">
        <v>1290</v>
      </c>
      <c r="C3861" t="s">
        <v>1079</v>
      </c>
      <c r="D3861" s="52">
        <v>13000000</v>
      </c>
      <c r="E3861" t="s">
        <v>1268</v>
      </c>
    </row>
    <row r="3862" spans="1:5">
      <c r="A3862" s="26" t="s">
        <v>1118</v>
      </c>
      <c r="B3862" s="26" t="s">
        <v>1115</v>
      </c>
      <c r="C3862" t="s">
        <v>1107</v>
      </c>
      <c r="D3862" s="52">
        <v>6500000</v>
      </c>
      <c r="E3862" t="s">
        <v>1268</v>
      </c>
    </row>
    <row r="3863" spans="1:5">
      <c r="A3863" s="26" t="s">
        <v>1044</v>
      </c>
      <c r="B3863" s="26" t="s">
        <v>1044</v>
      </c>
      <c r="C3863" t="s">
        <v>1107</v>
      </c>
      <c r="D3863" s="52">
        <v>4150000</v>
      </c>
      <c r="E3863" t="s">
        <v>1268</v>
      </c>
    </row>
    <row r="3864" spans="1:5">
      <c r="A3864" s="26" t="s">
        <v>1122</v>
      </c>
      <c r="B3864" s="26" t="s">
        <v>1128</v>
      </c>
      <c r="C3864" t="s">
        <v>1107</v>
      </c>
      <c r="D3864" s="52">
        <v>18200000</v>
      </c>
      <c r="E3864" t="s">
        <v>1268</v>
      </c>
    </row>
    <row r="3865" spans="1:5">
      <c r="A3865" t="s">
        <v>1051</v>
      </c>
      <c r="B3865" s="26" t="s">
        <v>1051</v>
      </c>
      <c r="C3865" s="26" t="s">
        <v>1092</v>
      </c>
      <c r="D3865" s="52">
        <v>14000000</v>
      </c>
      <c r="E3865" t="s">
        <v>1268</v>
      </c>
    </row>
    <row r="3866" spans="1:5">
      <c r="A3866" s="26" t="s">
        <v>1051</v>
      </c>
      <c r="B3866" s="26" t="s">
        <v>1051</v>
      </c>
      <c r="C3866" t="s">
        <v>1107</v>
      </c>
      <c r="D3866" s="52">
        <v>7600000</v>
      </c>
      <c r="E3866" t="s">
        <v>1268</v>
      </c>
    </row>
    <row r="3867" spans="1:5">
      <c r="A3867" t="s">
        <v>1035</v>
      </c>
      <c r="B3867" s="26" t="s">
        <v>1111</v>
      </c>
      <c r="C3867" t="s">
        <v>1107</v>
      </c>
      <c r="D3867" s="52">
        <v>33500000</v>
      </c>
      <c r="E3867" t="s">
        <v>1268</v>
      </c>
    </row>
    <row r="3868" spans="1:5">
      <c r="A3868" s="26" t="s">
        <v>1122</v>
      </c>
      <c r="B3868" s="26" t="s">
        <v>1129</v>
      </c>
      <c r="C3868" t="s">
        <v>1107</v>
      </c>
      <c r="D3868" s="52">
        <v>24800000</v>
      </c>
      <c r="E3868" t="s">
        <v>1268</v>
      </c>
    </row>
    <row r="3869" spans="1:5">
      <c r="B3869" s="26"/>
      <c r="D3869" s="52"/>
    </row>
    <row r="3870" spans="1:5">
      <c r="B3870" s="26"/>
      <c r="D3870" s="52"/>
    </row>
    <row r="3871" spans="1:5">
      <c r="B3871" s="26"/>
      <c r="D3871" s="52"/>
    </row>
    <row r="3872" spans="1:5">
      <c r="B3872" s="26"/>
      <c r="D3872" s="52"/>
    </row>
    <row r="3873" spans="1:5">
      <c r="A3873" s="26" t="s">
        <v>1122</v>
      </c>
      <c r="B3873" s="26" t="s">
        <v>1130</v>
      </c>
      <c r="C3873" t="s">
        <v>1107</v>
      </c>
      <c r="D3873" s="52">
        <v>425000</v>
      </c>
      <c r="E3873" t="s">
        <v>1268</v>
      </c>
    </row>
    <row r="3874" spans="1:5">
      <c r="A3874" s="26" t="s">
        <v>1050</v>
      </c>
      <c r="B3874" s="26" t="s">
        <v>1146</v>
      </c>
      <c r="C3874" t="s">
        <v>1107</v>
      </c>
      <c r="D3874" s="52">
        <v>30100000</v>
      </c>
      <c r="E3874" t="s">
        <v>1268</v>
      </c>
    </row>
    <row r="3875" spans="1:5">
      <c r="A3875" s="26" t="s">
        <v>1048</v>
      </c>
      <c r="B3875" s="26" t="s">
        <v>1141</v>
      </c>
      <c r="C3875" t="s">
        <v>1107</v>
      </c>
      <c r="D3875" s="52">
        <v>47900000</v>
      </c>
      <c r="E3875" t="s">
        <v>1268</v>
      </c>
    </row>
    <row r="3876" spans="1:5">
      <c r="A3876" t="s">
        <v>1301</v>
      </c>
      <c r="B3876" s="26" t="s">
        <v>1154</v>
      </c>
      <c r="C3876" t="s">
        <v>1077</v>
      </c>
      <c r="D3876" s="52">
        <v>36701000</v>
      </c>
      <c r="E3876" t="s">
        <v>1268</v>
      </c>
    </row>
    <row r="3877" spans="1:5">
      <c r="A3877" s="26" t="s">
        <v>1054</v>
      </c>
      <c r="B3877" s="26" t="s">
        <v>1154</v>
      </c>
      <c r="C3877" t="s">
        <v>1107</v>
      </c>
      <c r="D3877" s="52">
        <v>14209000</v>
      </c>
      <c r="E3877" t="s">
        <v>1268</v>
      </c>
    </row>
    <row r="3878" spans="1:5">
      <c r="A3878" t="s">
        <v>1332</v>
      </c>
      <c r="B3878" s="26" t="s">
        <v>1055</v>
      </c>
      <c r="C3878" t="s">
        <v>1349</v>
      </c>
      <c r="D3878" s="52">
        <v>198160000</v>
      </c>
      <c r="E3878" t="s">
        <v>1268</v>
      </c>
    </row>
    <row r="3879" spans="1:5">
      <c r="A3879" s="26" t="s">
        <v>1055</v>
      </c>
      <c r="B3879" s="26" t="s">
        <v>1055</v>
      </c>
      <c r="C3879" t="s">
        <v>1107</v>
      </c>
      <c r="D3879" s="52">
        <v>132845000</v>
      </c>
      <c r="E3879" t="s">
        <v>1268</v>
      </c>
    </row>
    <row r="3880" spans="1:5">
      <c r="A3880" t="s">
        <v>1313</v>
      </c>
      <c r="B3880" s="26" t="s">
        <v>1055</v>
      </c>
      <c r="C3880" t="s">
        <v>1082</v>
      </c>
      <c r="D3880" s="52">
        <v>7700000</v>
      </c>
      <c r="E3880" t="s">
        <v>1268</v>
      </c>
    </row>
    <row r="3881" spans="1:5">
      <c r="A3881" t="s">
        <v>1332</v>
      </c>
      <c r="B3881" s="26" t="s">
        <v>1055</v>
      </c>
      <c r="C3881" t="s">
        <v>1349</v>
      </c>
      <c r="D3881" s="52">
        <v>5614000</v>
      </c>
      <c r="E3881" t="s">
        <v>1268</v>
      </c>
    </row>
    <row r="3882" spans="1:5">
      <c r="A3882" t="s">
        <v>1332</v>
      </c>
      <c r="B3882" s="26" t="s">
        <v>1055</v>
      </c>
      <c r="C3882" t="s">
        <v>1349</v>
      </c>
      <c r="D3882" s="52">
        <v>4170000</v>
      </c>
      <c r="E3882" t="s">
        <v>1268</v>
      </c>
    </row>
    <row r="3883" spans="1:5">
      <c r="A3883" t="s">
        <v>1332</v>
      </c>
      <c r="B3883" s="26" t="s">
        <v>1055</v>
      </c>
      <c r="C3883" t="s">
        <v>1349</v>
      </c>
      <c r="D3883" s="52">
        <v>2500000</v>
      </c>
      <c r="E3883" t="s">
        <v>1268</v>
      </c>
    </row>
    <row r="3884" spans="1:5">
      <c r="A3884" t="s">
        <v>1301</v>
      </c>
      <c r="B3884" s="26" t="s">
        <v>1055</v>
      </c>
      <c r="C3884" t="s">
        <v>1077</v>
      </c>
      <c r="D3884" s="52">
        <v>2400000</v>
      </c>
      <c r="E3884" t="s">
        <v>1268</v>
      </c>
    </row>
    <row r="3885" spans="1:5">
      <c r="A3885" t="s">
        <v>1306</v>
      </c>
      <c r="B3885" s="26" t="s">
        <v>1055</v>
      </c>
      <c r="C3885" t="s">
        <v>1080</v>
      </c>
      <c r="D3885" s="52">
        <v>600000</v>
      </c>
      <c r="E3885" t="s">
        <v>1268</v>
      </c>
    </row>
    <row r="3886" spans="1:5">
      <c r="A3886" s="26" t="s">
        <v>1041</v>
      </c>
      <c r="B3886" s="26" t="s">
        <v>1134</v>
      </c>
      <c r="C3886" t="s">
        <v>1107</v>
      </c>
      <c r="D3886" s="52">
        <v>4000000</v>
      </c>
      <c r="E3886" t="s">
        <v>1268</v>
      </c>
    </row>
    <row r="3887" spans="1:5">
      <c r="A3887" s="26" t="s">
        <v>1117</v>
      </c>
      <c r="B3887" s="26" t="s">
        <v>1120</v>
      </c>
      <c r="C3887" t="s">
        <v>1107</v>
      </c>
      <c r="D3887" s="52">
        <v>138557000</v>
      </c>
      <c r="E3887" t="s">
        <v>1268</v>
      </c>
    </row>
    <row r="3888" spans="1:5">
      <c r="A3888" t="s">
        <v>1301</v>
      </c>
      <c r="B3888" s="26" t="s">
        <v>1294</v>
      </c>
      <c r="C3888" t="s">
        <v>1077</v>
      </c>
      <c r="D3888" s="52">
        <v>16200000</v>
      </c>
      <c r="E3888" t="s">
        <v>1268</v>
      </c>
    </row>
    <row r="3889" spans="1:5">
      <c r="A3889" s="26" t="s">
        <v>1043</v>
      </c>
      <c r="B3889" s="26" t="s">
        <v>1043</v>
      </c>
      <c r="C3889" t="s">
        <v>1107</v>
      </c>
      <c r="D3889" s="52">
        <v>157223000</v>
      </c>
      <c r="E3889" t="s">
        <v>1268</v>
      </c>
    </row>
    <row r="3890" spans="1:5">
      <c r="A3890" s="26" t="s">
        <v>1048</v>
      </c>
      <c r="B3890" s="26" t="s">
        <v>1142</v>
      </c>
      <c r="C3890" t="s">
        <v>1107</v>
      </c>
      <c r="D3890" s="52">
        <v>5500000</v>
      </c>
      <c r="E3890" t="s">
        <v>1268</v>
      </c>
    </row>
    <row r="3891" spans="1:5">
      <c r="A3891" s="26" t="s">
        <v>1041</v>
      </c>
      <c r="B3891" s="26" t="s">
        <v>1135</v>
      </c>
      <c r="C3891" t="s">
        <v>1107</v>
      </c>
      <c r="D3891" s="52">
        <v>8000000</v>
      </c>
      <c r="E3891" t="s">
        <v>1268</v>
      </c>
    </row>
    <row r="3892" spans="1:5">
      <c r="A3892" t="s">
        <v>1306</v>
      </c>
      <c r="B3892" s="26" t="s">
        <v>1101</v>
      </c>
      <c r="C3892" t="s">
        <v>1080</v>
      </c>
      <c r="D3892" s="52">
        <v>115001000</v>
      </c>
      <c r="E3892" t="s">
        <v>1268</v>
      </c>
    </row>
    <row r="3893" spans="1:5">
      <c r="A3893" t="s">
        <v>1072</v>
      </c>
      <c r="B3893" s="26" t="s">
        <v>1314</v>
      </c>
      <c r="C3893" t="s">
        <v>1217</v>
      </c>
      <c r="D3893" s="52">
        <v>586805000</v>
      </c>
      <c r="E3893" t="s">
        <v>1268</v>
      </c>
    </row>
    <row r="3894" spans="1:5">
      <c r="A3894" t="s">
        <v>1072</v>
      </c>
      <c r="B3894" s="26" t="s">
        <v>1314</v>
      </c>
      <c r="C3894" t="s">
        <v>1349</v>
      </c>
      <c r="D3894" s="52">
        <v>415153000</v>
      </c>
      <c r="E3894" t="s">
        <v>1268</v>
      </c>
    </row>
    <row r="3895" spans="1:5">
      <c r="A3895" t="s">
        <v>1072</v>
      </c>
      <c r="B3895" s="26" t="s">
        <v>1314</v>
      </c>
      <c r="C3895" t="s">
        <v>1217</v>
      </c>
      <c r="D3895" s="52">
        <v>252933000</v>
      </c>
      <c r="E3895" t="s">
        <v>1268</v>
      </c>
    </row>
    <row r="3896" spans="1:5">
      <c r="A3896" t="s">
        <v>1072</v>
      </c>
      <c r="B3896" s="26" t="s">
        <v>1314</v>
      </c>
      <c r="C3896" t="s">
        <v>1217</v>
      </c>
      <c r="D3896" s="52">
        <v>119406000</v>
      </c>
      <c r="E3896" t="s">
        <v>1268</v>
      </c>
    </row>
    <row r="3897" spans="1:5">
      <c r="A3897" t="s">
        <v>1072</v>
      </c>
      <c r="B3897" s="26" t="s">
        <v>1314</v>
      </c>
      <c r="C3897" t="s">
        <v>1349</v>
      </c>
      <c r="D3897" s="52">
        <v>119356000</v>
      </c>
      <c r="E3897" t="s">
        <v>1268</v>
      </c>
    </row>
    <row r="3898" spans="1:5">
      <c r="A3898" t="s">
        <v>1072</v>
      </c>
      <c r="B3898" s="26" t="s">
        <v>1314</v>
      </c>
      <c r="C3898" t="s">
        <v>1349</v>
      </c>
      <c r="D3898" s="52">
        <v>29010000</v>
      </c>
      <c r="E3898" t="s">
        <v>1268</v>
      </c>
    </row>
    <row r="3899" spans="1:5">
      <c r="A3899" t="s">
        <v>1072</v>
      </c>
      <c r="B3899" s="26" t="s">
        <v>1314</v>
      </c>
      <c r="C3899" t="s">
        <v>1217</v>
      </c>
      <c r="D3899" s="52">
        <v>11070000</v>
      </c>
      <c r="E3899" t="s">
        <v>1268</v>
      </c>
    </row>
    <row r="3900" spans="1:5">
      <c r="A3900" s="26" t="s">
        <v>1118</v>
      </c>
      <c r="B3900" s="26" t="s">
        <v>1116</v>
      </c>
      <c r="C3900" t="s">
        <v>1107</v>
      </c>
      <c r="D3900" s="52">
        <v>202000000</v>
      </c>
      <c r="E3900" t="s">
        <v>1268</v>
      </c>
    </row>
    <row r="3901" spans="1:5">
      <c r="A3901" t="s">
        <v>1116</v>
      </c>
      <c r="B3901" s="26" t="s">
        <v>1116</v>
      </c>
      <c r="C3901" t="s">
        <v>1374</v>
      </c>
      <c r="D3901" s="52">
        <v>60800000</v>
      </c>
      <c r="E3901" t="s">
        <v>1268</v>
      </c>
    </row>
    <row r="3902" spans="1:5">
      <c r="A3902" t="s">
        <v>1313</v>
      </c>
      <c r="B3902" s="26" t="s">
        <v>1311</v>
      </c>
      <c r="C3902" t="s">
        <v>1082</v>
      </c>
      <c r="D3902" s="52">
        <v>12000000</v>
      </c>
      <c r="E3902" t="s">
        <v>1268</v>
      </c>
    </row>
    <row r="3903" spans="1:5">
      <c r="A3903" s="26" t="s">
        <v>1045</v>
      </c>
      <c r="B3903" s="26" t="s">
        <v>1045</v>
      </c>
      <c r="C3903" t="s">
        <v>1107</v>
      </c>
      <c r="D3903" s="52">
        <v>2000000</v>
      </c>
      <c r="E3903" t="s">
        <v>1268</v>
      </c>
    </row>
    <row r="3904" spans="1:5">
      <c r="A3904" t="s">
        <v>1313</v>
      </c>
      <c r="B3904" s="26" t="s">
        <v>1312</v>
      </c>
      <c r="C3904" t="s">
        <v>1082</v>
      </c>
      <c r="D3904" s="52">
        <v>1700000</v>
      </c>
      <c r="E3904" t="s">
        <v>1268</v>
      </c>
    </row>
    <row r="3905" spans="1:5">
      <c r="A3905" t="s">
        <v>1306</v>
      </c>
      <c r="B3905" s="26" t="s">
        <v>1308</v>
      </c>
      <c r="C3905" t="s">
        <v>1080</v>
      </c>
      <c r="D3905" s="52">
        <v>165000</v>
      </c>
      <c r="E3905" t="s">
        <v>1268</v>
      </c>
    </row>
    <row r="3906" spans="1:5">
      <c r="A3906" s="26" t="s">
        <v>1052</v>
      </c>
      <c r="B3906" s="26" t="s">
        <v>1148</v>
      </c>
      <c r="C3906" t="s">
        <v>1107</v>
      </c>
      <c r="D3906" s="52">
        <v>25000000</v>
      </c>
      <c r="E3906" t="s">
        <v>1268</v>
      </c>
    </row>
    <row r="3907" spans="1:5">
      <c r="A3907" s="26" t="s">
        <v>1050</v>
      </c>
      <c r="B3907" s="26" t="s">
        <v>1147</v>
      </c>
      <c r="C3907" t="s">
        <v>1107</v>
      </c>
      <c r="D3907" s="52">
        <v>409000000</v>
      </c>
      <c r="E3907" t="s">
        <v>1268</v>
      </c>
    </row>
    <row r="3908" spans="1:5">
      <c r="A3908" t="s">
        <v>1384</v>
      </c>
      <c r="B3908" s="26" t="s">
        <v>1147</v>
      </c>
      <c r="C3908" s="26" t="s">
        <v>1091</v>
      </c>
      <c r="D3908" s="52">
        <v>10754000</v>
      </c>
      <c r="E3908" t="s">
        <v>1268</v>
      </c>
    </row>
    <row r="3909" spans="1:5">
      <c r="A3909" t="s">
        <v>1301</v>
      </c>
      <c r="B3909" s="26" t="s">
        <v>1298</v>
      </c>
      <c r="C3909" t="s">
        <v>1077</v>
      </c>
      <c r="D3909" s="52">
        <v>3500000</v>
      </c>
      <c r="E3909" t="s">
        <v>1268</v>
      </c>
    </row>
    <row r="3910" spans="1:5">
      <c r="A3910" s="26" t="s">
        <v>1052</v>
      </c>
      <c r="B3910" s="26" t="s">
        <v>1149</v>
      </c>
      <c r="C3910" t="s">
        <v>1107</v>
      </c>
      <c r="D3910" s="52">
        <v>5000000</v>
      </c>
      <c r="E3910" t="s">
        <v>1268</v>
      </c>
    </row>
    <row r="3911" spans="1:5">
      <c r="A3911" s="26" t="s">
        <v>1052</v>
      </c>
      <c r="B3911" s="26" t="s">
        <v>1150</v>
      </c>
      <c r="C3911" t="s">
        <v>1107</v>
      </c>
      <c r="D3911" s="52">
        <v>700000</v>
      </c>
      <c r="E3911" t="s">
        <v>1268</v>
      </c>
    </row>
    <row r="3912" spans="1:5">
      <c r="A3912" s="26" t="s">
        <v>1041</v>
      </c>
      <c r="B3912" s="26" t="s">
        <v>1136</v>
      </c>
      <c r="C3912" t="s">
        <v>1107</v>
      </c>
      <c r="D3912" s="52">
        <v>615510000</v>
      </c>
      <c r="E3912" t="s">
        <v>1268</v>
      </c>
    </row>
    <row r="3913" spans="1:5">
      <c r="A3913" t="s">
        <v>1337</v>
      </c>
      <c r="B3913" s="26" t="s">
        <v>1329</v>
      </c>
      <c r="C3913" s="26" t="s">
        <v>1093</v>
      </c>
      <c r="D3913" s="52">
        <v>63000000</v>
      </c>
      <c r="E3913" t="s">
        <v>1268</v>
      </c>
    </row>
    <row r="3914" spans="1:5">
      <c r="B3914" s="26"/>
      <c r="D3914" s="52"/>
    </row>
    <row r="3915" spans="1:5">
      <c r="B3915" s="26"/>
      <c r="D3915" s="52"/>
    </row>
    <row r="3916" spans="1:5">
      <c r="A3916" t="s">
        <v>1305</v>
      </c>
      <c r="B3916" s="26" t="s">
        <v>1305</v>
      </c>
      <c r="C3916" t="s">
        <v>1079</v>
      </c>
      <c r="D3916" s="52">
        <v>365069000</v>
      </c>
      <c r="E3916" t="s">
        <v>1268</v>
      </c>
    </row>
    <row r="3917" spans="1:5">
      <c r="A3917" s="26" t="s">
        <v>1131</v>
      </c>
      <c r="B3917" s="26" t="s">
        <v>1133</v>
      </c>
      <c r="C3917" t="s">
        <v>1107</v>
      </c>
      <c r="D3917" s="52">
        <v>5900000</v>
      </c>
      <c r="E3917" t="s">
        <v>1268</v>
      </c>
    </row>
    <row r="3918" spans="1:5">
      <c r="A3918" s="26" t="s">
        <v>1041</v>
      </c>
      <c r="B3918" s="26" t="s">
        <v>1137</v>
      </c>
      <c r="C3918" t="s">
        <v>1107</v>
      </c>
      <c r="D3918" s="52">
        <v>15000000</v>
      </c>
      <c r="E3918" t="s">
        <v>1268</v>
      </c>
    </row>
    <row r="3919" spans="1:5">
      <c r="A3919" s="26" t="s">
        <v>1054</v>
      </c>
      <c r="B3919" s="26" t="s">
        <v>1155</v>
      </c>
      <c r="C3919" t="s">
        <v>1107</v>
      </c>
      <c r="D3919" s="52">
        <v>54671000</v>
      </c>
      <c r="E3919" t="s">
        <v>1268</v>
      </c>
    </row>
    <row r="3920" spans="1:5">
      <c r="A3920" s="26" t="s">
        <v>1042</v>
      </c>
      <c r="B3920" s="26" t="s">
        <v>1042</v>
      </c>
      <c r="C3920" t="s">
        <v>1107</v>
      </c>
      <c r="D3920" s="52">
        <v>269780000</v>
      </c>
      <c r="E3920" t="s">
        <v>1268</v>
      </c>
    </row>
    <row r="3921" spans="1:5">
      <c r="A3921" t="s">
        <v>1336</v>
      </c>
      <c r="B3921" s="26" t="s">
        <v>1328</v>
      </c>
      <c r="C3921" t="s">
        <v>1090</v>
      </c>
      <c r="D3921" s="52">
        <v>13439000</v>
      </c>
      <c r="E3921" t="s">
        <v>1268</v>
      </c>
    </row>
    <row r="3922" spans="1:5">
      <c r="A3922" t="s">
        <v>1035</v>
      </c>
      <c r="B3922" s="26" t="s">
        <v>1112</v>
      </c>
      <c r="C3922" t="s">
        <v>1107</v>
      </c>
      <c r="D3922" s="52">
        <v>75000000</v>
      </c>
      <c r="E3922" t="s">
        <v>1268</v>
      </c>
    </row>
    <row r="3923" spans="1:5">
      <c r="A3923" t="s">
        <v>1309</v>
      </c>
      <c r="B3923" s="26" t="s">
        <v>1309</v>
      </c>
      <c r="C3923" t="s">
        <v>1081</v>
      </c>
      <c r="D3923" s="52">
        <v>132080000</v>
      </c>
      <c r="E3923" t="s">
        <v>1268</v>
      </c>
    </row>
    <row r="3924" spans="1:5">
      <c r="A3924" t="s">
        <v>1332</v>
      </c>
      <c r="B3924" s="26" t="s">
        <v>1309</v>
      </c>
      <c r="C3924" t="s">
        <v>1349</v>
      </c>
      <c r="D3924" s="52">
        <v>16428000</v>
      </c>
      <c r="E3924" t="s">
        <v>1268</v>
      </c>
    </row>
    <row r="3925" spans="1:5">
      <c r="A3925" t="s">
        <v>1316</v>
      </c>
      <c r="B3925" s="26" t="s">
        <v>1315</v>
      </c>
      <c r="C3925" t="s">
        <v>1370</v>
      </c>
      <c r="D3925" s="52">
        <v>1468111000</v>
      </c>
      <c r="E3925" t="s">
        <v>1268</v>
      </c>
    </row>
    <row r="3926" spans="1:5">
      <c r="A3926" t="s">
        <v>1317</v>
      </c>
      <c r="B3926" s="26" t="s">
        <v>1315</v>
      </c>
      <c r="C3926" t="s">
        <v>1364</v>
      </c>
      <c r="D3926" s="52">
        <v>335098000</v>
      </c>
      <c r="E3926" t="s">
        <v>1268</v>
      </c>
    </row>
    <row r="3927" spans="1:5">
      <c r="A3927" t="s">
        <v>1300</v>
      </c>
      <c r="B3927" s="26" t="s">
        <v>1291</v>
      </c>
      <c r="C3927" t="s">
        <v>1076</v>
      </c>
      <c r="D3927" s="52">
        <v>10000000</v>
      </c>
      <c r="E3927" t="s">
        <v>1268</v>
      </c>
    </row>
    <row r="3928" spans="1:5">
      <c r="A3928" t="s">
        <v>1306</v>
      </c>
      <c r="B3928" s="26" t="s">
        <v>1291</v>
      </c>
      <c r="C3928" t="s">
        <v>1080</v>
      </c>
      <c r="D3928" s="52">
        <v>835000</v>
      </c>
      <c r="E3928" t="s">
        <v>1268</v>
      </c>
    </row>
    <row r="3929" spans="1:5">
      <c r="A3929" t="s">
        <v>1301</v>
      </c>
      <c r="B3929" s="26" t="s">
        <v>1291</v>
      </c>
      <c r="C3929" t="s">
        <v>1077</v>
      </c>
      <c r="D3929" s="52">
        <v>625000</v>
      </c>
      <c r="E3929" t="s">
        <v>1268</v>
      </c>
    </row>
    <row r="3930" spans="1:5">
      <c r="A3930" s="26" t="s">
        <v>1052</v>
      </c>
      <c r="B3930" s="26" t="s">
        <v>1151</v>
      </c>
      <c r="C3930" t="s">
        <v>1107</v>
      </c>
      <c r="D3930" s="52">
        <v>3000000</v>
      </c>
      <c r="E3930" t="s">
        <v>1268</v>
      </c>
    </row>
    <row r="3931" spans="1:5">
      <c r="A3931" s="26" t="s">
        <v>1117</v>
      </c>
      <c r="B3931" s="26" t="s">
        <v>1121</v>
      </c>
      <c r="C3931" t="s">
        <v>1107</v>
      </c>
      <c r="D3931" s="52">
        <v>54475000</v>
      </c>
      <c r="E3931" t="s">
        <v>1268</v>
      </c>
    </row>
    <row r="3932" spans="1:5">
      <c r="A3932" t="s">
        <v>1297</v>
      </c>
      <c r="B3932" s="26" t="s">
        <v>1297</v>
      </c>
      <c r="C3932" t="s">
        <v>1077</v>
      </c>
      <c r="D3932" s="52">
        <v>129000000</v>
      </c>
      <c r="E3932" t="s">
        <v>1268</v>
      </c>
    </row>
    <row r="3933" spans="1:5">
      <c r="A3933" t="s">
        <v>1333</v>
      </c>
      <c r="B3933" s="26" t="s">
        <v>1319</v>
      </c>
      <c r="C3933" t="s">
        <v>1217</v>
      </c>
      <c r="D3933" s="52">
        <v>216568000</v>
      </c>
      <c r="E3933" t="s">
        <v>1268</v>
      </c>
    </row>
    <row r="3934" spans="1:5">
      <c r="B3934" s="26"/>
      <c r="D3934" s="52"/>
    </row>
    <row r="3935" spans="1:5">
      <c r="B3935" s="26"/>
      <c r="D3935" s="52"/>
    </row>
    <row r="3936" spans="1:5">
      <c r="A3936" t="s">
        <v>1292</v>
      </c>
      <c r="B3936" s="26" t="s">
        <v>1292</v>
      </c>
      <c r="C3936" t="s">
        <v>1076</v>
      </c>
      <c r="D3936" s="52">
        <v>740997000</v>
      </c>
      <c r="E3936" t="s">
        <v>1268</v>
      </c>
    </row>
  </sheetData>
  <autoFilter ref="A1:E3936" xr:uid="{174C41B9-C0C0-E143-AF75-E17A3D4A2020}"/>
  <sortState xmlns:xlrd2="http://schemas.microsoft.com/office/spreadsheetml/2017/richdata2" ref="A2:E3824">
    <sortCondition ref="C2:C38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 Revenue</vt:lpstr>
      <vt:lpstr>Corporate Fund Revenue Detailed</vt:lpstr>
      <vt:lpstr>Expenditure Category Lookup</vt:lpstr>
      <vt:lpstr>2020 Corporate Fund Summary</vt:lpstr>
      <vt:lpstr>2020 Expenditures - Raw</vt:lpstr>
      <vt:lpstr>Real Historical Revenue Comp</vt:lpstr>
      <vt:lpstr>Required Pension Contributions</vt:lpstr>
      <vt:lpstr>Cook County</vt:lpstr>
      <vt:lpstr>Sankey Revenue Data 2020</vt:lpstr>
      <vt:lpstr>Sankey Expenditure Data 2020</vt:lpstr>
      <vt:lpstr>Broad Sankey</vt:lpstr>
      <vt:lpstr>Detailed Sankey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Drazzel Feliu</dc:creator>
  <cp:lastModifiedBy>Drazzel Feliu</cp:lastModifiedBy>
  <dcterms:created xsi:type="dcterms:W3CDTF">2020-06-25T19:13:27Z</dcterms:created>
  <dcterms:modified xsi:type="dcterms:W3CDTF">2020-07-23T14:47:33Z</dcterms:modified>
</cp:coreProperties>
</file>