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uipg\Desktop\PRI\PRI\"/>
    </mc:Choice>
  </mc:AlternateContent>
  <xr:revisionPtr revIDLastSave="0" documentId="13_ncr:1_{6A059B87-4495-436C-8CB6-597BE77B33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ry  eclipse  - Google, Bing," sheetId="1" r:id="rId1"/>
    <sheet name="Slides ex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4" i="1" l="1"/>
  <c r="AC5" i="1"/>
  <c r="AC6" i="1"/>
  <c r="AC7" i="1"/>
  <c r="AC8" i="1"/>
  <c r="AC9" i="1"/>
  <c r="AC10" i="1"/>
  <c r="AC11" i="1"/>
  <c r="AC12" i="1"/>
  <c r="AC13" i="1"/>
  <c r="AC14" i="1"/>
  <c r="AB5" i="1"/>
  <c r="AB6" i="1"/>
  <c r="AB7" i="1"/>
  <c r="AB8" i="1"/>
  <c r="AB9" i="1"/>
  <c r="AB10" i="1"/>
  <c r="AB11" i="1"/>
  <c r="AB12" i="1"/>
  <c r="AB13" i="1"/>
  <c r="AA5" i="1"/>
  <c r="AA6" i="1"/>
  <c r="AA7" i="1"/>
  <c r="AA8" i="1"/>
  <c r="AA9" i="1"/>
  <c r="AA10" i="1"/>
  <c r="AA11" i="1"/>
  <c r="AA12" i="1"/>
  <c r="AA13" i="1"/>
  <c r="AA14" i="1"/>
  <c r="Z6" i="1"/>
  <c r="Z7" i="1"/>
  <c r="Z8" i="1"/>
  <c r="Z9" i="1"/>
  <c r="Z10" i="1"/>
  <c r="Z11" i="1"/>
  <c r="Z12" i="1"/>
  <c r="Z13" i="1"/>
  <c r="Z14" i="1"/>
  <c r="Z5" i="1"/>
  <c r="AC4" i="1"/>
  <c r="AB4" i="1"/>
  <c r="AA4" i="1"/>
  <c r="Z4" i="1"/>
  <c r="Y4" i="1"/>
  <c r="X4" i="1"/>
  <c r="X6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5" i="1"/>
  <c r="T5" i="1"/>
  <c r="U5" i="1"/>
  <c r="S4" i="1"/>
  <c r="T4" i="1"/>
  <c r="U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5" i="1"/>
  <c r="N4" i="1"/>
  <c r="M4" i="1"/>
  <c r="L4" i="1"/>
  <c r="K4" i="1"/>
  <c r="H13" i="2"/>
  <c r="E13" i="2"/>
  <c r="D13" i="2"/>
  <c r="H12" i="2"/>
  <c r="E12" i="2"/>
  <c r="D12" i="2"/>
  <c r="H11" i="2"/>
  <c r="E11" i="2"/>
  <c r="D11" i="2"/>
  <c r="H10" i="2"/>
  <c r="E10" i="2"/>
  <c r="D10" i="2"/>
  <c r="H9" i="2"/>
  <c r="E9" i="2"/>
  <c r="D9" i="2"/>
  <c r="H8" i="2"/>
  <c r="E8" i="2"/>
  <c r="D8" i="2"/>
  <c r="H7" i="2"/>
  <c r="E7" i="2"/>
  <c r="D7" i="2"/>
  <c r="H6" i="2"/>
  <c r="E6" i="2"/>
  <c r="D6" i="2"/>
  <c r="H5" i="2"/>
  <c r="E5" i="2"/>
  <c r="D5" i="2"/>
  <c r="H4" i="2"/>
  <c r="E4" i="2"/>
  <c r="D4" i="2"/>
  <c r="H3" i="2"/>
  <c r="R23" i="1"/>
  <c r="Q23" i="1"/>
  <c r="P23" i="1"/>
  <c r="K23" i="1"/>
  <c r="J23" i="1"/>
  <c r="I23" i="1"/>
  <c r="R22" i="1"/>
  <c r="Q22" i="1"/>
  <c r="P22" i="1"/>
  <c r="K22" i="1"/>
  <c r="J22" i="1"/>
  <c r="I22" i="1"/>
  <c r="R21" i="1"/>
  <c r="Q21" i="1"/>
  <c r="P21" i="1"/>
  <c r="K21" i="1"/>
  <c r="J21" i="1"/>
  <c r="I21" i="1"/>
  <c r="R20" i="1"/>
  <c r="Q20" i="1"/>
  <c r="P20" i="1"/>
  <c r="K20" i="1"/>
  <c r="J20" i="1"/>
  <c r="I20" i="1"/>
  <c r="R19" i="1"/>
  <c r="Q19" i="1"/>
  <c r="P19" i="1"/>
  <c r="K19" i="1"/>
  <c r="J19" i="1"/>
  <c r="I19" i="1"/>
  <c r="R18" i="1"/>
  <c r="Q18" i="1"/>
  <c r="P18" i="1"/>
  <c r="K18" i="1"/>
  <c r="J18" i="1"/>
  <c r="I18" i="1"/>
  <c r="R17" i="1"/>
  <c r="Q17" i="1"/>
  <c r="P17" i="1"/>
  <c r="K17" i="1"/>
  <c r="J17" i="1"/>
  <c r="I17" i="1"/>
  <c r="R16" i="1"/>
  <c r="Q16" i="1"/>
  <c r="P16" i="1"/>
  <c r="K16" i="1"/>
  <c r="J16" i="1"/>
  <c r="I16" i="1"/>
  <c r="R15" i="1"/>
  <c r="Q15" i="1"/>
  <c r="P15" i="1"/>
  <c r="K15" i="1"/>
  <c r="J15" i="1"/>
  <c r="I15" i="1"/>
  <c r="Y14" i="1"/>
  <c r="X14" i="1"/>
  <c r="R14" i="1"/>
  <c r="Q14" i="1"/>
  <c r="P14" i="1"/>
  <c r="K14" i="1"/>
  <c r="J14" i="1"/>
  <c r="I14" i="1"/>
  <c r="Y13" i="1"/>
  <c r="X13" i="1"/>
  <c r="R13" i="1"/>
  <c r="Q13" i="1"/>
  <c r="P13" i="1"/>
  <c r="K13" i="1"/>
  <c r="J13" i="1"/>
  <c r="I13" i="1"/>
  <c r="Y12" i="1"/>
  <c r="X12" i="1"/>
  <c r="R12" i="1"/>
  <c r="Q12" i="1"/>
  <c r="P12" i="1"/>
  <c r="K12" i="1"/>
  <c r="J12" i="1"/>
  <c r="I12" i="1"/>
  <c r="Y11" i="1"/>
  <c r="X11" i="1"/>
  <c r="R11" i="1"/>
  <c r="Q11" i="1"/>
  <c r="P11" i="1"/>
  <c r="K11" i="1"/>
  <c r="J11" i="1"/>
  <c r="I11" i="1"/>
  <c r="Y10" i="1"/>
  <c r="X10" i="1"/>
  <c r="R10" i="1"/>
  <c r="Q10" i="1"/>
  <c r="P10" i="1"/>
  <c r="K10" i="1"/>
  <c r="J10" i="1"/>
  <c r="I10" i="1"/>
  <c r="Y9" i="1"/>
  <c r="X9" i="1"/>
  <c r="R9" i="1"/>
  <c r="Q9" i="1"/>
  <c r="P9" i="1"/>
  <c r="K9" i="1"/>
  <c r="J9" i="1"/>
  <c r="I9" i="1"/>
  <c r="Y8" i="1"/>
  <c r="X8" i="1"/>
  <c r="R8" i="1"/>
  <c r="Q8" i="1"/>
  <c r="P8" i="1"/>
  <c r="K8" i="1"/>
  <c r="J8" i="1"/>
  <c r="I8" i="1"/>
  <c r="Y7" i="1"/>
  <c r="X7" i="1"/>
  <c r="R7" i="1"/>
  <c r="Q7" i="1"/>
  <c r="P7" i="1"/>
  <c r="K7" i="1"/>
  <c r="J7" i="1"/>
  <c r="I7" i="1"/>
  <c r="Y6" i="1"/>
  <c r="R6" i="1"/>
  <c r="Q6" i="1"/>
  <c r="P6" i="1"/>
  <c r="K6" i="1"/>
  <c r="J6" i="1"/>
  <c r="I6" i="1"/>
  <c r="Y5" i="1"/>
  <c r="X5" i="1"/>
  <c r="R5" i="1"/>
  <c r="Q5" i="1"/>
  <c r="P5" i="1"/>
  <c r="K5" i="1"/>
  <c r="J5" i="1"/>
  <c r="I5" i="1"/>
  <c r="R4" i="1"/>
  <c r="Q4" i="1"/>
  <c r="P4" i="1"/>
  <c r="J4" i="1"/>
  <c r="I4" i="1"/>
  <c r="M25" i="1" l="1"/>
  <c r="L25" i="1"/>
  <c r="N25" i="1"/>
  <c r="I25" i="1"/>
  <c r="K25" i="1"/>
  <c r="J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5" authorId="0" shapeId="0" xr:uid="{00000000-0006-0000-0000-000001000000}">
      <text>
        <r>
          <rPr>
            <sz val="10"/>
            <color rgb="FF000000"/>
            <rFont val="Arial"/>
            <scheme val="minor"/>
          </rPr>
          <t>Só uma interrogação, por isso MAP = AvG([eclipse]).</t>
        </r>
      </text>
    </comment>
  </commentList>
</comments>
</file>

<file path=xl/sharedStrings.xml><?xml version="1.0" encoding="utf-8"?>
<sst xmlns="http://schemas.openxmlformats.org/spreadsheetml/2006/main" count="62" uniqueCount="12">
  <si>
    <t>Precision @</t>
  </si>
  <si>
    <t>Recall @</t>
  </si>
  <si>
    <t>Rank</t>
  </si>
  <si>
    <t>Recall</t>
  </si>
  <si>
    <t>AvP</t>
  </si>
  <si>
    <t>Relevant</t>
  </si>
  <si>
    <t>Precision</t>
  </si>
  <si>
    <t>schema</t>
  </si>
  <si>
    <t>no schema</t>
  </si>
  <si>
    <t>Q3</t>
  </si>
  <si>
    <t>-</t>
  </si>
  <si>
    <t>fuzzy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</si>
</sst>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sz="1000" b="0" i="0" u="none" strike="noStrike" baseline="0"/>
              <a:t>Christina Hendricks - No schema</a:t>
            </a:r>
            <a:r>
              <a:rPr lang="pt-PT" b="0">
                <a:solidFill>
                  <a:srgbClr val="757575"/>
                </a:solidFill>
                <a:latin typeface="+mn-lt"/>
              </a:rPr>
              <a:t>, schema and fuzzy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'Query  eclipse  - Google, Bing,'!$I$2:$I$3</c:f>
              <c:strCache>
                <c:ptCount val="2"/>
                <c:pt idx="0">
                  <c:v>Precision @</c:v>
                </c:pt>
                <c:pt idx="1">
                  <c:v>no schema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'Query  eclipse  - Google, Bing,'!$A$6:$A$23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'Query  eclipse  - Google, Bing,'!$I$4:$I$23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B-45C1-9CE5-0EBA96D659C2}"/>
            </c:ext>
          </c:extLst>
        </c:ser>
        <c:ser>
          <c:idx val="1"/>
          <c:order val="1"/>
          <c:tx>
            <c:strRef>
              <c:f>'Query  eclipse  - Google, Bing,'!$J$2:$J$3</c:f>
              <c:strCache>
                <c:ptCount val="2"/>
                <c:pt idx="0">
                  <c:v>Precision @</c:v>
                </c:pt>
                <c:pt idx="1">
                  <c:v>schema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'Query  eclipse  - Google, Bing,'!$A$6:$A$23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'Query  eclipse  - Google, Bing,'!$J$4:$J$23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0.33333333333333331</c:v>
                </c:pt>
                <c:pt idx="12">
                  <c:v>0.30769230769230771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0.21052631578947367</c:v>
                </c:pt>
                <c:pt idx="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B-45C1-9CE5-0EBA96D659C2}"/>
            </c:ext>
          </c:extLst>
        </c:ser>
        <c:ser>
          <c:idx val="2"/>
          <c:order val="2"/>
          <c:tx>
            <c:strRef>
              <c:f>'Query  eclipse  - Google, Bing,'!$K$2:$K$3</c:f>
              <c:strCache>
                <c:ptCount val="2"/>
                <c:pt idx="0">
                  <c:v>Precision @</c:v>
                </c:pt>
                <c:pt idx="1">
                  <c:v>fuzzy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'Query  eclipse  - Google, Bing,'!$A$6:$A$23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'Query  eclipse  - Google, Bing,'!$K$4:$K$23</c:f>
              <c:numCache>
                <c:formatCode>0.00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B-45C1-9CE5-0EBA96D65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726212"/>
        <c:axId val="1237056543"/>
      </c:lineChart>
      <c:catAx>
        <c:axId val="963726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237056543"/>
        <c:crosses val="autoZero"/>
        <c:auto val="1"/>
        <c:lblAlgn val="ctr"/>
        <c:lblOffset val="100"/>
        <c:noMultiLvlLbl val="1"/>
      </c:catAx>
      <c:valAx>
        <c:axId val="1237056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96372621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PT" sz="1000" b="0" i="0" baseline="0">
                <a:effectLst/>
              </a:rPr>
              <a:t>Christina Hendricks - No schema, schema and fuzzy</a:t>
            </a:r>
            <a:endParaRPr lang="pt-PT" sz="10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'Query  eclipse  - Google, Bing,'!$X$3</c:f>
              <c:strCache>
                <c:ptCount val="1"/>
                <c:pt idx="0">
                  <c:v>no schema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'Query  eclipse  - Google, Bing,'!$W$4:$W$14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'Query  eclipse  - Google, Bing,'!$X$4:$X$14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3-42E7-9B1A-A056BC0AE78C}"/>
            </c:ext>
          </c:extLst>
        </c:ser>
        <c:ser>
          <c:idx val="1"/>
          <c:order val="1"/>
          <c:tx>
            <c:strRef>
              <c:f>'Query  eclipse  - Google, Bing,'!$Y$3</c:f>
              <c:strCache>
                <c:ptCount val="1"/>
                <c:pt idx="0">
                  <c:v>schema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'Query  eclipse  - Google, Bing,'!$W$4:$W$14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'Query  eclipse  - Google, Bing,'!$Y$4:$Y$14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3-42E7-9B1A-A056BC0AE78C}"/>
            </c:ext>
          </c:extLst>
        </c:ser>
        <c:ser>
          <c:idx val="2"/>
          <c:order val="2"/>
          <c:tx>
            <c:strRef>
              <c:f>'Query  eclipse  - Google, Bing,'!$AC$3</c:f>
              <c:strCache>
                <c:ptCount val="1"/>
                <c:pt idx="0">
                  <c:v>fuzzy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'Query  eclipse  - Google, Bing,'!$W$4:$W$14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'Query  eclipse  - Google, Bing,'!$AC$4:$AC$14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3-42E7-9B1A-A056BC0AE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043165"/>
        <c:axId val="1261370068"/>
      </c:lineChart>
      <c:catAx>
        <c:axId val="1421043165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261370068"/>
        <c:crosses val="autoZero"/>
        <c:auto val="1"/>
        <c:lblAlgn val="ctr"/>
        <c:lblOffset val="100"/>
        <c:noMultiLvlLbl val="1"/>
      </c:catAx>
      <c:valAx>
        <c:axId val="1261370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21043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 (Interpolated)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'Slides example'!$G$3:$G$13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'Slides example'!$H$3:$H$13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1-4170-8483-0184786AE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331642"/>
        <c:axId val="110018103"/>
      </c:lineChart>
      <c:catAx>
        <c:axId val="109333164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10018103"/>
        <c:crosses val="autoZero"/>
        <c:auto val="1"/>
        <c:lblAlgn val="ctr"/>
        <c:lblOffset val="100"/>
        <c:noMultiLvlLbl val="1"/>
      </c:catAx>
      <c:valAx>
        <c:axId val="110018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0933316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'Slides example'!$D$4</c:f>
              <c:strCache>
                <c:ptCount val="1"/>
                <c:pt idx="0">
                  <c:v>1,00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'Slides example'!$E$5:$E$13</c:f>
              <c:numCache>
                <c:formatCode>0.0</c:formatCode>
                <c:ptCount val="9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</c:numCache>
            </c:numRef>
          </c:cat>
          <c:val>
            <c:numRef>
              <c:f>'Slides example'!$D$5:$D$13</c:f>
              <c:numCache>
                <c:formatCode>0.00</c:formatCode>
                <c:ptCount val="9"/>
                <c:pt idx="0">
                  <c:v>1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0.6</c:v>
                </c:pt>
                <c:pt idx="4">
                  <c:v>0.5</c:v>
                </c:pt>
                <c:pt idx="5">
                  <c:v>0.5714285714285714</c:v>
                </c:pt>
                <c:pt idx="6">
                  <c:v>0.5</c:v>
                </c:pt>
                <c:pt idx="7">
                  <c:v>0.55555555555555558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5-485F-A3E0-16365D139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100156"/>
        <c:axId val="1821578278"/>
      </c:lineChart>
      <c:catAx>
        <c:axId val="136510015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" sourceLinked="1"/>
        <c:majorTickMark val="none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821578278"/>
        <c:crosses val="autoZero"/>
        <c:auto val="1"/>
        <c:lblAlgn val="ctr"/>
        <c:lblOffset val="100"/>
        <c:noMultiLvlLbl val="1"/>
      </c:catAx>
      <c:valAx>
        <c:axId val="1821578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3651001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27</xdr:row>
      <xdr:rowOff>19050</xdr:rowOff>
    </xdr:from>
    <xdr:ext cx="5105400" cy="3152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466725</xdr:colOff>
      <xdr:row>26</xdr:row>
      <xdr:rowOff>152400</xdr:rowOff>
    </xdr:from>
    <xdr:ext cx="5105400" cy="3152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895350</xdr:colOff>
      <xdr:row>13</xdr:row>
      <xdr:rowOff>123825</xdr:rowOff>
    </xdr:from>
    <xdr:ext cx="4352925" cy="26670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200025</xdr:colOff>
      <xdr:row>13</xdr:row>
      <xdr:rowOff>123825</xdr:rowOff>
    </xdr:from>
    <xdr:ext cx="4352925" cy="26670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5"/>
  <sheetViews>
    <sheetView tabSelected="1" workbookViewId="0">
      <selection activeCell="M31" sqref="M31"/>
    </sheetView>
  </sheetViews>
  <sheetFormatPr defaultColWidth="12.6640625" defaultRowHeight="15.75" customHeight="1" x14ac:dyDescent="0.25"/>
  <cols>
    <col min="1" max="1" width="5.44140625" customWidth="1"/>
    <col min="2" max="7" width="9.44140625" customWidth="1"/>
    <col min="8" max="8" width="5.88671875" customWidth="1"/>
    <col min="9" max="14" width="9.44140625" customWidth="1"/>
    <col min="15" max="15" width="5.88671875" customWidth="1"/>
    <col min="16" max="21" width="9.44140625" customWidth="1"/>
    <col min="24" max="24" width="10" customWidth="1"/>
    <col min="25" max="25" width="8.44140625" customWidth="1"/>
    <col min="26" max="28" width="8.44140625" style="10" customWidth="1"/>
    <col min="29" max="29" width="8.44140625" customWidth="1"/>
  </cols>
  <sheetData>
    <row r="1" spans="1:29" x14ac:dyDescent="0.25">
      <c r="A1" s="1" t="s">
        <v>9</v>
      </c>
    </row>
    <row r="2" spans="1:29" x14ac:dyDescent="0.25">
      <c r="I2" s="12" t="s">
        <v>0</v>
      </c>
      <c r="J2" s="13"/>
      <c r="K2" s="13"/>
      <c r="P2" s="12" t="s">
        <v>1</v>
      </c>
      <c r="Q2" s="13"/>
      <c r="R2" s="13"/>
    </row>
    <row r="3" spans="1:29" x14ac:dyDescent="0.25">
      <c r="A3" s="2" t="s">
        <v>2</v>
      </c>
      <c r="B3" s="2" t="s">
        <v>8</v>
      </c>
      <c r="C3" s="2" t="s">
        <v>7</v>
      </c>
      <c r="D3" s="2" t="s">
        <v>11</v>
      </c>
      <c r="E3" s="2" t="s">
        <v>8</v>
      </c>
      <c r="F3" s="2" t="s">
        <v>7</v>
      </c>
      <c r="G3" s="2" t="s">
        <v>11</v>
      </c>
      <c r="I3" s="9" t="s">
        <v>8</v>
      </c>
      <c r="J3" s="9" t="s">
        <v>7</v>
      </c>
      <c r="K3" s="11" t="s">
        <v>11</v>
      </c>
      <c r="L3" s="9" t="s">
        <v>8</v>
      </c>
      <c r="M3" s="9" t="s">
        <v>7</v>
      </c>
      <c r="N3" s="11" t="s">
        <v>11</v>
      </c>
      <c r="P3" s="9" t="s">
        <v>8</v>
      </c>
      <c r="Q3" s="9" t="s">
        <v>7</v>
      </c>
      <c r="R3" s="11" t="s">
        <v>11</v>
      </c>
      <c r="S3" s="9" t="s">
        <v>8</v>
      </c>
      <c r="T3" s="9" t="s">
        <v>7</v>
      </c>
      <c r="U3" s="11" t="s">
        <v>11</v>
      </c>
      <c r="W3" s="2" t="s">
        <v>3</v>
      </c>
      <c r="X3" s="9" t="s">
        <v>8</v>
      </c>
      <c r="Y3" s="9" t="s">
        <v>7</v>
      </c>
      <c r="Z3" s="11" t="s">
        <v>11</v>
      </c>
      <c r="AA3" s="9" t="s">
        <v>8</v>
      </c>
      <c r="AB3" s="9" t="s">
        <v>7</v>
      </c>
      <c r="AC3" s="11" t="s">
        <v>11</v>
      </c>
    </row>
    <row r="4" spans="1:29" x14ac:dyDescent="0.25">
      <c r="A4" s="3">
        <v>1</v>
      </c>
      <c r="B4" s="3"/>
      <c r="C4" s="3">
        <v>1</v>
      </c>
      <c r="D4" s="3">
        <v>1</v>
      </c>
      <c r="E4" s="7">
        <v>1</v>
      </c>
      <c r="F4" s="7"/>
      <c r="G4" s="7"/>
      <c r="I4" s="4">
        <f>SUM(B4)/A4</f>
        <v>0</v>
      </c>
      <c r="J4" s="4">
        <f>SUM(C4)/A4</f>
        <v>1</v>
      </c>
      <c r="K4" s="4">
        <f>SUM(D4)/A4</f>
        <v>1</v>
      </c>
      <c r="L4" s="6">
        <f>SUM(E4)/A4</f>
        <v>1</v>
      </c>
      <c r="M4" s="6">
        <f>SUM(F4)/A4</f>
        <v>0</v>
      </c>
      <c r="N4" s="6">
        <f>SUM(G4)/A4</f>
        <v>0</v>
      </c>
      <c r="P4" s="4" t="e">
        <f>SUMIF(B$4:B4,"=1")/SUMIF(B$4:B$23,"=1")</f>
        <v>#DIV/0!</v>
      </c>
      <c r="Q4" s="4">
        <f>SUMIF(C$4:C4,"=1")/SUMIF(C$4:C$23,"=1")</f>
        <v>0.25</v>
      </c>
      <c r="R4" s="4">
        <f t="shared" ref="R4" si="0">SUMIF(D$4:D4,"=1")/SUMIF(D$4:D$23,"=1")</f>
        <v>0.05</v>
      </c>
      <c r="S4" s="6">
        <f t="shared" ref="S4:S23" si="1">SUMIF(E$4:E4,"=1")/SUMIF(E$4:E$23,"=1")</f>
        <v>0.125</v>
      </c>
      <c r="T4" s="6" t="e">
        <f t="shared" ref="T4:T23" si="2">SUMIF(F$4:F4,"=1")/SUMIF(F$4:F$23,"=1")</f>
        <v>#DIV/0!</v>
      </c>
      <c r="U4" s="6" t="e">
        <f t="shared" ref="U4:U23" si="3">SUMIF(G$4:G4,"=1")/SUMIF(G$4:G$23,"=1")</f>
        <v>#DIV/0!</v>
      </c>
      <c r="W4" s="5">
        <v>0</v>
      </c>
      <c r="X4" s="6" t="e">
        <f t="shared" ref="X4:AC4" ca="1" si="4">_xludf.MAXIFS(I$4:I$23,P$4:P$23,"&gt;="&amp;$W4)</f>
        <v>#NAME?</v>
      </c>
      <c r="Y4" s="6" t="e">
        <f t="shared" ca="1" si="4"/>
        <v>#NAME?</v>
      </c>
      <c r="Z4" s="6" t="e">
        <f t="shared" ca="1" si="4"/>
        <v>#NAME?</v>
      </c>
      <c r="AA4" s="6" t="e">
        <f t="shared" ca="1" si="4"/>
        <v>#NAME?</v>
      </c>
      <c r="AB4" s="6" t="e">
        <f t="shared" ca="1" si="4"/>
        <v>#NAME?</v>
      </c>
      <c r="AC4" s="6" t="e">
        <f t="shared" ca="1" si="4"/>
        <v>#NAME?</v>
      </c>
    </row>
    <row r="5" spans="1:29" x14ac:dyDescent="0.25">
      <c r="A5" s="3">
        <v>2</v>
      </c>
      <c r="B5" s="3"/>
      <c r="C5" s="3">
        <v>1</v>
      </c>
      <c r="D5" s="3">
        <v>1</v>
      </c>
      <c r="E5" s="7">
        <v>1</v>
      </c>
      <c r="F5" s="7"/>
      <c r="G5" s="7"/>
      <c r="I5" s="4">
        <f>SUM(B$4:B5)/A5</f>
        <v>0</v>
      </c>
      <c r="J5" s="4">
        <f>SUM(C$4:C5)/A5</f>
        <v>1</v>
      </c>
      <c r="K5" s="4">
        <f>SUM(D$4:D5)/A5</f>
        <v>1</v>
      </c>
      <c r="L5" s="6">
        <f>SUM(E$4:E5)/A5</f>
        <v>1</v>
      </c>
      <c r="M5" s="6">
        <f>SUM(F$4:F5)/A5</f>
        <v>0</v>
      </c>
      <c r="N5" s="6">
        <f>SUM(G$4:G5)/A5</f>
        <v>0</v>
      </c>
      <c r="P5" s="4" t="e">
        <f>SUMIF(B$4:B5,"=1")/SUMIF(B$4:B$23,"=1")</f>
        <v>#DIV/0!</v>
      </c>
      <c r="Q5" s="4">
        <f>SUMIF(C$4:C5,"=1")/SUMIF(C$4:C$23,"=1")</f>
        <v>0.5</v>
      </c>
      <c r="R5" s="4">
        <f t="shared" ref="R5" si="5">SUMIF(D$4:D5,"=1")/SUMIF(D$4:D$23,"=1")</f>
        <v>0.1</v>
      </c>
      <c r="S5" s="6">
        <f t="shared" si="1"/>
        <v>0.25</v>
      </c>
      <c r="T5" s="6" t="e">
        <f t="shared" si="2"/>
        <v>#DIV/0!</v>
      </c>
      <c r="U5" s="6" t="e">
        <f t="shared" si="3"/>
        <v>#DIV/0!</v>
      </c>
      <c r="W5" s="5">
        <v>0.1</v>
      </c>
      <c r="X5" s="6" t="e">
        <f t="shared" ref="X5:X14" ca="1" si="6">_xludf.MAXIFS(I$4:I$23,P$4:P$23,"&gt;="&amp;$W5)</f>
        <v>#NAME?</v>
      </c>
      <c r="Y5" s="6" t="e">
        <f t="shared" ref="Y5:Y14" ca="1" si="7">_xludf.MAXIFS(J$4:J$23,Q$4:Q$23,"&gt;="&amp;$W5)</f>
        <v>#NAME?</v>
      </c>
      <c r="Z5" s="6" t="e">
        <f ca="1">_xludf.MAXIFS(K$4:K$23,R$4:R$23,"&gt;="&amp;$W5)</f>
        <v>#NAME?</v>
      </c>
      <c r="AA5" s="6" t="e">
        <f t="shared" ref="AA5:AA14" ca="1" si="8">_xludf.MAXIFS(L$4:L$23,S$4:S$23,"&gt;="&amp;$W5)</f>
        <v>#NAME?</v>
      </c>
      <c r="AB5" s="6" t="e">
        <f t="shared" ref="AB5:AB14" ca="1" si="9">_xludf.MAXIFS(M$4:M$23,T$4:T$23,"&gt;="&amp;$W5)</f>
        <v>#NAME?</v>
      </c>
      <c r="AC5" s="6" t="e">
        <f t="shared" ref="AC5:AC14" ca="1" si="10">_xludf.MAXIFS(N$4:N$23,U$4:U$23,"&gt;="&amp;$W5)</f>
        <v>#NAME?</v>
      </c>
    </row>
    <row r="6" spans="1:29" x14ac:dyDescent="0.25">
      <c r="A6" s="3">
        <v>3</v>
      </c>
      <c r="B6" s="3"/>
      <c r="C6" s="3">
        <v>1</v>
      </c>
      <c r="D6" s="3">
        <v>1</v>
      </c>
      <c r="E6" s="7">
        <v>1</v>
      </c>
      <c r="F6" s="7"/>
      <c r="G6" s="7"/>
      <c r="I6" s="4">
        <f>SUM(B$4:B6)/A6</f>
        <v>0</v>
      </c>
      <c r="J6" s="4">
        <f>SUM(C$4:C6)/A6</f>
        <v>1</v>
      </c>
      <c r="K6" s="4">
        <f>SUM(D$4:D6)/A6</f>
        <v>1</v>
      </c>
      <c r="L6" s="6">
        <f>SUM(E$4:E6)/A6</f>
        <v>1</v>
      </c>
      <c r="M6" s="6">
        <f>SUM(F$4:F6)/A6</f>
        <v>0</v>
      </c>
      <c r="N6" s="6">
        <f>SUM(G$4:G6)/A6</f>
        <v>0</v>
      </c>
      <c r="P6" s="4" t="e">
        <f>SUMIF(B$4:B6,"=1")/SUMIF(B$4:B$23,"=1")</f>
        <v>#DIV/0!</v>
      </c>
      <c r="Q6" s="4">
        <f>SUMIF(C$4:C6,"=1")/SUMIF(C$4:C$23,"=1")</f>
        <v>0.75</v>
      </c>
      <c r="R6" s="4">
        <f t="shared" ref="R6" si="11">SUMIF(D$4:D6,"=1")/SUMIF(D$4:D$23,"=1")</f>
        <v>0.15</v>
      </c>
      <c r="S6" s="6">
        <f t="shared" si="1"/>
        <v>0.375</v>
      </c>
      <c r="T6" s="6" t="e">
        <f t="shared" si="2"/>
        <v>#DIV/0!</v>
      </c>
      <c r="U6" s="6" t="e">
        <f t="shared" si="3"/>
        <v>#DIV/0!</v>
      </c>
      <c r="W6" s="5">
        <v>0.2</v>
      </c>
      <c r="X6" s="6" t="e">
        <f ca="1">_xludf.MAXIFS(I$4:I$23,P$4:P$23,"&gt;="&amp;$W6)</f>
        <v>#NAME?</v>
      </c>
      <c r="Y6" s="6" t="e">
        <f t="shared" ca="1" si="7"/>
        <v>#NAME?</v>
      </c>
      <c r="Z6" s="6" t="e">
        <f t="shared" ref="Z6:Z14" ca="1" si="12">_xludf.MAXIFS(K$4:K$23,R$4:R$23,"&gt;="&amp;$W6)</f>
        <v>#NAME?</v>
      </c>
      <c r="AA6" s="6" t="e">
        <f t="shared" ca="1" si="8"/>
        <v>#NAME?</v>
      </c>
      <c r="AB6" s="6" t="e">
        <f t="shared" ca="1" si="9"/>
        <v>#NAME?</v>
      </c>
      <c r="AC6" s="6" t="e">
        <f t="shared" ca="1" si="10"/>
        <v>#NAME?</v>
      </c>
    </row>
    <row r="7" spans="1:29" x14ac:dyDescent="0.25">
      <c r="A7" s="3">
        <v>4</v>
      </c>
      <c r="B7" s="3"/>
      <c r="C7" s="3">
        <v>1</v>
      </c>
      <c r="D7" s="3">
        <v>1</v>
      </c>
      <c r="E7" s="7">
        <v>1</v>
      </c>
      <c r="F7" s="7"/>
      <c r="G7" s="7"/>
      <c r="I7" s="4">
        <f>SUM(B$4:B7)/A7</f>
        <v>0</v>
      </c>
      <c r="J7" s="4">
        <f>SUM(C$4:C7)/A7</f>
        <v>1</v>
      </c>
      <c r="K7" s="4">
        <f>SUM(D$4:D7)/A7</f>
        <v>1</v>
      </c>
      <c r="L7" s="6">
        <f>SUM(E$4:E7)/A7</f>
        <v>1</v>
      </c>
      <c r="M7" s="6">
        <f>SUM(F$4:F7)/A7</f>
        <v>0</v>
      </c>
      <c r="N7" s="6">
        <f>SUM(G$4:G7)/A7</f>
        <v>0</v>
      </c>
      <c r="P7" s="4" t="e">
        <f>SUMIF(B$4:B7,"=1")/SUMIF(B$4:B$23,"=1")</f>
        <v>#DIV/0!</v>
      </c>
      <c r="Q7" s="4">
        <f>SUMIF(C$4:C7,"=1")/SUMIF(C$4:C$23,"=1")</f>
        <v>1</v>
      </c>
      <c r="R7" s="4">
        <f t="shared" ref="R7" si="13">SUMIF(D$4:D7,"=1")/SUMIF(D$4:D$23,"=1")</f>
        <v>0.2</v>
      </c>
      <c r="S7" s="6">
        <f t="shared" si="1"/>
        <v>0.5</v>
      </c>
      <c r="T7" s="6" t="e">
        <f t="shared" si="2"/>
        <v>#DIV/0!</v>
      </c>
      <c r="U7" s="6" t="e">
        <f t="shared" si="3"/>
        <v>#DIV/0!</v>
      </c>
      <c r="W7" s="5">
        <v>0.3</v>
      </c>
      <c r="X7" s="6" t="e">
        <f t="shared" ca="1" si="6"/>
        <v>#NAME?</v>
      </c>
      <c r="Y7" s="6" t="e">
        <f t="shared" ca="1" si="7"/>
        <v>#NAME?</v>
      </c>
      <c r="Z7" s="6" t="e">
        <f t="shared" ca="1" si="12"/>
        <v>#NAME?</v>
      </c>
      <c r="AA7" s="6" t="e">
        <f t="shared" ca="1" si="8"/>
        <v>#NAME?</v>
      </c>
      <c r="AB7" s="6" t="e">
        <f t="shared" ca="1" si="9"/>
        <v>#NAME?</v>
      </c>
      <c r="AC7" s="6" t="e">
        <f t="shared" ca="1" si="10"/>
        <v>#NAME?</v>
      </c>
    </row>
    <row r="8" spans="1:29" x14ac:dyDescent="0.25">
      <c r="A8" s="3">
        <v>5</v>
      </c>
      <c r="B8" s="3"/>
      <c r="C8" s="3" t="s">
        <v>10</v>
      </c>
      <c r="D8" s="3">
        <v>1</v>
      </c>
      <c r="E8" s="7">
        <v>1</v>
      </c>
      <c r="F8" s="7"/>
      <c r="G8" s="7"/>
      <c r="I8" s="4">
        <f>SUM(B$4:B8)/A8</f>
        <v>0</v>
      </c>
      <c r="J8" s="4">
        <f>SUM(C$4:C8)/A8</f>
        <v>0.8</v>
      </c>
      <c r="K8" s="4">
        <f>SUM(D$4:D8)/A8</f>
        <v>1</v>
      </c>
      <c r="L8" s="6">
        <f>SUM(E$4:E8)/A8</f>
        <v>1</v>
      </c>
      <c r="M8" s="6">
        <f>SUM(F$4:F8)/A8</f>
        <v>0</v>
      </c>
      <c r="N8" s="6">
        <f>SUM(G$4:G8)/A8</f>
        <v>0</v>
      </c>
      <c r="P8" s="4" t="e">
        <f>SUMIF(B$4:B8,"=1")/SUMIF(B$4:B$23,"=1")</f>
        <v>#DIV/0!</v>
      </c>
      <c r="Q8" s="4">
        <f>SUMIF(C$4:C8,"=1")/SUMIF(C$4:C$23,"=1")</f>
        <v>1</v>
      </c>
      <c r="R8" s="4">
        <f t="shared" ref="R8" si="14">SUMIF(D$4:D8,"=1")/SUMIF(D$4:D$23,"=1")</f>
        <v>0.25</v>
      </c>
      <c r="S8" s="6">
        <f t="shared" si="1"/>
        <v>0.625</v>
      </c>
      <c r="T8" s="6" t="e">
        <f t="shared" si="2"/>
        <v>#DIV/0!</v>
      </c>
      <c r="U8" s="6" t="e">
        <f t="shared" si="3"/>
        <v>#DIV/0!</v>
      </c>
      <c r="W8" s="5">
        <v>0.4</v>
      </c>
      <c r="X8" s="6" t="e">
        <f t="shared" ca="1" si="6"/>
        <v>#NAME?</v>
      </c>
      <c r="Y8" s="6" t="e">
        <f t="shared" ca="1" si="7"/>
        <v>#NAME?</v>
      </c>
      <c r="Z8" s="6" t="e">
        <f t="shared" ca="1" si="12"/>
        <v>#NAME?</v>
      </c>
      <c r="AA8" s="6" t="e">
        <f t="shared" ca="1" si="8"/>
        <v>#NAME?</v>
      </c>
      <c r="AB8" s="6" t="e">
        <f t="shared" ca="1" si="9"/>
        <v>#NAME?</v>
      </c>
      <c r="AC8" s="6" t="e">
        <f t="shared" ca="1" si="10"/>
        <v>#NAME?</v>
      </c>
    </row>
    <row r="9" spans="1:29" x14ac:dyDescent="0.25">
      <c r="A9" s="3">
        <v>6</v>
      </c>
      <c r="B9" s="3"/>
      <c r="C9" s="3" t="s">
        <v>10</v>
      </c>
      <c r="D9" s="3">
        <v>1</v>
      </c>
      <c r="E9" s="7">
        <v>1</v>
      </c>
      <c r="F9" s="7"/>
      <c r="G9" s="7"/>
      <c r="I9" s="4">
        <f>SUM(B$4:B9)/A9</f>
        <v>0</v>
      </c>
      <c r="J9" s="4">
        <f>SUM(C$4:C9)/A9</f>
        <v>0.66666666666666663</v>
      </c>
      <c r="K9" s="4">
        <f>SUM(D$4:D9)/A9</f>
        <v>1</v>
      </c>
      <c r="L9" s="6">
        <f>SUM(E$4:E9)/A9</f>
        <v>1</v>
      </c>
      <c r="M9" s="6">
        <f>SUM(F$4:F9)/A9</f>
        <v>0</v>
      </c>
      <c r="N9" s="6">
        <f>SUM(G$4:G9)/A9</f>
        <v>0</v>
      </c>
      <c r="P9" s="4" t="e">
        <f>SUMIF(B$4:B9,"=1")/SUMIF(B$4:B$23,"=1")</f>
        <v>#DIV/0!</v>
      </c>
      <c r="Q9" s="4">
        <f>SUMIF(C$4:C9,"=1")/SUMIF(C$4:C$23,"=1")</f>
        <v>1</v>
      </c>
      <c r="R9" s="4">
        <f t="shared" ref="R9" si="15">SUMIF(D$4:D9,"=1")/SUMIF(D$4:D$23,"=1")</f>
        <v>0.3</v>
      </c>
      <c r="S9" s="6">
        <f t="shared" si="1"/>
        <v>0.75</v>
      </c>
      <c r="T9" s="6" t="e">
        <f t="shared" si="2"/>
        <v>#DIV/0!</v>
      </c>
      <c r="U9" s="6" t="e">
        <f t="shared" si="3"/>
        <v>#DIV/0!</v>
      </c>
      <c r="W9" s="5">
        <v>0.5</v>
      </c>
      <c r="X9" s="6" t="e">
        <f t="shared" ca="1" si="6"/>
        <v>#NAME?</v>
      </c>
      <c r="Y9" s="6" t="e">
        <f t="shared" ca="1" si="7"/>
        <v>#NAME?</v>
      </c>
      <c r="Z9" s="6" t="e">
        <f t="shared" ca="1" si="12"/>
        <v>#NAME?</v>
      </c>
      <c r="AA9" s="6" t="e">
        <f t="shared" ca="1" si="8"/>
        <v>#NAME?</v>
      </c>
      <c r="AB9" s="6" t="e">
        <f t="shared" ca="1" si="9"/>
        <v>#NAME?</v>
      </c>
      <c r="AC9" s="6" t="e">
        <f t="shared" ca="1" si="10"/>
        <v>#NAME?</v>
      </c>
    </row>
    <row r="10" spans="1:29" x14ac:dyDescent="0.25">
      <c r="A10" s="3">
        <v>7</v>
      </c>
      <c r="B10" s="3"/>
      <c r="C10" s="3" t="s">
        <v>10</v>
      </c>
      <c r="D10" s="3">
        <v>1</v>
      </c>
      <c r="E10" s="7">
        <v>1</v>
      </c>
      <c r="F10" s="7"/>
      <c r="G10" s="7"/>
      <c r="I10" s="4">
        <f>SUM(B$4:B10)/A10</f>
        <v>0</v>
      </c>
      <c r="J10" s="4">
        <f>SUM(C$4:C10)/A10</f>
        <v>0.5714285714285714</v>
      </c>
      <c r="K10" s="4">
        <f>SUM(D$4:D10)/A10</f>
        <v>1</v>
      </c>
      <c r="L10" s="6">
        <f>SUM(E$4:E10)/A10</f>
        <v>1</v>
      </c>
      <c r="M10" s="6">
        <f>SUM(F$4:F10)/A10</f>
        <v>0</v>
      </c>
      <c r="N10" s="6">
        <f>SUM(G$4:G10)/A10</f>
        <v>0</v>
      </c>
      <c r="P10" s="4" t="e">
        <f>SUMIF(B$4:B10,"=1")/SUMIF(B$4:B$23,"=1")</f>
        <v>#DIV/0!</v>
      </c>
      <c r="Q10" s="4">
        <f>SUMIF(C$4:C10,"=1")/SUMIF(C$4:C$23,"=1")</f>
        <v>1</v>
      </c>
      <c r="R10" s="4">
        <f t="shared" ref="R10" si="16">SUMIF(D$4:D10,"=1")/SUMIF(D$4:D$23,"=1")</f>
        <v>0.35</v>
      </c>
      <c r="S10" s="6">
        <f t="shared" si="1"/>
        <v>0.875</v>
      </c>
      <c r="T10" s="6" t="e">
        <f t="shared" si="2"/>
        <v>#DIV/0!</v>
      </c>
      <c r="U10" s="6" t="e">
        <f t="shared" si="3"/>
        <v>#DIV/0!</v>
      </c>
      <c r="W10" s="5">
        <v>0.6</v>
      </c>
      <c r="X10" s="6" t="e">
        <f t="shared" ca="1" si="6"/>
        <v>#NAME?</v>
      </c>
      <c r="Y10" s="6" t="e">
        <f t="shared" ca="1" si="7"/>
        <v>#NAME?</v>
      </c>
      <c r="Z10" s="6" t="e">
        <f t="shared" ca="1" si="12"/>
        <v>#NAME?</v>
      </c>
      <c r="AA10" s="6" t="e">
        <f t="shared" ca="1" si="8"/>
        <v>#NAME?</v>
      </c>
      <c r="AB10" s="6" t="e">
        <f t="shared" ca="1" si="9"/>
        <v>#NAME?</v>
      </c>
      <c r="AC10" s="6" t="e">
        <f t="shared" ca="1" si="10"/>
        <v>#NAME?</v>
      </c>
    </row>
    <row r="11" spans="1:29" x14ac:dyDescent="0.25">
      <c r="A11" s="3">
        <v>8</v>
      </c>
      <c r="B11" s="3"/>
      <c r="C11" s="3" t="s">
        <v>10</v>
      </c>
      <c r="D11" s="3">
        <v>1</v>
      </c>
      <c r="E11" s="7">
        <v>1</v>
      </c>
      <c r="F11" s="7"/>
      <c r="G11" s="7"/>
      <c r="I11" s="4">
        <f>SUM(B$4:B11)/A11</f>
        <v>0</v>
      </c>
      <c r="J11" s="4">
        <f>SUM(C$4:C11)/A11</f>
        <v>0.5</v>
      </c>
      <c r="K11" s="4">
        <f>SUM(D$4:D11)/A11</f>
        <v>1</v>
      </c>
      <c r="L11" s="6">
        <f>SUM(E$4:E11)/A11</f>
        <v>1</v>
      </c>
      <c r="M11" s="6">
        <f>SUM(F$4:F11)/A11</f>
        <v>0</v>
      </c>
      <c r="N11" s="6">
        <f>SUM(G$4:G11)/A11</f>
        <v>0</v>
      </c>
      <c r="P11" s="4" t="e">
        <f>SUMIF(B$4:B11,"=1")/SUMIF(B$4:B$23,"=1")</f>
        <v>#DIV/0!</v>
      </c>
      <c r="Q11" s="4">
        <f>SUMIF(C$4:C11,"=1")/SUMIF(C$4:C$23,"=1")</f>
        <v>1</v>
      </c>
      <c r="R11" s="4">
        <f t="shared" ref="R11" si="17">SUMIF(D$4:D11,"=1")/SUMIF(D$4:D$23,"=1")</f>
        <v>0.4</v>
      </c>
      <c r="S11" s="6">
        <f t="shared" si="1"/>
        <v>1</v>
      </c>
      <c r="T11" s="6" t="e">
        <f t="shared" si="2"/>
        <v>#DIV/0!</v>
      </c>
      <c r="U11" s="6" t="e">
        <f t="shared" si="3"/>
        <v>#DIV/0!</v>
      </c>
      <c r="W11" s="5">
        <v>0.7</v>
      </c>
      <c r="X11" s="6" t="e">
        <f t="shared" ca="1" si="6"/>
        <v>#NAME?</v>
      </c>
      <c r="Y11" s="6" t="e">
        <f t="shared" ca="1" si="7"/>
        <v>#NAME?</v>
      </c>
      <c r="Z11" s="6" t="e">
        <f t="shared" ca="1" si="12"/>
        <v>#NAME?</v>
      </c>
      <c r="AA11" s="6" t="e">
        <f t="shared" ca="1" si="8"/>
        <v>#NAME?</v>
      </c>
      <c r="AB11" s="6" t="e">
        <f t="shared" ca="1" si="9"/>
        <v>#NAME?</v>
      </c>
      <c r="AC11" s="6" t="e">
        <f t="shared" ca="1" si="10"/>
        <v>#NAME?</v>
      </c>
    </row>
    <row r="12" spans="1:29" x14ac:dyDescent="0.25">
      <c r="A12" s="3">
        <v>9</v>
      </c>
      <c r="B12" s="3"/>
      <c r="C12" s="3" t="s">
        <v>10</v>
      </c>
      <c r="D12" s="3">
        <v>1</v>
      </c>
      <c r="E12" s="7" t="s">
        <v>10</v>
      </c>
      <c r="F12" s="7"/>
      <c r="G12" s="7"/>
      <c r="I12" s="4">
        <f>SUM(B$4:B12)/A12</f>
        <v>0</v>
      </c>
      <c r="J12" s="4">
        <f>SUM(C$4:C12)/A12</f>
        <v>0.44444444444444442</v>
      </c>
      <c r="K12" s="4">
        <f>SUM(D$4:D12)/A12</f>
        <v>1</v>
      </c>
      <c r="L12" s="6">
        <f>SUM(E$4:E12)/A12</f>
        <v>0.88888888888888884</v>
      </c>
      <c r="M12" s="6">
        <f>SUM(F$4:F12)/A12</f>
        <v>0</v>
      </c>
      <c r="N12" s="6">
        <f>SUM(G$4:G12)/A12</f>
        <v>0</v>
      </c>
      <c r="P12" s="4" t="e">
        <f>SUMIF(B$4:B12,"=1")/SUMIF(B$4:B$23,"=1")</f>
        <v>#DIV/0!</v>
      </c>
      <c r="Q12" s="4">
        <f>SUMIF(C$4:C12,"=1")/SUMIF(C$4:C$23,"=1")</f>
        <v>1</v>
      </c>
      <c r="R12" s="4">
        <f t="shared" ref="R12" si="18">SUMIF(D$4:D12,"=1")/SUMIF(D$4:D$23,"=1")</f>
        <v>0.45</v>
      </c>
      <c r="S12" s="6">
        <f t="shared" si="1"/>
        <v>1</v>
      </c>
      <c r="T12" s="6" t="e">
        <f t="shared" si="2"/>
        <v>#DIV/0!</v>
      </c>
      <c r="U12" s="6" t="e">
        <f t="shared" si="3"/>
        <v>#DIV/0!</v>
      </c>
      <c r="W12" s="5">
        <v>0.8</v>
      </c>
      <c r="X12" s="6" t="e">
        <f t="shared" ca="1" si="6"/>
        <v>#NAME?</v>
      </c>
      <c r="Y12" s="6" t="e">
        <f t="shared" ca="1" si="7"/>
        <v>#NAME?</v>
      </c>
      <c r="Z12" s="6" t="e">
        <f t="shared" ca="1" si="12"/>
        <v>#NAME?</v>
      </c>
      <c r="AA12" s="6" t="e">
        <f t="shared" ca="1" si="8"/>
        <v>#NAME?</v>
      </c>
      <c r="AB12" s="6" t="e">
        <f t="shared" ca="1" si="9"/>
        <v>#NAME?</v>
      </c>
      <c r="AC12" s="6" t="e">
        <f t="shared" ca="1" si="10"/>
        <v>#NAME?</v>
      </c>
    </row>
    <row r="13" spans="1:29" x14ac:dyDescent="0.25">
      <c r="A13" s="3">
        <v>10</v>
      </c>
      <c r="B13" s="3"/>
      <c r="C13" s="3" t="s">
        <v>10</v>
      </c>
      <c r="D13" s="3">
        <v>1</v>
      </c>
      <c r="E13" s="7" t="s">
        <v>10</v>
      </c>
      <c r="F13" s="7"/>
      <c r="G13" s="7"/>
      <c r="I13" s="4">
        <f>SUM(B$4:B13)/A13</f>
        <v>0</v>
      </c>
      <c r="J13" s="4">
        <f>SUM(C$4:C13)/A13</f>
        <v>0.4</v>
      </c>
      <c r="K13" s="4">
        <f>SUM(D$4:D13)/A13</f>
        <v>1</v>
      </c>
      <c r="L13" s="6">
        <f>SUM(E$4:E13)/A13</f>
        <v>0.8</v>
      </c>
      <c r="M13" s="6">
        <f>SUM(F$4:F13)/A13</f>
        <v>0</v>
      </c>
      <c r="N13" s="6">
        <f>SUM(G$4:G13)/A13</f>
        <v>0</v>
      </c>
      <c r="P13" s="4" t="e">
        <f>SUMIF(B$4:B13,"=1")/SUMIF(B$4:B$23,"=1")</f>
        <v>#DIV/0!</v>
      </c>
      <c r="Q13" s="4">
        <f>SUMIF(C$4:C13,"=1")/SUMIF(C$4:C$23,"=1")</f>
        <v>1</v>
      </c>
      <c r="R13" s="4">
        <f t="shared" ref="R13" si="19">SUMIF(D$4:D13,"=1")/SUMIF(D$4:D$23,"=1")</f>
        <v>0.5</v>
      </c>
      <c r="S13" s="6">
        <f t="shared" si="1"/>
        <v>1</v>
      </c>
      <c r="T13" s="6" t="e">
        <f t="shared" si="2"/>
        <v>#DIV/0!</v>
      </c>
      <c r="U13" s="6" t="e">
        <f t="shared" si="3"/>
        <v>#DIV/0!</v>
      </c>
      <c r="W13" s="5">
        <v>0.9</v>
      </c>
      <c r="X13" s="6" t="e">
        <f t="shared" ca="1" si="6"/>
        <v>#NAME?</v>
      </c>
      <c r="Y13" s="6" t="e">
        <f t="shared" ca="1" si="7"/>
        <v>#NAME?</v>
      </c>
      <c r="Z13" s="6" t="e">
        <f t="shared" ca="1" si="12"/>
        <v>#NAME?</v>
      </c>
      <c r="AA13" s="6" t="e">
        <f t="shared" ca="1" si="8"/>
        <v>#NAME?</v>
      </c>
      <c r="AB13" s="6" t="e">
        <f t="shared" ca="1" si="9"/>
        <v>#NAME?</v>
      </c>
      <c r="AC13" s="6" t="e">
        <f t="shared" ca="1" si="10"/>
        <v>#NAME?</v>
      </c>
    </row>
    <row r="14" spans="1:29" x14ac:dyDescent="0.25">
      <c r="A14" s="3">
        <v>11</v>
      </c>
      <c r="B14" s="3"/>
      <c r="C14" s="3" t="s">
        <v>10</v>
      </c>
      <c r="D14" s="3">
        <v>1</v>
      </c>
      <c r="E14" s="7" t="s">
        <v>10</v>
      </c>
      <c r="F14" s="7"/>
      <c r="G14" s="7"/>
      <c r="I14" s="4">
        <f>SUM(B$4:B14)/A14</f>
        <v>0</v>
      </c>
      <c r="J14" s="4">
        <f>SUM(C$4:C14)/A14</f>
        <v>0.36363636363636365</v>
      </c>
      <c r="K14" s="4">
        <f>SUM(D$4:D14)/A14</f>
        <v>1</v>
      </c>
      <c r="L14" s="6">
        <f>SUM(E$4:E14)/A14</f>
        <v>0.72727272727272729</v>
      </c>
      <c r="M14" s="6">
        <f>SUM(F$4:F14)/A14</f>
        <v>0</v>
      </c>
      <c r="N14" s="6">
        <f>SUM(G$4:G14)/A14</f>
        <v>0</v>
      </c>
      <c r="P14" s="4" t="e">
        <f>SUMIF(B$4:B14,"=1")/SUMIF(B$4:B$23,"=1")</f>
        <v>#DIV/0!</v>
      </c>
      <c r="Q14" s="4">
        <f>SUMIF(C$4:C14,"=1")/SUMIF(C$4:C$23,"=1")</f>
        <v>1</v>
      </c>
      <c r="R14" s="4">
        <f t="shared" ref="R14" si="20">SUMIF(D$4:D14,"=1")/SUMIF(D$4:D$23,"=1")</f>
        <v>0.55000000000000004</v>
      </c>
      <c r="S14" s="6">
        <f t="shared" si="1"/>
        <v>1</v>
      </c>
      <c r="T14" s="6" t="e">
        <f t="shared" si="2"/>
        <v>#DIV/0!</v>
      </c>
      <c r="U14" s="6" t="e">
        <f t="shared" si="3"/>
        <v>#DIV/0!</v>
      </c>
      <c r="W14" s="5">
        <v>1</v>
      </c>
      <c r="X14" s="6" t="e">
        <f t="shared" ca="1" si="6"/>
        <v>#NAME?</v>
      </c>
      <c r="Y14" s="6" t="e">
        <f t="shared" ca="1" si="7"/>
        <v>#NAME?</v>
      </c>
      <c r="Z14" s="6" t="e">
        <f t="shared" ca="1" si="12"/>
        <v>#NAME?</v>
      </c>
      <c r="AA14" s="6" t="e">
        <f t="shared" ca="1" si="8"/>
        <v>#NAME?</v>
      </c>
      <c r="AB14" s="6" t="e">
        <f t="shared" ca="1" si="9"/>
        <v>#NAME?</v>
      </c>
      <c r="AC14" s="6" t="e">
        <f t="shared" ca="1" si="10"/>
        <v>#NAME?</v>
      </c>
    </row>
    <row r="15" spans="1:29" x14ac:dyDescent="0.25">
      <c r="A15" s="3">
        <v>12</v>
      </c>
      <c r="B15" s="3"/>
      <c r="C15" s="3" t="s">
        <v>10</v>
      </c>
      <c r="D15" s="3">
        <v>1</v>
      </c>
      <c r="E15" s="7" t="s">
        <v>10</v>
      </c>
      <c r="F15" s="7"/>
      <c r="G15" s="7"/>
      <c r="I15" s="4">
        <f>SUM(B$4:B15)/A15</f>
        <v>0</v>
      </c>
      <c r="J15" s="4">
        <f>SUM(C$4:C15)/A15</f>
        <v>0.33333333333333331</v>
      </c>
      <c r="K15" s="4">
        <f>SUM(D$4:D15)/A15</f>
        <v>1</v>
      </c>
      <c r="L15" s="6">
        <f>SUM(E$4:E15)/A15</f>
        <v>0.66666666666666663</v>
      </c>
      <c r="M15" s="6">
        <f>SUM(F$4:F15)/A15</f>
        <v>0</v>
      </c>
      <c r="N15" s="6">
        <f>SUM(G$4:G15)/A15</f>
        <v>0</v>
      </c>
      <c r="P15" s="4" t="e">
        <f>SUMIF(B$4:B15,"=1")/SUMIF(B$4:B$23,"=1")</f>
        <v>#DIV/0!</v>
      </c>
      <c r="Q15" s="4">
        <f>SUMIF(C$4:C15,"=1")/SUMIF(C$4:C$23,"=1")</f>
        <v>1</v>
      </c>
      <c r="R15" s="4">
        <f t="shared" ref="R15" si="21">SUMIF(D$4:D15,"=1")/SUMIF(D$4:D$23,"=1")</f>
        <v>0.6</v>
      </c>
      <c r="S15" s="6">
        <f t="shared" si="1"/>
        <v>1</v>
      </c>
      <c r="T15" s="6" t="e">
        <f t="shared" si="2"/>
        <v>#DIV/0!</v>
      </c>
      <c r="U15" s="6" t="e">
        <f t="shared" si="3"/>
        <v>#DIV/0!</v>
      </c>
    </row>
    <row r="16" spans="1:29" x14ac:dyDescent="0.25">
      <c r="A16" s="3">
        <v>13</v>
      </c>
      <c r="B16" s="3"/>
      <c r="C16" s="3" t="s">
        <v>10</v>
      </c>
      <c r="D16" s="3">
        <v>1</v>
      </c>
      <c r="E16" s="7" t="s">
        <v>10</v>
      </c>
      <c r="F16" s="7"/>
      <c r="G16" s="7"/>
      <c r="I16" s="4">
        <f>SUM(B$4:B16)/A16</f>
        <v>0</v>
      </c>
      <c r="J16" s="4">
        <f>SUM(C$4:C16)/A16</f>
        <v>0.30769230769230771</v>
      </c>
      <c r="K16" s="4">
        <f>SUM(D$4:D16)/A16</f>
        <v>1</v>
      </c>
      <c r="L16" s="6">
        <f>SUM(E$4:E16)/A16</f>
        <v>0.61538461538461542</v>
      </c>
      <c r="M16" s="6">
        <f>SUM(F$4:F16)/A16</f>
        <v>0</v>
      </c>
      <c r="N16" s="6">
        <f>SUM(G$4:G16)/A16</f>
        <v>0</v>
      </c>
      <c r="P16" s="4" t="e">
        <f>SUMIF(B$4:B16,"=1")/SUMIF(B$4:B$23,"=1")</f>
        <v>#DIV/0!</v>
      </c>
      <c r="Q16" s="4">
        <f>SUMIF(C$4:C16,"=1")/SUMIF(C$4:C$23,"=1")</f>
        <v>1</v>
      </c>
      <c r="R16" s="4">
        <f t="shared" ref="R16" si="22">SUMIF(D$4:D16,"=1")/SUMIF(D$4:D$23,"=1")</f>
        <v>0.65</v>
      </c>
      <c r="S16" s="6">
        <f t="shared" si="1"/>
        <v>1</v>
      </c>
      <c r="T16" s="6" t="e">
        <f t="shared" si="2"/>
        <v>#DIV/0!</v>
      </c>
      <c r="U16" s="6" t="e">
        <f t="shared" si="3"/>
        <v>#DIV/0!</v>
      </c>
    </row>
    <row r="17" spans="1:21" x14ac:dyDescent="0.25">
      <c r="A17" s="3">
        <v>14</v>
      </c>
      <c r="B17" s="3"/>
      <c r="C17" s="3" t="s">
        <v>10</v>
      </c>
      <c r="D17" s="3">
        <v>1</v>
      </c>
      <c r="E17" s="7" t="s">
        <v>10</v>
      </c>
      <c r="F17" s="7"/>
      <c r="G17" s="7"/>
      <c r="I17" s="4">
        <f>SUM(B$4:B17)/A17</f>
        <v>0</v>
      </c>
      <c r="J17" s="4">
        <f>SUM(C$4:C17)/A17</f>
        <v>0.2857142857142857</v>
      </c>
      <c r="K17" s="4">
        <f>SUM(D$4:D17)/A17</f>
        <v>1</v>
      </c>
      <c r="L17" s="6">
        <f>SUM(E$4:E17)/A17</f>
        <v>0.5714285714285714</v>
      </c>
      <c r="M17" s="6">
        <f>SUM(F$4:F17)/A17</f>
        <v>0</v>
      </c>
      <c r="N17" s="6">
        <f>SUM(G$4:G17)/A17</f>
        <v>0</v>
      </c>
      <c r="P17" s="4" t="e">
        <f>SUMIF(B$4:B17,"=1")/SUMIF(B$4:B$23,"=1")</f>
        <v>#DIV/0!</v>
      </c>
      <c r="Q17" s="4">
        <f>SUMIF(C$4:C17,"=1")/SUMIF(C$4:C$23,"=1")</f>
        <v>1</v>
      </c>
      <c r="R17" s="4">
        <f t="shared" ref="R17" si="23">SUMIF(D$4:D17,"=1")/SUMIF(D$4:D$23,"=1")</f>
        <v>0.7</v>
      </c>
      <c r="S17" s="6">
        <f t="shared" si="1"/>
        <v>1</v>
      </c>
      <c r="T17" s="6" t="e">
        <f t="shared" si="2"/>
        <v>#DIV/0!</v>
      </c>
      <c r="U17" s="6" t="e">
        <f t="shared" si="3"/>
        <v>#DIV/0!</v>
      </c>
    </row>
    <row r="18" spans="1:21" x14ac:dyDescent="0.25">
      <c r="A18" s="3">
        <v>15</v>
      </c>
      <c r="B18" s="3"/>
      <c r="C18" s="3" t="s">
        <v>10</v>
      </c>
      <c r="D18" s="3">
        <v>1</v>
      </c>
      <c r="E18" s="7" t="s">
        <v>10</v>
      </c>
      <c r="F18" s="7"/>
      <c r="G18" s="7"/>
      <c r="I18" s="4">
        <f>SUM(B$4:B18)/A18</f>
        <v>0</v>
      </c>
      <c r="J18" s="4">
        <f>SUM(C$4:C18)/A18</f>
        <v>0.26666666666666666</v>
      </c>
      <c r="K18" s="4">
        <f>SUM(D$4:D18)/A18</f>
        <v>1</v>
      </c>
      <c r="L18" s="6">
        <f>SUM(E$4:E18)/A18</f>
        <v>0.53333333333333333</v>
      </c>
      <c r="M18" s="6">
        <f>SUM(F$4:F18)/A18</f>
        <v>0</v>
      </c>
      <c r="N18" s="6">
        <f>SUM(G$4:G18)/A18</f>
        <v>0</v>
      </c>
      <c r="P18" s="4" t="e">
        <f>SUMIF(B$4:B18,"=1")/SUMIF(B$4:B$23,"=1")</f>
        <v>#DIV/0!</v>
      </c>
      <c r="Q18" s="4">
        <f>SUMIF(C$4:C18,"=1")/SUMIF(C$4:C$23,"=1")</f>
        <v>1</v>
      </c>
      <c r="R18" s="4">
        <f t="shared" ref="R18" si="24">SUMIF(D$4:D18,"=1")/SUMIF(D$4:D$23,"=1")</f>
        <v>0.75</v>
      </c>
      <c r="S18" s="6">
        <f t="shared" si="1"/>
        <v>1</v>
      </c>
      <c r="T18" s="6" t="e">
        <f t="shared" si="2"/>
        <v>#DIV/0!</v>
      </c>
      <c r="U18" s="6" t="e">
        <f t="shared" si="3"/>
        <v>#DIV/0!</v>
      </c>
    </row>
    <row r="19" spans="1:21" x14ac:dyDescent="0.25">
      <c r="A19" s="3">
        <v>16</v>
      </c>
      <c r="B19" s="3"/>
      <c r="C19" s="3" t="s">
        <v>10</v>
      </c>
      <c r="D19" s="3">
        <v>1</v>
      </c>
      <c r="E19" s="7" t="s">
        <v>10</v>
      </c>
      <c r="F19" s="7"/>
      <c r="G19" s="7"/>
      <c r="I19" s="4">
        <f>SUM(B$4:B19)/A19</f>
        <v>0</v>
      </c>
      <c r="J19" s="4">
        <f>SUM(C$4:C19)/A19</f>
        <v>0.25</v>
      </c>
      <c r="K19" s="4">
        <f>SUM(D$4:D19)/A19</f>
        <v>1</v>
      </c>
      <c r="L19" s="6">
        <f>SUM(E$4:E19)/A19</f>
        <v>0.5</v>
      </c>
      <c r="M19" s="6">
        <f>SUM(F$4:F19)/A19</f>
        <v>0</v>
      </c>
      <c r="N19" s="6">
        <f>SUM(G$4:G19)/A19</f>
        <v>0</v>
      </c>
      <c r="P19" s="4" t="e">
        <f>SUMIF(B$4:B19,"=1")/SUMIF(B$4:B$23,"=1")</f>
        <v>#DIV/0!</v>
      </c>
      <c r="Q19" s="4">
        <f>SUMIF(C$4:C19,"=1")/SUMIF(C$4:C$23,"=1")</f>
        <v>1</v>
      </c>
      <c r="R19" s="4">
        <f t="shared" ref="R19" si="25">SUMIF(D$4:D19,"=1")/SUMIF(D$4:D$23,"=1")</f>
        <v>0.8</v>
      </c>
      <c r="S19" s="6">
        <f t="shared" si="1"/>
        <v>1</v>
      </c>
      <c r="T19" s="6" t="e">
        <f t="shared" si="2"/>
        <v>#DIV/0!</v>
      </c>
      <c r="U19" s="6" t="e">
        <f t="shared" si="3"/>
        <v>#DIV/0!</v>
      </c>
    </row>
    <row r="20" spans="1:21" x14ac:dyDescent="0.25">
      <c r="A20" s="3">
        <v>17</v>
      </c>
      <c r="B20" s="3"/>
      <c r="C20" s="3" t="s">
        <v>10</v>
      </c>
      <c r="D20" s="3">
        <v>1</v>
      </c>
      <c r="E20" s="7" t="s">
        <v>10</v>
      </c>
      <c r="F20" s="7"/>
      <c r="G20" s="7"/>
      <c r="I20" s="4">
        <f>SUM(B$4:B20)/A20</f>
        <v>0</v>
      </c>
      <c r="J20" s="4">
        <f>SUM(C$4:C20)/A20</f>
        <v>0.23529411764705882</v>
      </c>
      <c r="K20" s="4">
        <f>SUM(D$4:D20)/A20</f>
        <v>1</v>
      </c>
      <c r="L20" s="6">
        <f>SUM(E$4:E20)/A20</f>
        <v>0.47058823529411764</v>
      </c>
      <c r="M20" s="6">
        <f>SUM(F$4:F20)/A20</f>
        <v>0</v>
      </c>
      <c r="N20" s="6">
        <f>SUM(G$4:G20)/A20</f>
        <v>0</v>
      </c>
      <c r="P20" s="4" t="e">
        <f>SUMIF(B$4:B20,"=1")/SUMIF(B$4:B$23,"=1")</f>
        <v>#DIV/0!</v>
      </c>
      <c r="Q20" s="4">
        <f>SUMIF(C$4:C20,"=1")/SUMIF(C$4:C$23,"=1")</f>
        <v>1</v>
      </c>
      <c r="R20" s="4">
        <f t="shared" ref="R20" si="26">SUMIF(D$4:D20,"=1")/SUMIF(D$4:D$23,"=1")</f>
        <v>0.85</v>
      </c>
      <c r="S20" s="6">
        <f t="shared" si="1"/>
        <v>1</v>
      </c>
      <c r="T20" s="6" t="e">
        <f t="shared" si="2"/>
        <v>#DIV/0!</v>
      </c>
      <c r="U20" s="6" t="e">
        <f t="shared" si="3"/>
        <v>#DIV/0!</v>
      </c>
    </row>
    <row r="21" spans="1:21" x14ac:dyDescent="0.25">
      <c r="A21" s="3">
        <v>18</v>
      </c>
      <c r="B21" s="3"/>
      <c r="C21" s="3" t="s">
        <v>10</v>
      </c>
      <c r="D21" s="3">
        <v>1</v>
      </c>
      <c r="E21" s="7" t="s">
        <v>10</v>
      </c>
      <c r="F21" s="7"/>
      <c r="G21" s="7"/>
      <c r="I21" s="4">
        <f>SUM(B$4:B21)/A21</f>
        <v>0</v>
      </c>
      <c r="J21" s="4">
        <f>SUM(C$4:C21)/A21</f>
        <v>0.22222222222222221</v>
      </c>
      <c r="K21" s="4">
        <f>SUM(D$4:D21)/A21</f>
        <v>1</v>
      </c>
      <c r="L21" s="6">
        <f>SUM(E$4:E21)/A21</f>
        <v>0.44444444444444442</v>
      </c>
      <c r="M21" s="6">
        <f>SUM(F$4:F21)/A21</f>
        <v>0</v>
      </c>
      <c r="N21" s="6">
        <f>SUM(G$4:G21)/A21</f>
        <v>0</v>
      </c>
      <c r="P21" s="4" t="e">
        <f>SUMIF(B$4:B21,"=1")/SUMIF(B$4:B$23,"=1")</f>
        <v>#DIV/0!</v>
      </c>
      <c r="Q21" s="4">
        <f>SUMIF(C$4:C21,"=1")/SUMIF(C$4:C$23,"=1")</f>
        <v>1</v>
      </c>
      <c r="R21" s="4">
        <f t="shared" ref="R21" si="27">SUMIF(D$4:D21,"=1")/SUMIF(D$4:D$23,"=1")</f>
        <v>0.9</v>
      </c>
      <c r="S21" s="6">
        <f t="shared" si="1"/>
        <v>1</v>
      </c>
      <c r="T21" s="6" t="e">
        <f t="shared" si="2"/>
        <v>#DIV/0!</v>
      </c>
      <c r="U21" s="6" t="e">
        <f t="shared" si="3"/>
        <v>#DIV/0!</v>
      </c>
    </row>
    <row r="22" spans="1:21" x14ac:dyDescent="0.25">
      <c r="A22" s="3">
        <v>19</v>
      </c>
      <c r="B22" s="3"/>
      <c r="C22" s="3" t="s">
        <v>10</v>
      </c>
      <c r="D22" s="3">
        <v>1</v>
      </c>
      <c r="E22" s="7" t="s">
        <v>10</v>
      </c>
      <c r="F22" s="7"/>
      <c r="G22" s="7"/>
      <c r="I22" s="4">
        <f>SUM(B$4:B22)/A22</f>
        <v>0</v>
      </c>
      <c r="J22" s="4">
        <f>SUM(C$4:C22)/A22</f>
        <v>0.21052631578947367</v>
      </c>
      <c r="K22" s="4">
        <f>SUM(D$4:D22)/A22</f>
        <v>1</v>
      </c>
      <c r="L22" s="6">
        <f>SUM(E$4:E22)/A22</f>
        <v>0.42105263157894735</v>
      </c>
      <c r="M22" s="6">
        <f>SUM(F$4:F22)/A22</f>
        <v>0</v>
      </c>
      <c r="N22" s="6">
        <f>SUM(G$4:G22)/A22</f>
        <v>0</v>
      </c>
      <c r="P22" s="4" t="e">
        <f>SUMIF(B$4:B22,"=1")/SUMIF(B$4:B$23,"=1")</f>
        <v>#DIV/0!</v>
      </c>
      <c r="Q22" s="4">
        <f>SUMIF(C$4:C22,"=1")/SUMIF(C$4:C$23,"=1")</f>
        <v>1</v>
      </c>
      <c r="R22" s="4">
        <f t="shared" ref="R22" si="28">SUMIF(D$4:D22,"=1")/SUMIF(D$4:D$23,"=1")</f>
        <v>0.95</v>
      </c>
      <c r="S22" s="6">
        <f t="shared" si="1"/>
        <v>1</v>
      </c>
      <c r="T22" s="6" t="e">
        <f t="shared" si="2"/>
        <v>#DIV/0!</v>
      </c>
      <c r="U22" s="6" t="e">
        <f t="shared" si="3"/>
        <v>#DIV/0!</v>
      </c>
    </row>
    <row r="23" spans="1:21" x14ac:dyDescent="0.25">
      <c r="A23" s="3">
        <v>20</v>
      </c>
      <c r="B23" s="3"/>
      <c r="C23" s="3" t="s">
        <v>10</v>
      </c>
      <c r="D23" s="3">
        <v>1</v>
      </c>
      <c r="E23" s="7" t="s">
        <v>10</v>
      </c>
      <c r="F23" s="7"/>
      <c r="G23" s="7"/>
      <c r="I23" s="4">
        <f>SUM(B$4:B23)/A23</f>
        <v>0</v>
      </c>
      <c r="J23" s="4">
        <f>SUM(C$4:C23)/A23</f>
        <v>0.2</v>
      </c>
      <c r="K23" s="4">
        <f>SUM(D$4:D23)/A23</f>
        <v>1</v>
      </c>
      <c r="L23" s="6">
        <f>SUM(E$4:E23)/A23</f>
        <v>0.4</v>
      </c>
      <c r="M23" s="6">
        <f>SUM(F$4:F23)/A23</f>
        <v>0</v>
      </c>
      <c r="N23" s="6">
        <f>SUM(G$4:G23)/A23</f>
        <v>0</v>
      </c>
      <c r="P23" s="4" t="e">
        <f>SUMIF(B$4:B23,"=1")/SUMIF(B$4:B$23,"=1")</f>
        <v>#DIV/0!</v>
      </c>
      <c r="Q23" s="4">
        <f>SUMIF(C$4:C23,"=1")/SUMIF(C$4:C$23,"=1")</f>
        <v>1</v>
      </c>
      <c r="R23" s="4">
        <f t="shared" ref="R23" si="29">SUMIF(D$4:D23,"=1")/SUMIF(D$4:D$23,"=1")</f>
        <v>1</v>
      </c>
      <c r="S23" s="6">
        <f t="shared" si="1"/>
        <v>1</v>
      </c>
      <c r="T23" s="6" t="e">
        <f t="shared" si="2"/>
        <v>#DIV/0!</v>
      </c>
      <c r="U23" s="6" t="e">
        <f t="shared" si="3"/>
        <v>#DIV/0!</v>
      </c>
    </row>
    <row r="25" spans="1:21" x14ac:dyDescent="0.25">
      <c r="H25" s="2" t="s">
        <v>4</v>
      </c>
      <c r="I25" s="6">
        <f t="shared" ref="I25:N25" si="30">AVERAGE(I4:I23)</f>
        <v>0</v>
      </c>
      <c r="J25" s="6">
        <f t="shared" si="30"/>
        <v>0.50288126476206974</v>
      </c>
      <c r="K25" s="6">
        <f t="shared" si="30"/>
        <v>1</v>
      </c>
      <c r="L25" s="6">
        <f t="shared" si="30"/>
        <v>0.75195300571461554</v>
      </c>
      <c r="M25" s="6">
        <f t="shared" si="30"/>
        <v>0</v>
      </c>
      <c r="N25" s="6">
        <f t="shared" si="30"/>
        <v>0</v>
      </c>
    </row>
  </sheetData>
  <mergeCells count="2">
    <mergeCell ref="I2:K2"/>
    <mergeCell ref="P2:R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H13"/>
  <sheetViews>
    <sheetView workbookViewId="0"/>
  </sheetViews>
  <sheetFormatPr defaultColWidth="12.6640625" defaultRowHeight="15.75" customHeight="1" x14ac:dyDescent="0.25"/>
  <cols>
    <col min="1" max="2" width="7.33203125" customWidth="1"/>
    <col min="3" max="3" width="4.77734375" customWidth="1"/>
    <col min="4" max="5" width="7.33203125" customWidth="1"/>
    <col min="6" max="6" width="4.77734375" customWidth="1"/>
    <col min="7" max="7" width="7.33203125" customWidth="1"/>
    <col min="8" max="8" width="6.77734375" customWidth="1"/>
  </cols>
  <sheetData>
    <row r="3" spans="1:8" x14ac:dyDescent="0.25">
      <c r="A3" s="7" t="s">
        <v>2</v>
      </c>
      <c r="B3" s="7" t="s">
        <v>5</v>
      </c>
      <c r="C3" s="7"/>
      <c r="D3" s="7" t="s">
        <v>6</v>
      </c>
      <c r="E3" s="7" t="s">
        <v>3</v>
      </c>
      <c r="F3" s="7"/>
      <c r="G3" s="5">
        <v>0</v>
      </c>
      <c r="H3" s="6" t="e">
        <f t="shared" ref="H3:H13" ca="1" si="0">_xludf.MAXIFS(D$4:D$13,E$4:E$13,"&gt;="&amp;G3)</f>
        <v>#NAME?</v>
      </c>
    </row>
    <row r="4" spans="1:8" x14ac:dyDescent="0.25">
      <c r="A4" s="7">
        <v>1</v>
      </c>
      <c r="B4" s="7">
        <v>1</v>
      </c>
      <c r="C4" s="7"/>
      <c r="D4" s="6">
        <f t="shared" ref="D4:D13" si="1">COUNTIF(B$4:B4, "=1")/COUNTA(B$4:B4)</f>
        <v>1</v>
      </c>
      <c r="E4" s="8">
        <f t="shared" ref="E4:E13" si="2">COUNTIF(B$4:B4, "=1")/COUNTIF(B$4:B$13,"=1")</f>
        <v>0.2</v>
      </c>
      <c r="F4" s="7"/>
      <c r="G4" s="5">
        <v>0.1</v>
      </c>
      <c r="H4" s="6" t="e">
        <f t="shared" ca="1" si="0"/>
        <v>#NAME?</v>
      </c>
    </row>
    <row r="5" spans="1:8" x14ac:dyDescent="0.25">
      <c r="A5" s="7">
        <v>2</v>
      </c>
      <c r="B5" s="7">
        <v>1</v>
      </c>
      <c r="C5" s="7"/>
      <c r="D5" s="6">
        <f t="shared" si="1"/>
        <v>1</v>
      </c>
      <c r="E5" s="8">
        <f t="shared" si="2"/>
        <v>0.4</v>
      </c>
      <c r="F5" s="7"/>
      <c r="G5" s="5">
        <v>0.2</v>
      </c>
      <c r="H5" s="6" t="e">
        <f t="shared" ca="1" si="0"/>
        <v>#NAME?</v>
      </c>
    </row>
    <row r="6" spans="1:8" x14ac:dyDescent="0.25">
      <c r="A6" s="7">
        <v>3</v>
      </c>
      <c r="B6" s="7">
        <v>0</v>
      </c>
      <c r="C6" s="7"/>
      <c r="D6" s="6">
        <f t="shared" si="1"/>
        <v>0.66666666666666663</v>
      </c>
      <c r="E6" s="8">
        <f t="shared" si="2"/>
        <v>0.4</v>
      </c>
      <c r="F6" s="7"/>
      <c r="G6" s="5">
        <v>0.3</v>
      </c>
      <c r="H6" s="6" t="e">
        <f t="shared" ca="1" si="0"/>
        <v>#NAME?</v>
      </c>
    </row>
    <row r="7" spans="1:8" x14ac:dyDescent="0.25">
      <c r="A7" s="7">
        <v>4</v>
      </c>
      <c r="B7" s="7">
        <v>1</v>
      </c>
      <c r="C7" s="7"/>
      <c r="D7" s="6">
        <f t="shared" si="1"/>
        <v>0.75</v>
      </c>
      <c r="E7" s="8">
        <f t="shared" si="2"/>
        <v>0.6</v>
      </c>
      <c r="F7" s="7"/>
      <c r="G7" s="5">
        <v>0.4</v>
      </c>
      <c r="H7" s="6" t="e">
        <f t="shared" ca="1" si="0"/>
        <v>#NAME?</v>
      </c>
    </row>
    <row r="8" spans="1:8" x14ac:dyDescent="0.25">
      <c r="A8" s="7">
        <v>5</v>
      </c>
      <c r="B8" s="7">
        <v>0</v>
      </c>
      <c r="C8" s="7"/>
      <c r="D8" s="6">
        <f t="shared" si="1"/>
        <v>0.6</v>
      </c>
      <c r="E8" s="8">
        <f t="shared" si="2"/>
        <v>0.6</v>
      </c>
      <c r="F8" s="7"/>
      <c r="G8" s="5">
        <v>0.5</v>
      </c>
      <c r="H8" s="6" t="e">
        <f t="shared" ca="1" si="0"/>
        <v>#NAME?</v>
      </c>
    </row>
    <row r="9" spans="1:8" x14ac:dyDescent="0.25">
      <c r="A9" s="7">
        <v>6</v>
      </c>
      <c r="B9" s="7">
        <v>0</v>
      </c>
      <c r="C9" s="7"/>
      <c r="D9" s="6">
        <f t="shared" si="1"/>
        <v>0.5</v>
      </c>
      <c r="E9" s="8">
        <f t="shared" si="2"/>
        <v>0.6</v>
      </c>
      <c r="F9" s="7"/>
      <c r="G9" s="5">
        <v>0.6</v>
      </c>
      <c r="H9" s="6" t="e">
        <f t="shared" ca="1" si="0"/>
        <v>#NAME?</v>
      </c>
    </row>
    <row r="10" spans="1:8" x14ac:dyDescent="0.25">
      <c r="A10" s="7">
        <v>7</v>
      </c>
      <c r="B10" s="7">
        <v>1</v>
      </c>
      <c r="C10" s="7"/>
      <c r="D10" s="6">
        <f t="shared" si="1"/>
        <v>0.5714285714285714</v>
      </c>
      <c r="E10" s="8">
        <f t="shared" si="2"/>
        <v>0.8</v>
      </c>
      <c r="F10" s="7"/>
      <c r="G10" s="5">
        <v>0.7</v>
      </c>
      <c r="H10" s="6" t="e">
        <f t="shared" ca="1" si="0"/>
        <v>#NAME?</v>
      </c>
    </row>
    <row r="11" spans="1:8" x14ac:dyDescent="0.25">
      <c r="A11" s="7">
        <v>8</v>
      </c>
      <c r="B11" s="7">
        <v>0</v>
      </c>
      <c r="C11" s="7"/>
      <c r="D11" s="6">
        <f t="shared" si="1"/>
        <v>0.5</v>
      </c>
      <c r="E11" s="8">
        <f t="shared" si="2"/>
        <v>0.8</v>
      </c>
      <c r="F11" s="7"/>
      <c r="G11" s="5">
        <v>0.8</v>
      </c>
      <c r="H11" s="6" t="e">
        <f t="shared" ca="1" si="0"/>
        <v>#NAME?</v>
      </c>
    </row>
    <row r="12" spans="1:8" x14ac:dyDescent="0.25">
      <c r="A12" s="7">
        <v>9</v>
      </c>
      <c r="B12" s="7">
        <v>1</v>
      </c>
      <c r="C12" s="7"/>
      <c r="D12" s="6">
        <f t="shared" si="1"/>
        <v>0.55555555555555558</v>
      </c>
      <c r="E12" s="8">
        <f t="shared" si="2"/>
        <v>1</v>
      </c>
      <c r="F12" s="7"/>
      <c r="G12" s="5">
        <v>0.9</v>
      </c>
      <c r="H12" s="6" t="e">
        <f t="shared" ca="1" si="0"/>
        <v>#NAME?</v>
      </c>
    </row>
    <row r="13" spans="1:8" x14ac:dyDescent="0.25">
      <c r="A13" s="7">
        <v>10</v>
      </c>
      <c r="B13" s="7">
        <v>0</v>
      </c>
      <c r="C13" s="7"/>
      <c r="D13" s="6">
        <f t="shared" si="1"/>
        <v>0.5</v>
      </c>
      <c r="E13" s="8">
        <f t="shared" si="2"/>
        <v>1</v>
      </c>
      <c r="F13" s="7"/>
      <c r="G13" s="5">
        <v>1</v>
      </c>
      <c r="H13" s="6" t="e">
        <f t="shared" ca="1" si="0"/>
        <v>#NAME?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Query  eclipse  - Google, Bing,</vt:lpstr>
      <vt:lpstr>Slides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Garrido</cp:lastModifiedBy>
  <dcterms:modified xsi:type="dcterms:W3CDTF">2022-12-03T11:22:33Z</dcterms:modified>
</cp:coreProperties>
</file>