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00.CG_project\00.VulkanTutorial\capture\"/>
    </mc:Choice>
  </mc:AlternateContent>
  <xr:revisionPtr revIDLastSave="0" documentId="13_ncr:1_{451EC114-9441-4A0C-A145-563FE1FE2395}" xr6:coauthVersionLast="47" xr6:coauthVersionMax="47" xr10:uidLastSave="{00000000-0000-0000-0000-000000000000}"/>
  <bookViews>
    <workbookView xWindow="-103" yWindow="-103" windowWidth="33120" windowHeight="18000" activeTab="2" xr2:uid="{00000000-000D-0000-FFFF-FFFF00000000}"/>
  </bookViews>
  <sheets>
    <sheet name="example0" sheetId="1" r:id="rId1"/>
    <sheet name="example1" sheetId="2" r:id="rId2"/>
    <sheet name="allExam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3" l="1"/>
  <c r="O5" i="3" s="1"/>
  <c r="N7" i="3"/>
  <c r="O7" i="3" s="1"/>
  <c r="N9" i="3"/>
  <c r="O9" i="3" s="1"/>
  <c r="N11" i="3"/>
  <c r="O11" i="3" s="1"/>
  <c r="N13" i="3"/>
  <c r="O13" i="3" s="1"/>
  <c r="N15" i="3"/>
  <c r="O15" i="3" s="1"/>
  <c r="N17" i="3"/>
  <c r="O17" i="3" s="1"/>
  <c r="N3" i="3"/>
  <c r="O3" i="3" s="1"/>
  <c r="M7" i="3"/>
  <c r="M9" i="3"/>
  <c r="M11" i="3"/>
  <c r="M13" i="3"/>
  <c r="M15" i="3"/>
  <c r="M17" i="3"/>
  <c r="M5" i="3"/>
  <c r="M3" i="3"/>
</calcChain>
</file>

<file path=xl/sharedStrings.xml><?xml version="1.0" encoding="utf-8"?>
<sst xmlns="http://schemas.openxmlformats.org/spreadsheetml/2006/main" count="156" uniqueCount="46">
  <si>
    <t>PSNR</t>
    <phoneticPr fontId="1" type="noConversion"/>
  </si>
  <si>
    <t>SSIM</t>
    <phoneticPr fontId="1" type="noConversion"/>
  </si>
  <si>
    <t>LPIPS</t>
    <phoneticPr fontId="1" type="noConversion"/>
  </si>
  <si>
    <t>lowRes</t>
    <phoneticPr fontId="1" type="noConversion"/>
  </si>
  <si>
    <t>highRes</t>
    <phoneticPr fontId="1" type="noConversion"/>
  </si>
  <si>
    <t>lowResIntensity</t>
    <phoneticPr fontId="1" type="noConversion"/>
  </si>
  <si>
    <t>highResIntensity</t>
    <phoneticPr fontId="1" type="noConversion"/>
  </si>
  <si>
    <t>angleID=0；wlwwID=0</t>
    <phoneticPr fontId="1" type="noConversion"/>
  </si>
  <si>
    <t>FPS</t>
    <phoneticPr fontId="1" type="noConversion"/>
  </si>
  <si>
    <t>angleID=1；wlwwID=0</t>
    <phoneticPr fontId="1" type="noConversion"/>
  </si>
  <si>
    <t>stepLength</t>
  </si>
  <si>
    <t>stepLength</t>
    <phoneticPr fontId="1" type="noConversion"/>
  </si>
  <si>
    <t>GaussianTime</t>
    <phoneticPr fontId="1" type="noConversion"/>
  </si>
  <si>
    <t>754ms</t>
    <phoneticPr fontId="1" type="noConversion"/>
  </si>
  <si>
    <t>58ms</t>
    <phoneticPr fontId="1" type="noConversion"/>
  </si>
  <si>
    <t>highResIntensity_SplitGaussianVtk3</t>
    <phoneticPr fontId="1" type="noConversion"/>
  </si>
  <si>
    <t>highResIntensity_SplitGaussianVtk10</t>
    <phoneticPr fontId="1" type="noConversion"/>
  </si>
  <si>
    <t>177ms</t>
    <phoneticPr fontId="1" type="noConversion"/>
  </si>
  <si>
    <t>wlwwID</t>
    <phoneticPr fontId="1" type="noConversion"/>
  </si>
  <si>
    <t>angleID</t>
    <phoneticPr fontId="1" type="noConversion"/>
  </si>
  <si>
    <t>Method</t>
    <phoneticPr fontId="1" type="noConversion"/>
  </si>
  <si>
    <t>DVR</t>
    <phoneticPr fontId="1" type="noConversion"/>
  </si>
  <si>
    <t>IDAO</t>
    <phoneticPr fontId="1" type="noConversion"/>
  </si>
  <si>
    <t>Ours</t>
    <phoneticPr fontId="1" type="noConversion"/>
  </si>
  <si>
    <t>\</t>
    <phoneticPr fontId="1" type="noConversion"/>
  </si>
  <si>
    <t>front view</t>
    <phoneticPr fontId="1" type="noConversion"/>
  </si>
  <si>
    <t>side view</t>
    <phoneticPr fontId="1" type="noConversion"/>
  </si>
  <si>
    <t>bone</t>
    <phoneticPr fontId="1" type="noConversion"/>
  </si>
  <si>
    <t>skin</t>
    <phoneticPr fontId="1" type="noConversion"/>
  </si>
  <si>
    <t>51.8ms</t>
    <phoneticPr fontId="1" type="noConversion"/>
  </si>
  <si>
    <t>68.5ms</t>
    <phoneticPr fontId="1" type="noConversion"/>
  </si>
  <si>
    <t>right side</t>
    <phoneticPr fontId="1" type="noConversion"/>
  </si>
  <si>
    <t>left side</t>
    <phoneticPr fontId="1" type="noConversion"/>
  </si>
  <si>
    <t>Ours128</t>
    <phoneticPr fontId="1" type="noConversion"/>
  </si>
  <si>
    <t>Ours128_acc</t>
    <phoneticPr fontId="1" type="noConversion"/>
  </si>
  <si>
    <t>Ours256</t>
    <phoneticPr fontId="1" type="noConversion"/>
  </si>
  <si>
    <t>Ours256_acc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</si>
  <si>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</si>
  <si>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</si>
  <si>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</si>
  <si>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res</t>
    <phoneticPr fontId="1" type="noConversion"/>
  </si>
  <si>
    <t>Example</t>
    <phoneticPr fontId="1" type="noConversion"/>
  </si>
  <si>
    <t>x*y*z</t>
    <phoneticPr fontId="1" type="noConversion"/>
  </si>
  <si>
    <t>log(x*y*z)</t>
    <phoneticPr fontId="1" type="noConversion"/>
  </si>
  <si>
    <t>hope res</t>
    <phoneticPr fontId="1" type="noConversion"/>
  </si>
  <si>
    <t>real  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</si>
</sst>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_);[Red]\(0.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opLeftCell="C1" zoomScale="175" zoomScaleNormal="175" workbookViewId="0">
      <selection activeCell="N17" sqref="N17"/>
    </sheetView>
  </sheetViews>
  <sheetFormatPr defaultRowHeight="14.15" x14ac:dyDescent="0.35"/>
  <cols>
    <col min="1" max="1" width="34.42578125" style="1" customWidth="1"/>
    <col min="2" max="2" width="9.7109375" style="1" customWidth="1"/>
    <col min="3" max="3" width="7.78515625" style="1" customWidth="1"/>
    <col min="4" max="4" width="8.7109375" style="1" customWidth="1"/>
    <col min="5" max="5" width="9.140625" style="1"/>
    <col min="6" max="6" width="10.5" style="1" customWidth="1"/>
    <col min="7" max="7" width="12" style="1" customWidth="1"/>
    <col min="8" max="8" width="9.140625" style="1"/>
    <col min="9" max="9" width="9.140625" style="4"/>
    <col min="10" max="15" width="9.140625" style="1"/>
    <col min="16" max="16" width="10.140625" style="1" customWidth="1"/>
    <col min="17" max="17" width="13.140625" style="1" customWidth="1"/>
    <col min="18" max="16384" width="9.140625" style="1"/>
  </cols>
  <sheetData>
    <row r="1" spans="1:17" x14ac:dyDescent="0.35">
      <c r="A1" s="12" t="s">
        <v>7</v>
      </c>
      <c r="B1" s="12"/>
      <c r="C1" s="12"/>
      <c r="D1" s="12"/>
      <c r="E1" s="12"/>
      <c r="F1" s="12"/>
    </row>
    <row r="2" spans="1:17" x14ac:dyDescent="0.35">
      <c r="B2" s="1" t="s">
        <v>0</v>
      </c>
      <c r="C2" s="1" t="s">
        <v>1</v>
      </c>
      <c r="D2" s="1" t="s">
        <v>2</v>
      </c>
      <c r="E2" s="1" t="s">
        <v>8</v>
      </c>
      <c r="F2" s="3" t="s">
        <v>10</v>
      </c>
      <c r="G2" s="1" t="s">
        <v>12</v>
      </c>
      <c r="I2" s="4" t="s">
        <v>20</v>
      </c>
      <c r="J2" s="1" t="s">
        <v>19</v>
      </c>
      <c r="K2" s="1" t="s">
        <v>18</v>
      </c>
      <c r="L2" s="4" t="s">
        <v>0</v>
      </c>
      <c r="M2" s="4" t="s">
        <v>1</v>
      </c>
      <c r="N2" s="4" t="s">
        <v>2</v>
      </c>
      <c r="O2" s="4" t="s">
        <v>8</v>
      </c>
      <c r="P2" s="3" t="s">
        <v>10</v>
      </c>
      <c r="Q2" s="4" t="s">
        <v>12</v>
      </c>
    </row>
    <row r="3" spans="1:17" x14ac:dyDescent="0.35">
      <c r="A3" s="1" t="s">
        <v>3</v>
      </c>
      <c r="B3" s="1">
        <v>33.261619281916602</v>
      </c>
      <c r="C3" s="1">
        <v>0.98284657736424696</v>
      </c>
      <c r="D3" s="1">
        <v>2.2575849667191498E-2</v>
      </c>
      <c r="E3" s="1">
        <v>56.7</v>
      </c>
      <c r="F3" s="1">
        <v>1E-3</v>
      </c>
      <c r="I3" s="13" t="s">
        <v>21</v>
      </c>
      <c r="J3" s="13" t="s">
        <v>25</v>
      </c>
      <c r="K3" s="1" t="s">
        <v>27</v>
      </c>
      <c r="P3" s="13">
        <v>1E-3</v>
      </c>
      <c r="Q3" s="13" t="s">
        <v>24</v>
      </c>
    </row>
    <row r="4" spans="1:17" x14ac:dyDescent="0.35">
      <c r="A4" s="1" t="s">
        <v>4</v>
      </c>
      <c r="B4" s="1">
        <v>35.740954919414101</v>
      </c>
      <c r="C4" s="1">
        <v>0.98617500224092203</v>
      </c>
      <c r="D4" s="1">
        <v>1.8246924504637701E-2</v>
      </c>
      <c r="E4" s="1">
        <v>52.4</v>
      </c>
      <c r="F4" s="1">
        <v>1E-3</v>
      </c>
      <c r="I4" s="13"/>
      <c r="J4" s="13"/>
      <c r="K4" s="4" t="s">
        <v>28</v>
      </c>
      <c r="P4" s="13"/>
      <c r="Q4" s="13"/>
    </row>
    <row r="5" spans="1:17" x14ac:dyDescent="0.35">
      <c r="A5" s="1" t="s">
        <v>5</v>
      </c>
      <c r="B5" s="1">
        <v>29.9291252633558</v>
      </c>
      <c r="C5" s="1">
        <v>0.96703894533749901</v>
      </c>
      <c r="D5" s="1">
        <v>4.9889259040355599E-2</v>
      </c>
      <c r="E5" s="1">
        <v>58.6</v>
      </c>
      <c r="F5" s="1">
        <v>1E-3</v>
      </c>
      <c r="I5" s="13"/>
      <c r="J5" s="13" t="s">
        <v>26</v>
      </c>
      <c r="K5" s="4" t="s">
        <v>27</v>
      </c>
      <c r="P5" s="13"/>
      <c r="Q5" s="13"/>
    </row>
    <row r="6" spans="1:17" x14ac:dyDescent="0.35">
      <c r="A6" s="1" t="s">
        <v>6</v>
      </c>
      <c r="B6" s="1">
        <v>37.308174481941002</v>
      </c>
      <c r="C6" s="1">
        <v>0.98919482221120003</v>
      </c>
      <c r="D6" s="1">
        <v>1.3930621556937599E-2</v>
      </c>
      <c r="E6" s="1">
        <v>54.6</v>
      </c>
      <c r="F6" s="1">
        <v>1E-3</v>
      </c>
      <c r="I6" s="13"/>
      <c r="J6" s="13"/>
      <c r="K6" s="4" t="s">
        <v>28</v>
      </c>
      <c r="P6" s="13"/>
      <c r="Q6" s="13"/>
    </row>
    <row r="7" spans="1:17" x14ac:dyDescent="0.35">
      <c r="I7" s="13" t="s">
        <v>22</v>
      </c>
      <c r="J7" s="13" t="s">
        <v>25</v>
      </c>
      <c r="K7" s="4" t="s">
        <v>27</v>
      </c>
      <c r="L7" s="7">
        <v>29.9291252633558</v>
      </c>
      <c r="M7" s="7">
        <v>0.96703894533749901</v>
      </c>
      <c r="N7" s="7">
        <v>4.9889259040355599E-2</v>
      </c>
      <c r="O7" s="10">
        <v>58.6</v>
      </c>
      <c r="P7" s="13">
        <v>1E-3</v>
      </c>
      <c r="Q7" s="13" t="s">
        <v>30</v>
      </c>
    </row>
    <row r="8" spans="1:17" x14ac:dyDescent="0.35">
      <c r="I8" s="13"/>
      <c r="J8" s="13"/>
      <c r="K8" s="4" t="s">
        <v>28</v>
      </c>
      <c r="L8" s="7">
        <v>30.437447814024502</v>
      </c>
      <c r="M8" s="7">
        <v>0.965940753481069</v>
      </c>
      <c r="N8" s="7">
        <v>5.1327038556337301E-2</v>
      </c>
      <c r="O8" s="10">
        <v>62.3</v>
      </c>
      <c r="P8" s="13"/>
      <c r="Q8" s="13"/>
    </row>
    <row r="9" spans="1:17" x14ac:dyDescent="0.35">
      <c r="A9" s="12" t="s">
        <v>9</v>
      </c>
      <c r="B9" s="12"/>
      <c r="C9" s="12"/>
      <c r="D9" s="12"/>
      <c r="E9" s="12"/>
      <c r="F9" s="12"/>
      <c r="I9" s="13"/>
      <c r="J9" s="13" t="s">
        <v>26</v>
      </c>
      <c r="K9" s="4" t="s">
        <v>27</v>
      </c>
      <c r="L9" s="7">
        <v>31.455664399245499</v>
      </c>
      <c r="M9" s="7">
        <v>0.97705976761239699</v>
      </c>
      <c r="N9" s="7">
        <v>4.3787758797407102E-2</v>
      </c>
      <c r="O9" s="10">
        <v>57.8</v>
      </c>
      <c r="P9" s="13"/>
      <c r="Q9" s="13"/>
    </row>
    <row r="10" spans="1:17" x14ac:dyDescent="0.35">
      <c r="B10" s="1" t="s">
        <v>0</v>
      </c>
      <c r="C10" s="1" t="s">
        <v>1</v>
      </c>
      <c r="D10" s="1" t="s">
        <v>2</v>
      </c>
      <c r="E10" s="1" t="s">
        <v>8</v>
      </c>
      <c r="F10" s="3" t="s">
        <v>10</v>
      </c>
      <c r="G10" s="2" t="s">
        <v>12</v>
      </c>
      <c r="I10" s="13"/>
      <c r="J10" s="13"/>
      <c r="K10" s="4" t="s">
        <v>28</v>
      </c>
      <c r="L10" s="7">
        <v>34.1406699457863</v>
      </c>
      <c r="M10" s="7">
        <v>0.97943127015672105</v>
      </c>
      <c r="N10" s="7">
        <v>3.6440260708331999E-2</v>
      </c>
      <c r="O10" s="10">
        <v>60.8</v>
      </c>
      <c r="P10" s="13"/>
      <c r="Q10" s="13"/>
    </row>
    <row r="11" spans="1:17" x14ac:dyDescent="0.35">
      <c r="A11" s="1" t="s">
        <v>3</v>
      </c>
      <c r="B11" s="1">
        <v>33.979271483615904</v>
      </c>
      <c r="C11" s="1">
        <v>0.985740079486218</v>
      </c>
      <c r="D11" s="1">
        <v>2.5452062487602199E-2</v>
      </c>
      <c r="E11" s="1">
        <v>55.6</v>
      </c>
      <c r="F11" s="1">
        <v>1E-3</v>
      </c>
      <c r="G11" s="13" t="s">
        <v>13</v>
      </c>
      <c r="I11" s="13" t="s">
        <v>23</v>
      </c>
      <c r="J11" s="13" t="s">
        <v>25</v>
      </c>
      <c r="K11" s="4" t="s">
        <v>27</v>
      </c>
      <c r="L11" s="7">
        <v>38.275011289582402</v>
      </c>
      <c r="M11" s="7">
        <v>0.99001734199981695</v>
      </c>
      <c r="N11" s="7">
        <v>1.3315599411725901E-2</v>
      </c>
      <c r="O11" s="10">
        <v>58</v>
      </c>
      <c r="P11" s="13">
        <v>1E-3</v>
      </c>
      <c r="Q11" s="13" t="s">
        <v>29</v>
      </c>
    </row>
    <row r="12" spans="1:17" x14ac:dyDescent="0.35">
      <c r="A12" s="1" t="s">
        <v>4</v>
      </c>
      <c r="B12" s="1">
        <v>35.778928883101599</v>
      </c>
      <c r="C12" s="1">
        <v>0.98927384956383002</v>
      </c>
      <c r="D12" s="1">
        <v>1.8340189009904799E-2</v>
      </c>
      <c r="E12" s="1">
        <v>52.7</v>
      </c>
      <c r="F12" s="1">
        <v>1E-3</v>
      </c>
      <c r="G12" s="13"/>
      <c r="I12" s="13"/>
      <c r="J12" s="13"/>
      <c r="K12" s="4" t="s">
        <v>28</v>
      </c>
      <c r="L12" s="7">
        <v>40.4725996630822</v>
      </c>
      <c r="M12" s="7">
        <v>0.99357442950266495</v>
      </c>
      <c r="N12" s="7">
        <v>1.2833422981202601E-2</v>
      </c>
      <c r="O12" s="10">
        <v>57</v>
      </c>
      <c r="P12" s="13"/>
      <c r="Q12" s="13"/>
    </row>
    <row r="13" spans="1:17" x14ac:dyDescent="0.35">
      <c r="A13" s="1" t="s">
        <v>5</v>
      </c>
      <c r="B13" s="1">
        <v>31.455664399245499</v>
      </c>
      <c r="C13" s="1">
        <v>0.97705976761239699</v>
      </c>
      <c r="D13" s="1">
        <v>4.3787758797407102E-2</v>
      </c>
      <c r="E13" s="1">
        <v>57.8</v>
      </c>
      <c r="F13" s="1">
        <v>1E-3</v>
      </c>
      <c r="G13" s="13"/>
      <c r="I13" s="13"/>
      <c r="J13" s="13" t="s">
        <v>26</v>
      </c>
      <c r="K13" s="4" t="s">
        <v>27</v>
      </c>
      <c r="L13" s="7">
        <v>38.621167661648201</v>
      </c>
      <c r="M13" s="7">
        <v>0.99317163162330102</v>
      </c>
      <c r="N13" s="7">
        <v>1.0499037802219301E-2</v>
      </c>
      <c r="O13" s="10">
        <v>57.7</v>
      </c>
      <c r="P13" s="13"/>
      <c r="Q13" s="13"/>
    </row>
    <row r="14" spans="1:17" x14ac:dyDescent="0.35">
      <c r="A14" s="1" t="s">
        <v>6</v>
      </c>
      <c r="B14" s="2">
        <v>38.783687822940799</v>
      </c>
      <c r="C14" s="2">
        <v>0.993881433897012</v>
      </c>
      <c r="D14" s="2">
        <v>9.4838924705982208E-3</v>
      </c>
      <c r="E14" s="1">
        <v>54.7</v>
      </c>
      <c r="F14" s="1">
        <v>1E-3</v>
      </c>
      <c r="G14" s="13"/>
      <c r="I14" s="13"/>
      <c r="J14" s="13"/>
      <c r="K14" s="1" t="s">
        <v>28</v>
      </c>
      <c r="L14" s="7">
        <v>41.131332833318297</v>
      </c>
      <c r="M14" s="7">
        <v>0.99540673034321103</v>
      </c>
      <c r="N14" s="7">
        <v>9.5374379307031597E-3</v>
      </c>
      <c r="O14" s="10">
        <v>57.6</v>
      </c>
      <c r="P14" s="13"/>
      <c r="Q14" s="13"/>
    </row>
    <row r="15" spans="1:17" x14ac:dyDescent="0.35">
      <c r="A15" s="1" t="s">
        <v>15</v>
      </c>
      <c r="B15" s="2">
        <v>37.568415047287303</v>
      </c>
      <c r="C15" s="2">
        <v>0.99329339291373098</v>
      </c>
      <c r="D15" s="2">
        <v>1.0103845037519901E-2</v>
      </c>
      <c r="E15" s="1">
        <v>57.7</v>
      </c>
      <c r="F15" s="1">
        <v>1E-3</v>
      </c>
      <c r="G15" s="1" t="s">
        <v>14</v>
      </c>
    </row>
    <row r="16" spans="1:17" x14ac:dyDescent="0.35">
      <c r="A16" s="2" t="s">
        <v>16</v>
      </c>
      <c r="B16" s="2">
        <v>37.569688820831402</v>
      </c>
      <c r="C16" s="2">
        <v>0.993294627664424</v>
      </c>
      <c r="D16" s="2">
        <v>1.0104192420840199E-2</v>
      </c>
      <c r="E16" s="1">
        <v>57.3</v>
      </c>
      <c r="F16" s="2">
        <v>1E-3</v>
      </c>
      <c r="G16" s="1" t="s">
        <v>17</v>
      </c>
    </row>
  </sheetData>
  <mergeCells count="18">
    <mergeCell ref="J13:J14"/>
    <mergeCell ref="Q3:Q6"/>
    <mergeCell ref="P3:P6"/>
    <mergeCell ref="P7:P10"/>
    <mergeCell ref="P11:P14"/>
    <mergeCell ref="Q7:Q10"/>
    <mergeCell ref="Q11:Q14"/>
    <mergeCell ref="J3:J4"/>
    <mergeCell ref="J5:J6"/>
    <mergeCell ref="J7:J8"/>
    <mergeCell ref="J9:J10"/>
    <mergeCell ref="J11:J12"/>
    <mergeCell ref="A9:F9"/>
    <mergeCell ref="A1:F1"/>
    <mergeCell ref="G11:G14"/>
    <mergeCell ref="I3:I6"/>
    <mergeCell ref="I7:I10"/>
    <mergeCell ref="I11:I1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8617-1860-46F4-87D2-AEF8FCD61F8C}">
  <dimension ref="A1:R28"/>
  <sheetViews>
    <sheetView topLeftCell="F1" zoomScale="115" zoomScaleNormal="115" workbookViewId="0">
      <selection activeCell="M36" sqref="M36"/>
    </sheetView>
  </sheetViews>
  <sheetFormatPr defaultRowHeight="14.15" x14ac:dyDescent="0.35"/>
  <cols>
    <col min="1" max="1" width="13.2109375" style="1" customWidth="1"/>
    <col min="2" max="2" width="9.140625" style="1"/>
    <col min="3" max="3" width="7.92578125" style="1" customWidth="1"/>
    <col min="4" max="4" width="8.28515625" style="1" customWidth="1"/>
    <col min="5" max="7" width="9.140625" style="1"/>
    <col min="8" max="8" width="11.2109375" style="1" customWidth="1"/>
    <col min="9" max="15" width="9.140625" style="1"/>
    <col min="16" max="16" width="11.85546875" style="1" customWidth="1"/>
    <col min="17" max="16384" width="9.140625" style="1"/>
  </cols>
  <sheetData>
    <row r="1" spans="1:16" x14ac:dyDescent="0.35">
      <c r="A1" s="12" t="s">
        <v>7</v>
      </c>
      <c r="B1" s="12"/>
      <c r="C1" s="12"/>
      <c r="D1" s="12"/>
      <c r="E1" s="12"/>
      <c r="F1" s="12"/>
    </row>
    <row r="2" spans="1:16" x14ac:dyDescent="0.35">
      <c r="B2" s="1" t="s">
        <v>0</v>
      </c>
      <c r="C2" s="1" t="s">
        <v>1</v>
      </c>
      <c r="D2" s="1" t="s">
        <v>2</v>
      </c>
      <c r="E2" s="1" t="s">
        <v>8</v>
      </c>
      <c r="F2" s="1" t="s">
        <v>11</v>
      </c>
    </row>
    <row r="3" spans="1:16" x14ac:dyDescent="0.35">
      <c r="A3" s="1" t="s">
        <v>3</v>
      </c>
      <c r="B3" s="1">
        <v>39.317519362149298</v>
      </c>
      <c r="C3" s="1">
        <v>0.99338659258028295</v>
      </c>
      <c r="D3" s="1">
        <v>7.4156634509563403E-3</v>
      </c>
      <c r="E3" s="1">
        <v>71.099999999999994</v>
      </c>
      <c r="F3" s="1">
        <v>2E-3</v>
      </c>
      <c r="H3" s="6"/>
      <c r="I3" s="6"/>
      <c r="J3" s="6"/>
      <c r="K3" s="6"/>
      <c r="L3" s="6"/>
      <c r="M3" s="6"/>
      <c r="N3" s="6"/>
      <c r="O3" s="6"/>
      <c r="P3" s="6"/>
    </row>
    <row r="4" spans="1:16" x14ac:dyDescent="0.35">
      <c r="A4" s="1" t="s">
        <v>4</v>
      </c>
      <c r="B4" s="1">
        <v>38.935848432534499</v>
      </c>
      <c r="C4" s="1">
        <v>0.98675959715110995</v>
      </c>
      <c r="D4" s="1">
        <v>1.6079621389508199E-2</v>
      </c>
      <c r="E4" s="1">
        <v>49.5</v>
      </c>
      <c r="F4" s="1">
        <v>0.01</v>
      </c>
      <c r="H4" s="6"/>
      <c r="I4" s="6"/>
      <c r="J4" s="6"/>
      <c r="K4" s="6"/>
      <c r="L4" s="6"/>
      <c r="M4" s="6"/>
      <c r="N4" s="6"/>
      <c r="O4" s="6"/>
      <c r="P4" s="6"/>
    </row>
    <row r="5" spans="1:16" x14ac:dyDescent="0.35">
      <c r="A5" s="1" t="s">
        <v>5</v>
      </c>
      <c r="B5" s="1">
        <v>37.892276605879402</v>
      </c>
      <c r="C5" s="1">
        <v>0.99308647774723702</v>
      </c>
      <c r="D5" s="1">
        <v>7.7827787026762902E-3</v>
      </c>
      <c r="E5" s="1">
        <v>70.8</v>
      </c>
      <c r="F5" s="1">
        <v>2E-3</v>
      </c>
      <c r="H5" s="6"/>
      <c r="I5" s="6"/>
      <c r="J5" s="6"/>
      <c r="K5" s="6"/>
      <c r="L5" s="6"/>
      <c r="M5" s="6"/>
      <c r="N5" s="6"/>
      <c r="O5" s="6"/>
      <c r="P5" s="6"/>
    </row>
    <row r="6" spans="1:16" x14ac:dyDescent="0.35">
      <c r="A6" s="1" t="s">
        <v>6</v>
      </c>
      <c r="B6" s="1">
        <v>39.072729582087298</v>
      </c>
      <c r="C6" s="1">
        <v>0.987277847642961</v>
      </c>
      <c r="D6" s="1">
        <v>1.54435262084007E-2</v>
      </c>
      <c r="E6" s="1">
        <v>50.3</v>
      </c>
      <c r="F6" s="1">
        <v>0.01</v>
      </c>
      <c r="H6" s="5" t="s">
        <v>20</v>
      </c>
      <c r="I6" s="5" t="s">
        <v>19</v>
      </c>
      <c r="J6" s="5" t="s">
        <v>18</v>
      </c>
      <c r="K6" s="5" t="s">
        <v>0</v>
      </c>
      <c r="L6" s="5" t="s">
        <v>1</v>
      </c>
      <c r="M6" s="5" t="s">
        <v>2</v>
      </c>
      <c r="N6" s="5" t="s">
        <v>8</v>
      </c>
      <c r="O6" s="3" t="s">
        <v>10</v>
      </c>
      <c r="P6" s="5" t="s">
        <v>12</v>
      </c>
    </row>
    <row r="7" spans="1:16" x14ac:dyDescent="0.35">
      <c r="H7" s="13" t="s">
        <v>22</v>
      </c>
      <c r="I7" s="13" t="s">
        <v>31</v>
      </c>
      <c r="J7" s="5" t="s">
        <v>28</v>
      </c>
      <c r="K7" s="9">
        <v>39.072729582087298</v>
      </c>
      <c r="L7" s="9">
        <v>0.987277847642961</v>
      </c>
      <c r="M7" s="9">
        <v>1.54435262084007E-2</v>
      </c>
      <c r="N7" s="11">
        <v>50.3</v>
      </c>
      <c r="O7" s="9">
        <v>0.01</v>
      </c>
      <c r="P7" s="14">
        <v>753.56700000000001</v>
      </c>
    </row>
    <row r="8" spans="1:16" x14ac:dyDescent="0.35">
      <c r="H8" s="13"/>
      <c r="I8" s="13"/>
      <c r="J8" s="5" t="s">
        <v>27</v>
      </c>
      <c r="K8" s="7">
        <v>42.133912448552699</v>
      </c>
      <c r="L8" s="7">
        <v>0.99497860225030499</v>
      </c>
      <c r="M8" s="7">
        <v>5.4859998635947704E-3</v>
      </c>
      <c r="N8" s="10">
        <v>64.900000000000006</v>
      </c>
      <c r="O8" s="7">
        <v>3.0000000000000001E-3</v>
      </c>
      <c r="P8" s="14"/>
    </row>
    <row r="9" spans="1:16" x14ac:dyDescent="0.35">
      <c r="A9" s="12" t="s">
        <v>9</v>
      </c>
      <c r="B9" s="12"/>
      <c r="C9" s="12"/>
      <c r="D9" s="12"/>
      <c r="E9" s="12"/>
      <c r="F9" s="12"/>
      <c r="H9" s="13"/>
      <c r="I9" s="13" t="s">
        <v>32</v>
      </c>
      <c r="J9" s="5" t="s">
        <v>28</v>
      </c>
      <c r="K9" s="9">
        <v>42.057937981030598</v>
      </c>
      <c r="L9" s="9">
        <v>0.99099577473650402</v>
      </c>
      <c r="M9" s="9">
        <v>1.13553646951913E-2</v>
      </c>
      <c r="N9" s="11">
        <v>50.6</v>
      </c>
      <c r="O9" s="9">
        <v>7.0000000000000001E-3</v>
      </c>
      <c r="P9" s="14"/>
    </row>
    <row r="10" spans="1:16" x14ac:dyDescent="0.35">
      <c r="B10" s="1" t="s">
        <v>0</v>
      </c>
      <c r="C10" s="1" t="s">
        <v>1</v>
      </c>
      <c r="D10" s="1" t="s">
        <v>2</v>
      </c>
      <c r="E10" s="1" t="s">
        <v>8</v>
      </c>
      <c r="F10" s="1" t="s">
        <v>11</v>
      </c>
      <c r="H10" s="13"/>
      <c r="I10" s="13"/>
      <c r="J10" s="5" t="s">
        <v>27</v>
      </c>
      <c r="K10" s="9">
        <v>41.588577510507797</v>
      </c>
      <c r="L10" s="9">
        <v>0.99420618320651799</v>
      </c>
      <c r="M10" s="9">
        <v>4.9259667284786701E-3</v>
      </c>
      <c r="N10" s="11">
        <v>63.3</v>
      </c>
      <c r="O10" s="9">
        <v>2E-3</v>
      </c>
      <c r="P10" s="14"/>
    </row>
    <row r="11" spans="1:16" x14ac:dyDescent="0.35">
      <c r="A11" s="1" t="s">
        <v>3</v>
      </c>
      <c r="B11" s="1">
        <v>40.561899686120299</v>
      </c>
      <c r="C11" s="1">
        <v>0.99456243761057395</v>
      </c>
      <c r="D11" s="1">
        <v>5.9690871275961399E-3</v>
      </c>
      <c r="E11" s="1">
        <v>58.6</v>
      </c>
      <c r="F11" s="1">
        <v>2E-3</v>
      </c>
      <c r="H11" s="13" t="s">
        <v>33</v>
      </c>
      <c r="I11" s="13" t="s">
        <v>31</v>
      </c>
      <c r="J11" s="5" t="s">
        <v>28</v>
      </c>
      <c r="K11" s="9">
        <v>36.524731233276299</v>
      </c>
      <c r="L11" s="9">
        <v>0.986491280376387</v>
      </c>
      <c r="M11" s="9">
        <v>1.69725492596626E-2</v>
      </c>
      <c r="N11" s="11">
        <v>284.5</v>
      </c>
      <c r="O11" s="9">
        <v>0.01</v>
      </c>
      <c r="P11" s="14">
        <v>3.6429999999999998</v>
      </c>
    </row>
    <row r="12" spans="1:16" x14ac:dyDescent="0.35">
      <c r="A12" s="1" t="s">
        <v>4</v>
      </c>
      <c r="B12" s="1">
        <v>41.172265312810502</v>
      </c>
      <c r="C12" s="1">
        <v>0.99084016737814995</v>
      </c>
      <c r="D12" s="1">
        <v>1.1134940199553901E-2</v>
      </c>
      <c r="E12" s="1">
        <v>62.2</v>
      </c>
      <c r="F12" s="1">
        <v>7.0000000000000001E-3</v>
      </c>
      <c r="H12" s="13"/>
      <c r="I12" s="13"/>
      <c r="J12" s="5" t="s">
        <v>27</v>
      </c>
      <c r="K12" s="9">
        <v>43.947627323477299</v>
      </c>
      <c r="L12" s="9">
        <v>0.99599025364175098</v>
      </c>
      <c r="M12" s="9">
        <v>5.0963284447789097E-3</v>
      </c>
      <c r="N12" s="11">
        <v>124.3</v>
      </c>
      <c r="O12" s="9">
        <v>3.0000000000000001E-3</v>
      </c>
      <c r="P12" s="14"/>
    </row>
    <row r="13" spans="1:16" x14ac:dyDescent="0.35">
      <c r="A13" s="1" t="s">
        <v>5</v>
      </c>
      <c r="B13" s="1">
        <v>41.6536352387226</v>
      </c>
      <c r="C13" s="1">
        <v>0.99548029292093299</v>
      </c>
      <c r="D13" s="1">
        <v>5.3834998980164502E-3</v>
      </c>
      <c r="E13" s="1">
        <v>61.3</v>
      </c>
      <c r="F13" s="1">
        <v>2E-3</v>
      </c>
      <c r="H13" s="13"/>
      <c r="I13" s="13" t="s">
        <v>32</v>
      </c>
      <c r="J13" s="5" t="s">
        <v>28</v>
      </c>
      <c r="K13" s="9">
        <v>40.4474745728009</v>
      </c>
      <c r="L13" s="9">
        <v>0.99116557723691101</v>
      </c>
      <c r="M13" s="9">
        <v>1.1585965752601599E-2</v>
      </c>
      <c r="N13" s="11">
        <v>163.80000000000001</v>
      </c>
      <c r="O13" s="9">
        <v>7.0000000000000001E-3</v>
      </c>
      <c r="P13" s="14"/>
    </row>
    <row r="14" spans="1:16" x14ac:dyDescent="0.35">
      <c r="A14" s="1" t="s">
        <v>6</v>
      </c>
      <c r="B14" s="1">
        <v>41.646261739372001</v>
      </c>
      <c r="C14" s="1">
        <v>0.99143520245956795</v>
      </c>
      <c r="D14" s="1">
        <v>1.03211551904678E-2</v>
      </c>
      <c r="E14" s="1">
        <v>62.1</v>
      </c>
      <c r="F14" s="1">
        <v>7.0000000000000001E-3</v>
      </c>
      <c r="H14" s="13"/>
      <c r="I14" s="13"/>
      <c r="J14" s="5" t="s">
        <v>27</v>
      </c>
      <c r="K14" s="9">
        <v>44.040907257051302</v>
      </c>
      <c r="L14" s="9">
        <v>0.99601037277902205</v>
      </c>
      <c r="M14" s="9">
        <v>3.7524178624153098E-3</v>
      </c>
      <c r="N14" s="11">
        <v>80.8</v>
      </c>
      <c r="O14" s="9">
        <v>2E-3</v>
      </c>
      <c r="P14" s="14"/>
    </row>
    <row r="15" spans="1:16" x14ac:dyDescent="0.35">
      <c r="H15" s="13" t="s">
        <v>34</v>
      </c>
      <c r="I15" s="13" t="s">
        <v>31</v>
      </c>
      <c r="J15" s="5" t="s">
        <v>28</v>
      </c>
      <c r="K15" s="9">
        <v>36.831354974862201</v>
      </c>
      <c r="L15" s="9">
        <v>0.99134471693664805</v>
      </c>
      <c r="M15" s="9">
        <v>9.7609050571918401E-3</v>
      </c>
      <c r="N15" s="11">
        <v>71.5</v>
      </c>
      <c r="O15" s="9">
        <v>0.02</v>
      </c>
      <c r="P15" s="14"/>
    </row>
    <row r="16" spans="1:16" x14ac:dyDescent="0.35">
      <c r="H16" s="13"/>
      <c r="I16" s="13"/>
      <c r="J16" s="5" t="s">
        <v>27</v>
      </c>
      <c r="K16" s="9">
        <v>44.184196019377602</v>
      </c>
      <c r="L16" s="9">
        <v>0.99727072586752796</v>
      </c>
      <c r="M16" s="9">
        <v>3.5654597450047701E-3</v>
      </c>
      <c r="N16" s="11">
        <v>52.6</v>
      </c>
      <c r="O16" s="9">
        <v>1E-3</v>
      </c>
      <c r="P16" s="14"/>
    </row>
    <row r="17" spans="8:18" x14ac:dyDescent="0.35">
      <c r="H17" s="13"/>
      <c r="I17" s="13" t="s">
        <v>32</v>
      </c>
      <c r="J17" s="5" t="s">
        <v>28</v>
      </c>
      <c r="K17" s="9">
        <v>40.731085906271502</v>
      </c>
      <c r="L17" s="9">
        <v>0.99452825864093597</v>
      </c>
      <c r="M17" s="9">
        <v>6.9966427981853398E-3</v>
      </c>
      <c r="N17" s="11">
        <v>58.1</v>
      </c>
      <c r="O17" s="9">
        <v>2E-3</v>
      </c>
      <c r="P17" s="14"/>
    </row>
    <row r="18" spans="8:18" x14ac:dyDescent="0.35">
      <c r="H18" s="13"/>
      <c r="I18" s="13"/>
      <c r="J18" s="5" t="s">
        <v>27</v>
      </c>
      <c r="K18" s="9">
        <v>44.307886999995901</v>
      </c>
      <c r="L18" s="9">
        <v>0.99709542027913101</v>
      </c>
      <c r="M18" s="9">
        <v>3.0767088755965198E-3</v>
      </c>
      <c r="N18" s="11">
        <v>44.7</v>
      </c>
      <c r="O18" s="9">
        <v>1E-3</v>
      </c>
      <c r="P18" s="14"/>
    </row>
    <row r="19" spans="8:18" x14ac:dyDescent="0.35">
      <c r="H19" s="13" t="s">
        <v>35</v>
      </c>
      <c r="I19" s="13" t="s">
        <v>31</v>
      </c>
      <c r="J19" s="5" t="s">
        <v>28</v>
      </c>
      <c r="K19" s="9"/>
      <c r="L19" s="9"/>
      <c r="M19" s="9"/>
      <c r="N19" s="11">
        <v>256.39999999999998</v>
      </c>
      <c r="O19" s="9">
        <v>0.01</v>
      </c>
      <c r="P19" s="9">
        <v>11.7</v>
      </c>
    </row>
    <row r="20" spans="8:18" x14ac:dyDescent="0.35">
      <c r="H20" s="13"/>
      <c r="I20" s="13"/>
      <c r="J20" s="5" t="s">
        <v>27</v>
      </c>
      <c r="K20" s="9"/>
      <c r="L20" s="9"/>
      <c r="M20" s="9"/>
      <c r="N20" s="9"/>
      <c r="O20" s="9"/>
      <c r="P20" s="9"/>
    </row>
    <row r="21" spans="8:18" x14ac:dyDescent="0.35">
      <c r="H21" s="13"/>
      <c r="I21" s="13" t="s">
        <v>32</v>
      </c>
      <c r="J21" s="5" t="s">
        <v>28</v>
      </c>
      <c r="K21" s="9"/>
      <c r="L21" s="9"/>
      <c r="M21" s="9"/>
      <c r="N21" s="9"/>
      <c r="O21" s="9"/>
      <c r="P21" s="9"/>
    </row>
    <row r="22" spans="8:18" x14ac:dyDescent="0.35">
      <c r="H22" s="13"/>
      <c r="I22" s="13"/>
      <c r="J22" s="5" t="s">
        <v>27</v>
      </c>
      <c r="K22" s="9"/>
      <c r="L22" s="9"/>
      <c r="M22" s="9"/>
      <c r="N22" s="9"/>
      <c r="O22" s="9"/>
      <c r="P22" s="9"/>
    </row>
    <row r="23" spans="8:18" x14ac:dyDescent="0.35">
      <c r="H23" s="13" t="s">
        <v>36</v>
      </c>
      <c r="I23" s="13" t="s">
        <v>31</v>
      </c>
      <c r="J23" s="5" t="s">
        <v>28</v>
      </c>
      <c r="K23" s="9"/>
      <c r="L23" s="9"/>
      <c r="M23" s="9"/>
      <c r="N23" s="9">
        <v>69.3</v>
      </c>
      <c r="O23" s="9">
        <v>0.02</v>
      </c>
      <c r="P23" s="9">
        <v>3.49</v>
      </c>
    </row>
    <row r="24" spans="8:18" x14ac:dyDescent="0.35">
      <c r="H24" s="13"/>
      <c r="I24" s="13"/>
      <c r="J24" s="5" t="s">
        <v>27</v>
      </c>
      <c r="K24" s="9"/>
      <c r="L24" s="9"/>
      <c r="M24" s="9"/>
      <c r="N24" s="9"/>
      <c r="O24" s="9"/>
      <c r="P24" s="9"/>
    </row>
    <row r="25" spans="8:18" x14ac:dyDescent="0.35">
      <c r="H25" s="13"/>
      <c r="I25" s="13" t="s">
        <v>32</v>
      </c>
      <c r="J25" s="5" t="s">
        <v>28</v>
      </c>
      <c r="K25" s="9"/>
      <c r="L25" s="9"/>
      <c r="M25" s="9"/>
      <c r="N25" s="9"/>
      <c r="O25" s="9"/>
      <c r="P25" s="9"/>
      <c r="R25" s="9"/>
    </row>
    <row r="26" spans="8:18" x14ac:dyDescent="0.35">
      <c r="H26" s="13"/>
      <c r="I26" s="13"/>
      <c r="J26" s="5" t="s">
        <v>27</v>
      </c>
      <c r="K26" s="9"/>
      <c r="L26" s="9"/>
      <c r="M26" s="9"/>
      <c r="N26" s="9"/>
      <c r="O26" s="9"/>
      <c r="P26" s="9"/>
      <c r="R26" s="9"/>
    </row>
    <row r="27" spans="8:18" x14ac:dyDescent="0.35">
      <c r="R27" s="9"/>
    </row>
    <row r="28" spans="8:18" x14ac:dyDescent="0.35">
      <c r="R28" s="7"/>
    </row>
  </sheetData>
  <mergeCells count="19">
    <mergeCell ref="H7:H10"/>
    <mergeCell ref="I7:I8"/>
    <mergeCell ref="P7:P10"/>
    <mergeCell ref="I9:I10"/>
    <mergeCell ref="A1:F1"/>
    <mergeCell ref="A9:F9"/>
    <mergeCell ref="H23:H26"/>
    <mergeCell ref="I23:I24"/>
    <mergeCell ref="I25:I26"/>
    <mergeCell ref="P11:P18"/>
    <mergeCell ref="H15:H18"/>
    <mergeCell ref="I15:I16"/>
    <mergeCell ref="I17:I18"/>
    <mergeCell ref="H19:H22"/>
    <mergeCell ref="I19:I20"/>
    <mergeCell ref="I21:I22"/>
    <mergeCell ref="H11:H14"/>
    <mergeCell ref="I11:I12"/>
    <mergeCell ref="I13:I1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7F5E-EB03-402A-8881-B9972622EF95}">
  <dimension ref="A1:P17"/>
  <sheetViews>
    <sheetView tabSelected="1" zoomScale="205" zoomScaleNormal="205" workbookViewId="0">
      <selection activeCell="E7" sqref="E7"/>
    </sheetView>
  </sheetViews>
  <sheetFormatPr defaultRowHeight="14.15" x14ac:dyDescent="0.35"/>
  <cols>
    <col min="1" max="6" width="9.140625" style="8"/>
    <col min="7" max="7" width="10" style="8" customWidth="1"/>
    <col min="8" max="8" width="13.5703125" style="8" customWidth="1"/>
    <col min="9" max="13" width="9.140625" style="8"/>
    <col min="14" max="14" width="13.640625" style="8" customWidth="1"/>
    <col min="15" max="15" width="11" style="8" customWidth="1"/>
    <col min="16" max="16384" width="9.140625" style="8"/>
  </cols>
  <sheetData>
    <row r="1" spans="1:16" x14ac:dyDescent="0.35">
      <c r="A1" s="8" t="s">
        <v>41</v>
      </c>
      <c r="B1" s="8" t="s">
        <v>20</v>
      </c>
      <c r="C1" s="8" t="s">
        <v>0</v>
      </c>
      <c r="D1" s="8" t="s">
        <v>1</v>
      </c>
      <c r="E1" s="8" t="s">
        <v>2</v>
      </c>
      <c r="F1" s="8" t="s">
        <v>8</v>
      </c>
      <c r="G1" s="15" t="s">
        <v>10</v>
      </c>
      <c r="H1" s="8" t="s">
        <v>12</v>
      </c>
      <c r="I1" s="8" t="s">
        <v>45</v>
      </c>
      <c r="J1" s="8" t="s">
        <v>37</v>
      </c>
      <c r="K1" s="8" t="s">
        <v>38</v>
      </c>
      <c r="L1" s="8" t="s">
        <v>39</v>
      </c>
      <c r="M1" s="8" t="s">
        <v>40</v>
      </c>
      <c r="N1" s="8" t="s">
        <v>42</v>
      </c>
      <c r="O1" s="8" t="s">
        <v>43</v>
      </c>
      <c r="P1" s="8" t="s">
        <v>44</v>
      </c>
    </row>
    <row r="2" spans="1:16" x14ac:dyDescent="0.35">
      <c r="A2" s="13">
        <v>0</v>
      </c>
      <c r="B2" s="8" t="s">
        <v>22</v>
      </c>
      <c r="F2" s="8">
        <v>50.9</v>
      </c>
      <c r="G2" s="15">
        <v>5.0000000000000001E-4</v>
      </c>
      <c r="H2" s="8">
        <v>37.658000000000001</v>
      </c>
    </row>
    <row r="3" spans="1:16" x14ac:dyDescent="0.35">
      <c r="A3" s="13"/>
      <c r="B3" s="8" t="s">
        <v>23</v>
      </c>
      <c r="F3" s="8">
        <v>43.8</v>
      </c>
      <c r="G3" s="8">
        <v>5.0000000000000001E-4</v>
      </c>
      <c r="H3" s="8">
        <v>26.146999999999998</v>
      </c>
      <c r="I3" s="8">
        <v>512</v>
      </c>
      <c r="J3" s="8">
        <v>512</v>
      </c>
      <c r="K3" s="8">
        <v>512</v>
      </c>
      <c r="L3" s="8">
        <v>41</v>
      </c>
      <c r="M3" s="8">
        <f>2^ROUNDUP(LOG((J3+K3+L3)/3,2),0)</f>
        <v>512</v>
      </c>
      <c r="N3" s="8">
        <f>J3*K3*L3</f>
        <v>10747904</v>
      </c>
      <c r="O3" s="8">
        <f>LOG(N3,2)</f>
        <v>23.357552004618082</v>
      </c>
      <c r="P3" s="8">
        <v>512</v>
      </c>
    </row>
    <row r="4" spans="1:16" x14ac:dyDescent="0.35">
      <c r="A4" s="13">
        <v>1</v>
      </c>
      <c r="B4" s="8" t="s">
        <v>22</v>
      </c>
      <c r="F4" s="8">
        <v>42.7</v>
      </c>
      <c r="G4" s="8">
        <v>5.0000000000000001E-3</v>
      </c>
      <c r="H4" s="8">
        <v>555.79</v>
      </c>
    </row>
    <row r="5" spans="1:16" x14ac:dyDescent="0.35">
      <c r="A5" s="13"/>
      <c r="B5" s="8" t="s">
        <v>23</v>
      </c>
      <c r="F5" s="8">
        <v>50.7</v>
      </c>
      <c r="G5" s="8">
        <v>1E-3</v>
      </c>
      <c r="H5" s="8">
        <v>4.7709999999999999</v>
      </c>
      <c r="I5" s="8">
        <v>128</v>
      </c>
      <c r="J5" s="8">
        <v>512</v>
      </c>
      <c r="K5" s="8">
        <v>512</v>
      </c>
      <c r="L5" s="8">
        <v>512</v>
      </c>
      <c r="M5" s="8">
        <f>2^ROUNDUP(LOG((J5+K5+L5)/3,2),0)</f>
        <v>512</v>
      </c>
      <c r="N5" s="8">
        <f t="shared" ref="N5:N17" si="0">J5*K5*L5</f>
        <v>134217728</v>
      </c>
      <c r="O5" s="8">
        <f t="shared" ref="O5:O17" si="1">LOG(N5,2)</f>
        <v>27</v>
      </c>
      <c r="P5" s="8">
        <v>128</v>
      </c>
    </row>
    <row r="6" spans="1:16" x14ac:dyDescent="0.35">
      <c r="A6" s="13">
        <v>2</v>
      </c>
      <c r="B6" s="8" t="s">
        <v>22</v>
      </c>
      <c r="F6" s="8">
        <v>47.4</v>
      </c>
      <c r="G6" s="8">
        <v>5.0000000000000001E-4</v>
      </c>
      <c r="H6" s="8">
        <v>5.4850000000000003</v>
      </c>
    </row>
    <row r="7" spans="1:16" x14ac:dyDescent="0.35">
      <c r="A7" s="13"/>
      <c r="B7" s="8" t="s">
        <v>23</v>
      </c>
      <c r="F7" s="8">
        <v>44.1</v>
      </c>
      <c r="G7" s="8">
        <v>5.0000000000000001E-4</v>
      </c>
      <c r="H7" s="8">
        <v>4.5819999999999999</v>
      </c>
      <c r="I7" s="8">
        <v>256</v>
      </c>
      <c r="J7" s="8">
        <v>192</v>
      </c>
      <c r="K7" s="8">
        <v>192</v>
      </c>
      <c r="L7" s="8">
        <v>47</v>
      </c>
      <c r="M7" s="8">
        <f t="shared" ref="M7:M17" si="2">2^ROUNDUP(LOG((J7+K7+L7)/3,2),0)</f>
        <v>256</v>
      </c>
      <c r="N7" s="8">
        <f t="shared" si="0"/>
        <v>1732608</v>
      </c>
      <c r="O7" s="8">
        <f t="shared" si="1"/>
        <v>20.724513853119952</v>
      </c>
    </row>
    <row r="8" spans="1:16" x14ac:dyDescent="0.35">
      <c r="A8" s="13">
        <v>3</v>
      </c>
      <c r="B8" s="8" t="s">
        <v>22</v>
      </c>
      <c r="F8" s="8">
        <v>63.2</v>
      </c>
      <c r="G8" s="8">
        <v>2.9999999999999997E-4</v>
      </c>
      <c r="H8" s="8">
        <v>336.90899999999999</v>
      </c>
    </row>
    <row r="9" spans="1:16" x14ac:dyDescent="0.35">
      <c r="A9" s="13"/>
      <c r="B9" s="8" t="s">
        <v>23</v>
      </c>
      <c r="F9" s="8">
        <v>59.5</v>
      </c>
      <c r="G9" s="8">
        <v>2.9999999999999997E-4</v>
      </c>
      <c r="H9" s="8">
        <v>123.229</v>
      </c>
      <c r="I9" s="8">
        <v>512</v>
      </c>
      <c r="J9" s="8">
        <v>250</v>
      </c>
      <c r="K9" s="8">
        <v>250</v>
      </c>
      <c r="L9" s="8">
        <v>756</v>
      </c>
      <c r="M9" s="8">
        <f t="shared" si="2"/>
        <v>512</v>
      </c>
      <c r="N9" s="8">
        <f t="shared" si="0"/>
        <v>47250000</v>
      </c>
      <c r="O9" s="8">
        <f t="shared" si="1"/>
        <v>25.493810993545249</v>
      </c>
    </row>
    <row r="10" spans="1:16" x14ac:dyDescent="0.35">
      <c r="A10" s="13">
        <v>4</v>
      </c>
      <c r="B10" s="8" t="s">
        <v>22</v>
      </c>
      <c r="F10" s="8">
        <v>49.3</v>
      </c>
      <c r="G10" s="8">
        <v>2.0000000000000001E-4</v>
      </c>
      <c r="H10" s="8">
        <v>10.224</v>
      </c>
    </row>
    <row r="11" spans="1:16" x14ac:dyDescent="0.35">
      <c r="A11" s="13"/>
      <c r="B11" s="8" t="s">
        <v>23</v>
      </c>
      <c r="F11" s="8">
        <v>46.3</v>
      </c>
      <c r="G11" s="8">
        <v>2.0000000000000001E-4</v>
      </c>
      <c r="H11" s="8">
        <v>4.5069999999999997</v>
      </c>
      <c r="I11" s="8">
        <v>256</v>
      </c>
      <c r="J11" s="8">
        <v>256</v>
      </c>
      <c r="K11" s="8">
        <v>256</v>
      </c>
      <c r="L11" s="8">
        <v>44</v>
      </c>
      <c r="M11" s="8">
        <f t="shared" si="2"/>
        <v>256</v>
      </c>
      <c r="N11" s="8">
        <f t="shared" si="0"/>
        <v>2883584</v>
      </c>
      <c r="O11" s="8">
        <f t="shared" si="1"/>
        <v>21.459431618637296</v>
      </c>
    </row>
    <row r="12" spans="1:16" x14ac:dyDescent="0.35">
      <c r="A12" s="13">
        <v>5</v>
      </c>
      <c r="B12" s="8" t="s">
        <v>22</v>
      </c>
      <c r="F12" s="8">
        <v>65.8</v>
      </c>
      <c r="G12" s="8">
        <v>2.0000000000000001E-4</v>
      </c>
      <c r="H12" s="8">
        <v>5.0039999999999996</v>
      </c>
    </row>
    <row r="13" spans="1:16" x14ac:dyDescent="0.35">
      <c r="A13" s="13"/>
      <c r="B13" s="8" t="s">
        <v>23</v>
      </c>
      <c r="F13" s="8">
        <v>65.599999999999994</v>
      </c>
      <c r="G13" s="8">
        <v>2.0000000000000001E-4</v>
      </c>
      <c r="H13" s="8">
        <v>1.7569999999999999</v>
      </c>
      <c r="I13" s="8">
        <v>128</v>
      </c>
      <c r="J13" s="8">
        <v>103</v>
      </c>
      <c r="K13" s="8">
        <v>94</v>
      </c>
      <c r="L13" s="8">
        <v>161</v>
      </c>
      <c r="M13" s="8">
        <f t="shared" si="2"/>
        <v>128</v>
      </c>
      <c r="N13" s="8">
        <f t="shared" si="0"/>
        <v>1558802</v>
      </c>
      <c r="O13" s="8">
        <f t="shared" si="1"/>
        <v>20.572006256975474</v>
      </c>
    </row>
    <row r="14" spans="1:16" x14ac:dyDescent="0.35">
      <c r="A14" s="13">
        <v>6</v>
      </c>
      <c r="B14" s="8" t="s">
        <v>22</v>
      </c>
      <c r="F14" s="8">
        <v>48.9</v>
      </c>
      <c r="G14" s="8">
        <v>1E-3</v>
      </c>
      <c r="H14" s="8">
        <v>934.89099999999996</v>
      </c>
    </row>
    <row r="15" spans="1:16" x14ac:dyDescent="0.35">
      <c r="A15" s="13"/>
      <c r="B15" s="8" t="s">
        <v>23</v>
      </c>
      <c r="F15" s="8">
        <v>40.1</v>
      </c>
      <c r="G15" s="8">
        <v>5.0000000000000001E-4</v>
      </c>
      <c r="H15" s="8">
        <v>5.0679999999999996</v>
      </c>
      <c r="I15" s="8">
        <v>256</v>
      </c>
      <c r="J15" s="8">
        <v>832</v>
      </c>
      <c r="K15" s="8">
        <v>832</v>
      </c>
      <c r="L15" s="8">
        <v>494</v>
      </c>
      <c r="M15" s="8">
        <f t="shared" si="2"/>
        <v>1024</v>
      </c>
      <c r="N15" s="8">
        <f t="shared" si="0"/>
        <v>341958656</v>
      </c>
      <c r="O15" s="8">
        <f t="shared" si="1"/>
        <v>28.349246667866861</v>
      </c>
    </row>
    <row r="16" spans="1:16" x14ac:dyDescent="0.35">
      <c r="A16" s="13">
        <v>7</v>
      </c>
      <c r="B16" s="8" t="s">
        <v>22</v>
      </c>
      <c r="F16" s="8">
        <v>64.599999999999994</v>
      </c>
      <c r="G16" s="8">
        <v>5.0000000000000001E-4</v>
      </c>
      <c r="H16" s="8">
        <v>374.40199999999999</v>
      </c>
    </row>
    <row r="17" spans="1:15" x14ac:dyDescent="0.35">
      <c r="A17" s="13"/>
      <c r="B17" s="8" t="s">
        <v>23</v>
      </c>
      <c r="F17" s="8">
        <v>46.6</v>
      </c>
      <c r="G17" s="8">
        <v>2.9999999999999997E-4</v>
      </c>
      <c r="H17" s="8">
        <v>26.620999999999999</v>
      </c>
      <c r="I17" s="8">
        <v>256</v>
      </c>
      <c r="J17" s="8">
        <v>512</v>
      </c>
      <c r="K17" s="8">
        <v>512</v>
      </c>
      <c r="L17" s="8">
        <v>463</v>
      </c>
      <c r="M17" s="8">
        <f t="shared" si="2"/>
        <v>512</v>
      </c>
      <c r="N17" s="8">
        <f t="shared" si="0"/>
        <v>121372672</v>
      </c>
      <c r="O17" s="8">
        <f t="shared" si="1"/>
        <v>26.854868383260239</v>
      </c>
    </row>
  </sheetData>
  <mergeCells count="8">
    <mergeCell ref="A14:A15"/>
    <mergeCell ref="A16:A17"/>
    <mergeCell ref="A2:A3"/>
    <mergeCell ref="A4:A5"/>
    <mergeCell ref="A6:A7"/>
    <mergeCell ref="A8:A9"/>
    <mergeCell ref="A10:A11"/>
    <mergeCell ref="A12:A1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example0</vt:lpstr>
      <vt:lpstr>example1</vt:lpstr>
      <vt:lpstr>allExample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孟佃</dc:creator>
  <cp:lastModifiedBy>佃 孟</cp:lastModifiedBy>
  <dcterms:created xsi:type="dcterms:W3CDTF">2015-06-05T18:19:34Z</dcterms:created>
  <dcterms:modified xsi:type="dcterms:W3CDTF">2024-03-05T09:37:04Z</dcterms:modified>
</cp:coreProperties>
</file>