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<sst xmlns="http://schemas.openxmlformats.org/spreadsheetml/2006/main" count="315" uniqueCount="50">
  <si>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</si>
  <si>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</si>
  <si>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</si>
  <si>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</si>
  <si>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</si>
  <si>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</si>
  <si>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</si>
  <si>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</si>
  <si>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</si>
  <si>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</si>
  <si>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</si>
  <si>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</si>
  <si>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</si>
  <si>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</si>
  <si>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</si>
  <si>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</si>
  <si>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</si>
  <si>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</si>
  <si>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</si>
  <si>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</si>
  <si>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</si>
  <si>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</si>
  <si>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</si>
  <si>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</si>
  <si>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</si>
  <si>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</si>
  <si>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</si>
  <si>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</si>
  <si>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</si>
  <si>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</si>
  <si>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</si>
  <si>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</si>
  <si>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Simple CMS Dream Team</t>
  </si>
  <si>
    <t>Member</t>
  </si>
  <si>
    <t>Sprint</t>
  </si>
  <si>
    <t>Commencing</t>
  </si>
  <si>
    <t>Total</t>
  </si>
  <si>
    <t>Project Manager</t>
  </si>
  <si>
    <t>User Advocate</t>
  </si>
  <si>
    <t>Tech Lead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</si>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</sst>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7" fillId="0" fontId="0" numFmtId="0" xfId="0" applyBorder="1" applyFont="1"/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9" fillId="0" fontId="0" numFmtId="0" xfId="0" applyBorder="1" applyFont="1"/>
    <xf borderId="8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111.3125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0</v>
      </c>
      <c r="I18" s="11" t="s">
        <v>19</v>
      </c>
      <c r="J18" s="11"/>
      <c r="K18" s="11"/>
      <c r="L18" s="12">
        <f>SUM(I35:L37)</f>
        <v>111.3125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273.2375</v>
      </c>
      <c r="W18" s="15" t="s">
        <v>30</v>
      </c>
      <c r="X18" s="15"/>
      <c r="Y18" s="15"/>
      <c r="Z18" s="16">
        <f>SUM(W35:Z37)</f>
        <v>131.4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18" t="s">
        <v>37</v>
      </c>
      <c r="D24" s="1"/>
      <c r="E24" s="19" t="s">
        <v>23</v>
      </c>
      <c r="F24" s="20" t="s">
        <v>23</v>
      </c>
      <c r="G24" s="20" t="s">
        <v>23</v>
      </c>
      <c r="H24" s="20" t="s">
        <v>23</v>
      </c>
      <c r="I24" s="20" t="s">
        <v>16</v>
      </c>
      <c r="J24" s="20" t="s">
        <v>12</v>
      </c>
      <c r="K24" s="20" t="s">
        <v>16</v>
      </c>
      <c r="L24" s="20" t="s">
        <v>12</v>
      </c>
      <c r="M24" s="20" t="s">
        <v>16</v>
      </c>
      <c r="N24" s="20" t="s">
        <v>12</v>
      </c>
      <c r="O24" s="20" t="s">
        <v>12</v>
      </c>
      <c r="P24" s="20" t="s">
        <v>16</v>
      </c>
      <c r="Q24" s="20" t="s">
        <v>23</v>
      </c>
      <c r="R24" s="20" t="s">
        <v>16</v>
      </c>
      <c r="S24" s="20" t="s">
        <v>16</v>
      </c>
      <c r="T24" s="20" t="s">
        <v>12</v>
      </c>
      <c r="U24" s="20" t="s">
        <v>12</v>
      </c>
      <c r="V24" s="20" t="s">
        <v>16</v>
      </c>
      <c r="W24" s="20" t="s">
        <v>16</v>
      </c>
      <c r="X24" s="20" t="s">
        <v>16</v>
      </c>
      <c r="Y24" s="21" t="s">
        <v>12</v>
      </c>
      <c r="Z24" s="22" t="s">
        <v>12</v>
      </c>
      <c r="AA24" s="1"/>
      <c r="AB24" s="1"/>
      <c r="AC24" s="3">
        <f t="shared" ref="AC24:AC33" si="3">COUNTIFS($E24:$AB24,$I$9) * $F$9</f>
        <v>40.7</v>
      </c>
      <c r="AD24" s="3">
        <f t="shared" ref="AD24:AD33" si="4">COUNTIFS($E24:$AB24,$I$10) * $F$10</f>
        <v>90.7875</v>
      </c>
      <c r="AE24" s="3">
        <f t="shared" ref="AE24:AE33" si="5">COUNTIFS($E24:$AB24,$I$11) * $F$11</f>
        <v>0</v>
      </c>
      <c r="AF24" s="3">
        <f t="shared" ref="AF24:AF33" si="6">SUM(AC24:AE24)</f>
        <v>131.4875</v>
      </c>
      <c r="AG24" s="1"/>
    </row>
    <row r="25" ht="15.75" customHeight="1">
      <c r="A25" s="1"/>
      <c r="B25" s="1"/>
      <c r="C25" s="18" t="s">
        <v>38</v>
      </c>
      <c r="D25" s="1"/>
      <c r="E25" s="23" t="s">
        <v>23</v>
      </c>
      <c r="F25" s="7" t="s">
        <v>23</v>
      </c>
      <c r="G25" s="7" t="s">
        <v>23</v>
      </c>
      <c r="H25" s="7" t="s">
        <v>23</v>
      </c>
      <c r="I25" s="7" t="s">
        <v>16</v>
      </c>
      <c r="J25" s="7" t="s">
        <v>16</v>
      </c>
      <c r="K25" s="7" t="s">
        <v>16</v>
      </c>
      <c r="L25" s="7" t="s">
        <v>12</v>
      </c>
      <c r="M25" s="7" t="s">
        <v>16</v>
      </c>
      <c r="N25" s="7" t="s">
        <v>12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12</v>
      </c>
      <c r="V25" s="7" t="s">
        <v>12</v>
      </c>
      <c r="W25" s="7" t="s">
        <v>16</v>
      </c>
      <c r="X25" s="7" t="s">
        <v>16</v>
      </c>
      <c r="Y25" s="7" t="s">
        <v>16</v>
      </c>
      <c r="Z25" s="24" t="s">
        <v>16</v>
      </c>
      <c r="AA25" s="1"/>
      <c r="AB25" s="1"/>
      <c r="AC25" s="3">
        <f t="shared" si="3"/>
        <v>20.35</v>
      </c>
      <c r="AD25" s="3">
        <f t="shared" si="4"/>
        <v>141.225</v>
      </c>
      <c r="AE25" s="3">
        <f t="shared" si="5"/>
        <v>0</v>
      </c>
      <c r="AF25" s="3">
        <f t="shared" si="6"/>
        <v>161.575</v>
      </c>
      <c r="AG25" s="1"/>
    </row>
    <row r="26" ht="15.75" customHeight="1">
      <c r="A26" s="1"/>
      <c r="B26" s="1"/>
      <c r="C26" s="18" t="s">
        <v>39</v>
      </c>
      <c r="D26" s="1"/>
      <c r="E26" s="23" t="s">
        <v>23</v>
      </c>
      <c r="F26" s="7" t="s">
        <v>23</v>
      </c>
      <c r="G26" s="7" t="s">
        <v>23</v>
      </c>
      <c r="H26" s="7" t="s">
        <v>23</v>
      </c>
      <c r="I26" s="7" t="s">
        <v>16</v>
      </c>
      <c r="J26" s="7" t="s">
        <v>16</v>
      </c>
      <c r="K26" s="7" t="s">
        <v>12</v>
      </c>
      <c r="L26" s="7" t="s">
        <v>12</v>
      </c>
      <c r="M26" s="7" t="s">
        <v>16</v>
      </c>
      <c r="N26" s="7" t="s">
        <v>12</v>
      </c>
      <c r="O26" s="7" t="s">
        <v>16</v>
      </c>
      <c r="P26" s="7" t="s">
        <v>16</v>
      </c>
      <c r="Q26" s="1" t="s">
        <v>12</v>
      </c>
      <c r="R26" s="1" t="s">
        <v>12</v>
      </c>
      <c r="S26" s="7" t="s">
        <v>16</v>
      </c>
      <c r="T26" s="1" t="s">
        <v>12</v>
      </c>
      <c r="U26" s="1" t="s">
        <v>12</v>
      </c>
      <c r="V26" s="7" t="s">
        <v>16</v>
      </c>
      <c r="W26" s="7" t="s">
        <v>16</v>
      </c>
      <c r="X26" s="7" t="s">
        <v>16</v>
      </c>
      <c r="Y26" s="7" t="s">
        <v>16</v>
      </c>
      <c r="Z26" s="24" t="s">
        <v>16</v>
      </c>
      <c r="AA26" s="1"/>
      <c r="AB26" s="1"/>
      <c r="AC26" s="3">
        <f t="shared" si="3"/>
        <v>35.6125</v>
      </c>
      <c r="AD26" s="3">
        <f t="shared" si="4"/>
        <v>110.9625</v>
      </c>
      <c r="AE26" s="3">
        <f t="shared" si="5"/>
        <v>0</v>
      </c>
      <c r="AF26" s="3">
        <f t="shared" si="6"/>
        <v>146.575</v>
      </c>
      <c r="AG26" s="1"/>
    </row>
    <row r="27" ht="15.75" customHeight="1">
      <c r="A27" s="1"/>
      <c r="B27" s="1"/>
      <c r="C27" s="2" t="s">
        <v>40</v>
      </c>
      <c r="D27" s="1"/>
      <c r="E27" s="23" t="s">
        <v>23</v>
      </c>
      <c r="F27" s="7" t="s">
        <v>23</v>
      </c>
      <c r="G27" s="7" t="s">
        <v>23</v>
      </c>
      <c r="H27" s="7" t="s">
        <v>23</v>
      </c>
      <c r="I27" s="1" t="s">
        <v>12</v>
      </c>
      <c r="J27" s="1" t="s">
        <v>12</v>
      </c>
      <c r="K27" s="1" t="s">
        <v>12</v>
      </c>
      <c r="L27" s="7" t="s">
        <v>23</v>
      </c>
      <c r="M27" s="1" t="s">
        <v>23</v>
      </c>
      <c r="N27" s="1" t="s">
        <v>23</v>
      </c>
      <c r="O27" s="7" t="s">
        <v>12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5" t="s">
        <v>12</v>
      </c>
      <c r="AA27" s="1"/>
      <c r="AB27" s="1"/>
      <c r="AC27" s="3">
        <f t="shared" si="3"/>
        <v>76.3125</v>
      </c>
      <c r="AD27" s="3">
        <f t="shared" si="4"/>
        <v>0</v>
      </c>
      <c r="AE27" s="3">
        <f t="shared" si="5"/>
        <v>0</v>
      </c>
      <c r="AF27" s="3">
        <f t="shared" si="6"/>
        <v>76.3125</v>
      </c>
      <c r="AG27" s="1"/>
    </row>
    <row r="28" ht="15.75" customHeight="1">
      <c r="A28" s="1"/>
      <c r="B28" s="1"/>
      <c r="C28" s="2" t="s">
        <v>41</v>
      </c>
      <c r="D28" s="1"/>
      <c r="E28" s="26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5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 ht="15.75" customHeight="1">
      <c r="A29" s="1"/>
      <c r="B29" s="1"/>
      <c r="C29" s="2" t="s">
        <v>42</v>
      </c>
      <c r="D29" s="1"/>
      <c r="E29" s="26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6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6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6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7" t="s">
        <v>23</v>
      </c>
      <c r="F33" s="28" t="s">
        <v>23</v>
      </c>
      <c r="G33" s="28" t="s">
        <v>23</v>
      </c>
      <c r="H33" s="28" t="s">
        <v>23</v>
      </c>
      <c r="I33" s="28" t="s">
        <v>23</v>
      </c>
      <c r="J33" s="28" t="s">
        <v>23</v>
      </c>
      <c r="K33" s="28" t="s">
        <v>23</v>
      </c>
      <c r="L33" s="28" t="s">
        <v>23</v>
      </c>
      <c r="M33" s="28" t="s">
        <v>23</v>
      </c>
      <c r="N33" s="28" t="s">
        <v>23</v>
      </c>
      <c r="O33" s="28" t="s">
        <v>23</v>
      </c>
      <c r="P33" s="28" t="s">
        <v>23</v>
      </c>
      <c r="Q33" s="28" t="s">
        <v>23</v>
      </c>
      <c r="R33" s="28" t="s">
        <v>23</v>
      </c>
      <c r="S33" s="28" t="s">
        <v>23</v>
      </c>
      <c r="T33" s="28" t="s">
        <v>23</v>
      </c>
      <c r="U33" s="28" t="s">
        <v>23</v>
      </c>
      <c r="V33" s="28" t="s">
        <v>23</v>
      </c>
      <c r="W33" s="28" t="s">
        <v>23</v>
      </c>
      <c r="X33" s="28" t="s">
        <v>23</v>
      </c>
      <c r="Y33" s="28" t="s">
        <v>23</v>
      </c>
      <c r="Z33" s="29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7" t="s">
        <v>4</v>
      </c>
      <c r="D35" s="17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5.0875</v>
      </c>
      <c r="J35" s="3">
        <f t="shared" si="7"/>
        <v>10.175</v>
      </c>
      <c r="K35" s="3">
        <f t="shared" si="7"/>
        <v>10.175</v>
      </c>
      <c r="L35" s="3">
        <f t="shared" si="7"/>
        <v>15.2625</v>
      </c>
      <c r="M35" s="3">
        <f t="shared" si="7"/>
        <v>0</v>
      </c>
      <c r="N35" s="3">
        <f t="shared" si="7"/>
        <v>15.2625</v>
      </c>
      <c r="O35" s="3">
        <f t="shared" si="7"/>
        <v>10.175</v>
      </c>
      <c r="P35" s="3">
        <f t="shared" si="7"/>
        <v>5.0875</v>
      </c>
      <c r="Q35" s="3">
        <f t="shared" si="7"/>
        <v>10.175</v>
      </c>
      <c r="R35" s="3">
        <f t="shared" si="7"/>
        <v>10.175</v>
      </c>
      <c r="S35" s="3">
        <f t="shared" si="7"/>
        <v>5.0875</v>
      </c>
      <c r="T35" s="3">
        <f t="shared" si="7"/>
        <v>15.2625</v>
      </c>
      <c r="U35" s="3">
        <f t="shared" si="7"/>
        <v>20.35</v>
      </c>
      <c r="V35" s="3">
        <f t="shared" si="7"/>
        <v>10.175</v>
      </c>
      <c r="W35" s="3">
        <f t="shared" si="7"/>
        <v>5.0875</v>
      </c>
      <c r="X35" s="3">
        <f t="shared" si="7"/>
        <v>5.0875</v>
      </c>
      <c r="Y35" s="3">
        <f t="shared" si="7"/>
        <v>10.175</v>
      </c>
      <c r="Z35" s="3">
        <f t="shared" si="7"/>
        <v>10.175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30.2625</v>
      </c>
      <c r="J36" s="3">
        <f t="shared" si="9"/>
        <v>20.175</v>
      </c>
      <c r="K36" s="3">
        <f t="shared" si="9"/>
        <v>20.175</v>
      </c>
      <c r="L36" s="3">
        <f t="shared" si="9"/>
        <v>0</v>
      </c>
      <c r="M36" s="3">
        <f t="shared" si="9"/>
        <v>30.2625</v>
      </c>
      <c r="N36" s="3">
        <f t="shared" si="9"/>
        <v>0</v>
      </c>
      <c r="O36" s="3">
        <f t="shared" si="9"/>
        <v>20.175</v>
      </c>
      <c r="P36" s="3">
        <f t="shared" si="9"/>
        <v>30.2625</v>
      </c>
      <c r="Q36" s="3">
        <f t="shared" si="9"/>
        <v>10.0875</v>
      </c>
      <c r="R36" s="3">
        <f t="shared" si="9"/>
        <v>20.175</v>
      </c>
      <c r="S36" s="3">
        <f t="shared" si="9"/>
        <v>30.2625</v>
      </c>
      <c r="T36" s="3">
        <f t="shared" si="9"/>
        <v>10.0875</v>
      </c>
      <c r="U36" s="3">
        <f t="shared" si="9"/>
        <v>0</v>
      </c>
      <c r="V36" s="3">
        <f t="shared" si="9"/>
        <v>20.175</v>
      </c>
      <c r="W36" s="3">
        <f t="shared" si="9"/>
        <v>30.2625</v>
      </c>
      <c r="X36" s="3">
        <f t="shared" si="9"/>
        <v>30.2625</v>
      </c>
      <c r="Y36" s="3">
        <f t="shared" si="9"/>
        <v>20.175</v>
      </c>
      <c r="Z36" s="3">
        <f t="shared" si="9"/>
        <v>20.175</v>
      </c>
      <c r="AA36" s="3"/>
      <c r="AB36" s="17" t="s">
        <v>10</v>
      </c>
      <c r="AC36" s="17">
        <f t="shared" ref="AC36:AF36" si="10">SUM(AC24:AC34)</f>
        <v>172.975</v>
      </c>
      <c r="AD36" s="17">
        <f t="shared" si="10"/>
        <v>342.975</v>
      </c>
      <c r="AE36" s="17">
        <f t="shared" si="10"/>
        <v>0</v>
      </c>
      <c r="AF36" s="17">
        <f t="shared" si="10"/>
        <v>515.95</v>
      </c>
      <c r="AG36" s="17" t="s">
        <v>4</v>
      </c>
    </row>
    <row r="37" ht="15.75" customHeight="1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7" t="s">
        <v>47</v>
      </c>
      <c r="D42" s="17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0</v>
      </c>
      <c r="I42" s="3">
        <f t="shared" si="12"/>
        <v>35.35</v>
      </c>
      <c r="J42" s="3">
        <f t="shared" si="12"/>
        <v>30.35</v>
      </c>
      <c r="K42" s="3">
        <f t="shared" si="12"/>
        <v>30.35</v>
      </c>
      <c r="L42" s="3">
        <f t="shared" si="12"/>
        <v>15.2625</v>
      </c>
      <c r="M42" s="3">
        <f t="shared" si="12"/>
        <v>30.2625</v>
      </c>
      <c r="N42" s="3">
        <f t="shared" si="12"/>
        <v>15.2625</v>
      </c>
      <c r="O42" s="3">
        <f t="shared" si="12"/>
        <v>30.35</v>
      </c>
      <c r="P42" s="3">
        <f t="shared" si="12"/>
        <v>35.35</v>
      </c>
      <c r="Q42" s="3">
        <f t="shared" si="12"/>
        <v>20.2625</v>
      </c>
      <c r="R42" s="3">
        <f t="shared" si="12"/>
        <v>30.35</v>
      </c>
      <c r="S42" s="3">
        <f t="shared" si="12"/>
        <v>35.35</v>
      </c>
      <c r="T42" s="3">
        <f t="shared" si="12"/>
        <v>25.35</v>
      </c>
      <c r="U42" s="3">
        <f t="shared" si="12"/>
        <v>20.35</v>
      </c>
      <c r="V42" s="3">
        <f t="shared" si="12"/>
        <v>30.35</v>
      </c>
      <c r="W42" s="3">
        <f t="shared" si="12"/>
        <v>35.35</v>
      </c>
      <c r="X42" s="3">
        <f t="shared" si="12"/>
        <v>35.35</v>
      </c>
      <c r="Y42" s="3">
        <f t="shared" si="12"/>
        <v>30.35</v>
      </c>
      <c r="Z42" s="3">
        <f t="shared" si="12"/>
        <v>30.35</v>
      </c>
      <c r="AA42" s="3"/>
      <c r="AB42" s="17" t="s">
        <v>36</v>
      </c>
      <c r="AC42" s="17"/>
      <c r="AD42" s="17"/>
      <c r="AE42" s="17">
        <f>SUM(E42:Z42)</f>
        <v>515.95</v>
      </c>
      <c r="AF42" s="17"/>
      <c r="AG42" s="17" t="s">
        <v>4</v>
      </c>
    </row>
    <row r="43" ht="15.75" customHeight="1">
      <c r="A43" s="3"/>
      <c r="B43" s="3"/>
      <c r="C43" s="17" t="s">
        <v>47</v>
      </c>
      <c r="D43" s="17" t="s">
        <v>34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65.7</v>
      </c>
      <c r="K43" s="3"/>
      <c r="L43" s="3">
        <f>SUM(K42:L42)</f>
        <v>45.6125</v>
      </c>
      <c r="M43" s="3"/>
      <c r="N43" s="3">
        <f>SUM(M42:N42)</f>
        <v>45.525</v>
      </c>
      <c r="O43" s="3"/>
      <c r="P43" s="3">
        <f>SUM(O42:P42)</f>
        <v>65.7</v>
      </c>
      <c r="Q43" s="3"/>
      <c r="R43" s="3">
        <f>SUM(Q42:R42)</f>
        <v>50.6125</v>
      </c>
      <c r="S43" s="3"/>
      <c r="T43" s="3">
        <f>SUM(S42:T42)</f>
        <v>60.7</v>
      </c>
      <c r="U43" s="3"/>
      <c r="V43" s="3">
        <f>SUM(U42:V42)</f>
        <v>50.7</v>
      </c>
      <c r="W43" s="3"/>
      <c r="X43" s="3">
        <f>SUM(W42:X42)</f>
        <v>70.7</v>
      </c>
      <c r="Y43" s="3"/>
      <c r="Z43" s="3">
        <f>SUM(Y42:Z42)</f>
        <v>60.7</v>
      </c>
      <c r="AA43" s="3"/>
      <c r="AB43" s="17" t="s">
        <v>36</v>
      </c>
      <c r="AC43" s="17"/>
      <c r="AD43" s="17"/>
      <c r="AE43" s="17">
        <f>SUM(D43:Z43)</f>
        <v>515.95</v>
      </c>
      <c r="AF43" s="3"/>
      <c r="AG43" s="17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0" t="s">
        <v>48</v>
      </c>
      <c r="C47" s="31">
        <f>AE43</f>
        <v>515.95</v>
      </c>
      <c r="D47" s="32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