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27E2A6-A097-4D4E-8BB5-B3D8446364DC}" xr6:coauthVersionLast="47" xr6:coauthVersionMax="47" xr10:uidLastSave="{00000000-0000-0000-0000-000000000000}"/>
  <bookViews>
    <workbookView xWindow="2028" yWindow="0" windowWidth="1765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E2" i="1"/>
  <c r="F2" i="1" s="1"/>
  <c r="G2" i="1" s="1"/>
  <c r="D3" i="1" a="1"/>
  <c r="D3" i="1" l="1"/>
  <c r="H2" i="1"/>
  <c r="E4" i="1" l="1"/>
  <c r="F4" i="1" s="1"/>
  <c r="C3" i="1" a="1"/>
  <c r="C3" i="1" l="1"/>
  <c r="G4" i="1"/>
  <c r="H4" i="1" s="1"/>
  <c r="E6" i="1" l="1"/>
  <c r="F6" i="1" s="1"/>
  <c r="B3" i="1" a="1"/>
  <c r="B3" i="1" l="1"/>
  <c r="G6" i="1"/>
  <c r="H6" i="1" s="1"/>
  <c r="J2" i="1" s="1"/>
  <c r="K2" i="1" s="1"/>
  <c r="L2" i="1" s="1"/>
  <c r="M2" i="1" s="1"/>
  <c r="C4" i="1" a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<sst xmlns="http://schemas.openxmlformats.org/spreadsheetml/2006/main" count="42" uniqueCount="34">
  <si>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INPUT --&gt;</t>
  </si>
  <si>
    <t>RESULT--&gt;</t>
  </si>
  <si>
    <t>Третье</t>
  </si>
  <si>
    <t>Второе</t>
  </si>
  <si>
    <t>Первое</t>
  </si>
  <si>
    <t>Для определения цикла</t>
  </si>
  <si>
    <t>Словарь пивных словечек</t>
  </si>
  <si>
    <t>Watery</t>
  </si>
  <si>
    <t>Clear</t>
  </si>
  <si>
    <t>Lite</t>
  </si>
  <si>
    <t>(nameless)</t>
  </si>
  <si>
    <t>Strong</t>
  </si>
  <si>
    <t>Thick</t>
  </si>
  <si>
    <t>Stodge</t>
  </si>
  <si>
    <t>X</t>
  </si>
  <si>
    <t>Soup</t>
  </si>
  <si>
    <t>AlcFree</t>
  </si>
  <si>
    <t>White</t>
  </si>
  <si>
    <t>Dark</t>
  </si>
  <si>
    <t>Black</t>
  </si>
  <si>
    <t>Full</t>
  </si>
  <si>
    <t>Youngster</t>
  </si>
  <si>
    <t>Beer</t>
  </si>
  <si>
    <t>Ale</t>
  </si>
  <si>
    <t>Dragonblood</t>
  </si>
  <si>
    <t>~</t>
  </si>
  <si>
    <t>Brew</t>
  </si>
  <si>
    <t>Цикл</t>
  </si>
  <si>
    <t>Rum</t>
  </si>
  <si>
    <t>Качество Рома?--&gt;&gt;</t>
  </si>
  <si>
    <t>Для определения Вида пива</t>
  </si>
  <si>
    <t>Тип напитка -------&gt;&gt;</t>
  </si>
  <si>
    <t>Zero1</t>
  </si>
  <si>
    <t>Zero2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</si>
</sst>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4" borderId="0" xfId="0" applyFill="1"/>
    <xf numFmtId="0" fontId="0" fillId="2" borderId="3" xfId="0" applyFill="1" applyBorder="1"/>
    <xf numFmtId="0" fontId="0" fillId="3" borderId="1" xfId="0" applyFill="1" applyBorder="1" applyAlignment="1">
      <alignment horizontal="left"/>
    </xf>
    <xf numFmtId="0" fontId="0" fillId="3" borderId="3" xfId="0" applyFill="1" applyBorder="1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33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B3" sqref="B3"/>
    </sheetView>
  </sheetViews>
  <sheetFormatPr defaultRowHeight="14.4" x14ac:dyDescent="0.3"/>
  <cols>
    <col min="1" max="1" width="9.33203125" customWidth="1"/>
  </cols>
  <sheetData>
    <row r="1" spans="1:13" ht="15" thickBot="1" x14ac:dyDescent="0.35">
      <c r="F1" t="s">
        <v>2</v>
      </c>
    </row>
    <row r="2" spans="1:13" ht="15" thickBot="1" x14ac:dyDescent="0.35">
      <c r="A2" s="1" t="s">
        <v>0</v>
      </c>
      <c r="B2" s="3">
        <v>9998</v>
      </c>
      <c r="E2">
        <f>B2/8192</f>
        <v>1.220458984375</v>
      </c>
      <c r="F2" s="2">
        <f>ROUNDDOWN(E2,0)</f>
        <v>1</v>
      </c>
      <c r="G2">
        <f>F2*8192</f>
        <v>8192</v>
      </c>
      <c r="H2">
        <f>B2-G2</f>
        <v>1806</v>
      </c>
      <c r="J2">
        <f>H6/4</f>
        <v>3.5</v>
      </c>
      <c r="K2">
        <f>ROUNDDOWN(J2,0)</f>
        <v>3</v>
      </c>
      <c r="L2">
        <f>K2*4</f>
        <v>12</v>
      </c>
      <c r="M2" s="2">
        <f>H6-L2</f>
        <v>2</v>
      </c>
    </row>
    <row r="3" spans="1:13" ht="15" thickBot="1" x14ac:dyDescent="0.35">
      <c r="A3" t="s">
        <v>1</v>
      </c>
      <c r="B3" s="4" t="str" cm="1">
        <f t="array" aca="1" ref="B3" ca="1">INDIRECT(ADDRESS(48+F6,1,4))</f>
        <v>Stodge</v>
      </c>
      <c r="C3" s="4" t="str" cm="1">
        <f t="array" aca="1" ref="C3" ca="1">INDIRECT(ADDRESS(48+F4,2,4))</f>
        <v>AlcFree</v>
      </c>
      <c r="D3" s="4" t="str" cm="1">
        <f t="array" aca="1" ref="D3" ca="1">INDIRECT(ADDRESS(48+F2,3,4))</f>
        <v>Youngster</v>
      </c>
      <c r="F3" t="s">
        <v>3</v>
      </c>
    </row>
    <row r="4" spans="1:13" ht="15" thickBot="1" x14ac:dyDescent="0.35">
      <c r="A4" t="s">
        <v>31</v>
      </c>
      <c r="C4" s="5" t="str" cm="1">
        <f t="array" aca="1" ref="C4" ca="1">INDIRECT(ADDRESS(48+M2,5,4))</f>
        <v>Rum</v>
      </c>
      <c r="E4">
        <f>H2/1024</f>
        <v>1.763671875</v>
      </c>
      <c r="F4" s="2">
        <f>ROUNDDOWN(E4,0)</f>
        <v>1</v>
      </c>
      <c r="G4">
        <f>F4*1024</f>
        <v>1024</v>
      </c>
      <c r="H4">
        <f>H2-G4</f>
        <v>782</v>
      </c>
    </row>
    <row r="5" spans="1:13" ht="15" thickBot="1" x14ac:dyDescent="0.35">
      <c r="A5" t="s">
        <v>29</v>
      </c>
      <c r="C5" s="7" t="str">
        <f>IF(OR(AND(B2&gt;12801, B2&lt;16383), AND(B2&gt;29185, B2&lt;32767)),"качественное","смертельное")</f>
        <v>смертельное</v>
      </c>
      <c r="D5" s="8"/>
      <c r="F5" t="s">
        <v>4</v>
      </c>
    </row>
    <row r="6" spans="1:13" x14ac:dyDescent="0.3">
      <c r="E6">
        <f>H4/128</f>
        <v>6.109375</v>
      </c>
      <c r="F6" s="2">
        <f>ROUNDDOWN(E6,0)</f>
        <v>6</v>
      </c>
      <c r="G6">
        <f>F6*128</f>
        <v>768</v>
      </c>
      <c r="H6">
        <f>H4-G6</f>
        <v>14</v>
      </c>
    </row>
    <row r="7" spans="1:13" x14ac:dyDescent="0.3">
      <c r="A7" s="6"/>
      <c r="B7" s="6"/>
    </row>
    <row r="8" spans="1:13" x14ac:dyDescent="0.3">
      <c r="E8" t="s">
        <v>30</v>
      </c>
      <c r="J8" t="s">
        <v>5</v>
      </c>
    </row>
    <row r="46" spans="1:5" x14ac:dyDescent="0.3">
      <c r="A46" t="s">
        <v>6</v>
      </c>
      <c r="E46" t="s">
        <v>27</v>
      </c>
    </row>
    <row r="47" spans="1:5" x14ac:dyDescent="0.3">
      <c r="A47" t="s">
        <v>4</v>
      </c>
      <c r="B47" t="s">
        <v>3</v>
      </c>
      <c r="C47" t="s">
        <v>2</v>
      </c>
    </row>
    <row r="48" spans="1:5" x14ac:dyDescent="0.3">
      <c r="A48" t="s">
        <v>7</v>
      </c>
      <c r="B48" t="s">
        <v>15</v>
      </c>
      <c r="C48" t="s">
        <v>26</v>
      </c>
      <c r="D48">
        <v>0</v>
      </c>
      <c r="E48" t="s">
        <v>33</v>
      </c>
    </row>
    <row r="49" spans="1:5" x14ac:dyDescent="0.3">
      <c r="A49" t="s">
        <v>8</v>
      </c>
      <c r="B49" t="s">
        <v>16</v>
      </c>
      <c r="C49" t="s">
        <v>21</v>
      </c>
      <c r="D49">
        <v>1</v>
      </c>
      <c r="E49" t="s">
        <v>22</v>
      </c>
    </row>
    <row r="50" spans="1:5" x14ac:dyDescent="0.3">
      <c r="A50" t="s">
        <v>9</v>
      </c>
      <c r="B50" t="s">
        <v>17</v>
      </c>
      <c r="C50" t="s">
        <v>22</v>
      </c>
      <c r="D50">
        <v>2</v>
      </c>
      <c r="E50" t="s">
        <v>28</v>
      </c>
    </row>
    <row r="51" spans="1:5" x14ac:dyDescent="0.3">
      <c r="A51" t="s">
        <v>10</v>
      </c>
      <c r="B51" t="s">
        <v>10</v>
      </c>
      <c r="C51" t="s">
        <v>23</v>
      </c>
      <c r="D51">
        <v>3</v>
      </c>
      <c r="E51" t="s">
        <v>32</v>
      </c>
    </row>
    <row r="52" spans="1:5" x14ac:dyDescent="0.3">
      <c r="A52" t="s">
        <v>11</v>
      </c>
      <c r="B52" t="s">
        <v>18</v>
      </c>
      <c r="C52" t="s">
        <v>24</v>
      </c>
      <c r="D52">
        <v>4</v>
      </c>
    </row>
    <row r="53" spans="1:5" x14ac:dyDescent="0.3">
      <c r="A53" t="s">
        <v>12</v>
      </c>
      <c r="B53" t="s">
        <v>20</v>
      </c>
      <c r="C53" t="s">
        <v>25</v>
      </c>
      <c r="D53">
        <v>5</v>
      </c>
    </row>
    <row r="54" spans="1:5" x14ac:dyDescent="0.3">
      <c r="A54" t="s">
        <v>13</v>
      </c>
      <c r="B54" t="s">
        <v>19</v>
      </c>
      <c r="C54" t="s">
        <v>25</v>
      </c>
      <c r="D54">
        <v>6</v>
      </c>
    </row>
    <row r="55" spans="1:5" x14ac:dyDescent="0.3">
      <c r="A55" t="s">
        <v>14</v>
      </c>
      <c r="B55" t="s">
        <v>14</v>
      </c>
      <c r="C55" t="s">
        <v>25</v>
      </c>
      <c r="D55">
        <v>7</v>
      </c>
    </row>
  </sheetData>
  <mergeCells count="2">
    <mergeCell ref="A7:B7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2015-06-05T18:17:20Z</dcterms:created>
  <dcterms:modified xsi:type="dcterms:W3CDTF">2024-06-08T15:47:07Z</dcterms:modified>
</cp:coreProperties>
</file>