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f1ecc3610ff35ee/Senior Project ^0 Bachelor Thesis/Personal works/VGU-WirelessMeteorologyStation/05 - Literature/Data/ADC test - wind vane/"/>
    </mc:Choice>
  </mc:AlternateContent>
  <xr:revisionPtr revIDLastSave="40" documentId="8_{0D679BA0-1257-45A2-A380-C5C8E68A35CE}" xr6:coauthVersionLast="47" xr6:coauthVersionMax="47" xr10:uidLastSave="{14515D76-9124-47EE-9D1C-96AB40C7D28A}"/>
  <bookViews>
    <workbookView xWindow="28680" yWindow="-120" windowWidth="29040" windowHeight="15840" xr2:uid="{00000000-000D-0000-FFFF-FFFF00000000}"/>
  </bookViews>
  <sheets>
    <sheet name="No filter, no op-amp" sheetId="1" r:id="rId1"/>
  </sheets>
  <calcPr calcId="191029"/>
</workbook>
</file>

<file path=xl/calcChain.xml><?xml version="1.0" encoding="utf-8"?>
<calcChain xmlns="http://schemas.openxmlformats.org/spreadsheetml/2006/main">
  <c r="S20" i="1" l="1"/>
  <c r="T20" i="1" s="1"/>
  <c r="S19" i="1"/>
  <c r="T19" i="1" s="1"/>
  <c r="S18" i="1"/>
  <c r="T18" i="1" s="1"/>
  <c r="S17" i="1"/>
  <c r="T17" i="1" s="1"/>
  <c r="S16" i="1"/>
  <c r="T16" i="1" s="1"/>
  <c r="S15" i="1"/>
  <c r="T15" i="1" s="1"/>
  <c r="S14" i="1"/>
  <c r="T14" i="1" s="1"/>
  <c r="S13" i="1"/>
  <c r="T13" i="1" s="1"/>
  <c r="S12" i="1"/>
  <c r="T12" i="1" s="1"/>
  <c r="S11" i="1"/>
  <c r="T11" i="1" s="1"/>
  <c r="S10" i="1"/>
  <c r="T10" i="1" s="1"/>
  <c r="S9" i="1"/>
  <c r="T9" i="1" s="1"/>
  <c r="S8" i="1"/>
  <c r="T8" i="1" s="1"/>
  <c r="S7" i="1"/>
  <c r="T7" i="1" s="1"/>
  <c r="S6" i="1"/>
  <c r="T6" i="1" s="1"/>
  <c r="S21" i="1"/>
  <c r="T21" i="1" s="1"/>
</calcChain>
</file>

<file path=xl/sharedStrings.xml><?xml version="1.0" encoding="utf-8"?>
<sst xmlns="http://schemas.openxmlformats.org/spreadsheetml/2006/main" count="51" uniqueCount="24">
  <si>
    <t>Direction (read)</t>
  </si>
  <si>
    <t>Raw ADC</t>
  </si>
  <si>
    <t>V_in</t>
  </si>
  <si>
    <t>R_read</t>
  </si>
  <si>
    <t xml:space="preserve">Direction: </t>
  </si>
  <si>
    <t>Direction</t>
  </si>
  <si>
    <t>Bad values</t>
  </si>
  <si>
    <t>Correct values</t>
  </si>
  <si>
    <t>2.9949 V</t>
  </si>
  <si>
    <t>2.1995 V</t>
  </si>
  <si>
    <t>2.3538 V</t>
  </si>
  <si>
    <t>0.7084 V</t>
  </si>
  <si>
    <t>0.7741 V</t>
  </si>
  <si>
    <t>0.5747 V</t>
  </si>
  <si>
    <t>1.3235 V</t>
  </si>
  <si>
    <t>0.9908 V</t>
  </si>
  <si>
    <t>1.7911 V</t>
  </si>
  <si>
    <t>1.6124 V</t>
  </si>
  <si>
    <t>2.7332 V</t>
  </si>
  <si>
    <t>2.6726 V</t>
  </si>
  <si>
    <t>3.2039 V</t>
  </si>
  <si>
    <t>3.0544 V</t>
  </si>
  <si>
    <t>3.1338 V</t>
  </si>
  <si>
    <t>2.8647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</si>
</sst>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styles" Target="styles.xml"/><Relationship Id="rId7" Type="http://schemas.microsoft.com/office/2017/10/relationships/person" Target="persons/person0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351777456389382E-2"/>
          <c:y val="3.8749444207596059E-2"/>
          <c:w val="0.92070491188601422"/>
          <c:h val="0.849781869041776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'No filter, no op-amp'!$S$5</c:f>
              <c:strCache>
                <c:ptCount val="1"/>
                <c:pt idx="0">
                  <c:v>Correct values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'No filter, no op-amp'!$R$6:$R$21</c:f>
              <c:numCache>
                <c:formatCode>General</c:formatCode>
                <c:ptCount val="16"/>
                <c:pt idx="0">
                  <c:v>0</c:v>
                </c:pt>
                <c:pt idx="1">
                  <c:v>22.5</c:v>
                </c:pt>
                <c:pt idx="2">
                  <c:v>45</c:v>
                </c:pt>
                <c:pt idx="3">
                  <c:v>67.5</c:v>
                </c:pt>
                <c:pt idx="4">
                  <c:v>90</c:v>
                </c:pt>
                <c:pt idx="5">
                  <c:v>112.5</c:v>
                </c:pt>
                <c:pt idx="6">
                  <c:v>135</c:v>
                </c:pt>
                <c:pt idx="7">
                  <c:v>157.5</c:v>
                </c:pt>
                <c:pt idx="8">
                  <c:v>180</c:v>
                </c:pt>
                <c:pt idx="9">
                  <c:v>202.5</c:v>
                </c:pt>
                <c:pt idx="10">
                  <c:v>225</c:v>
                </c:pt>
                <c:pt idx="11">
                  <c:v>247.5</c:v>
                </c:pt>
                <c:pt idx="12">
                  <c:v>270</c:v>
                </c:pt>
                <c:pt idx="13">
                  <c:v>292.5</c:v>
                </c:pt>
                <c:pt idx="14">
                  <c:v>315</c:v>
                </c:pt>
                <c:pt idx="15">
                  <c:v>337.5</c:v>
                </c:pt>
              </c:numCache>
            </c:numRef>
          </c:cat>
          <c:val>
            <c:numRef>
              <c:f>'No filter, no op-amp'!$S$6:$S$21</c:f>
              <c:numCache>
                <c:formatCode>General</c:formatCode>
                <c:ptCount val="1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D6-4F2D-BCB2-FF5EF22C5B70}"/>
            </c:ext>
          </c:extLst>
        </c:ser>
        <c:ser>
          <c:idx val="1"/>
          <c:order val="1"/>
          <c:tx>
            <c:strRef>
              <c:f>'No filter, no op-amp'!$T$5</c:f>
              <c:strCache>
                <c:ptCount val="1"/>
                <c:pt idx="0">
                  <c:v>Bad values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'No filter, no op-amp'!$R$6:$R$21</c:f>
              <c:numCache>
                <c:formatCode>General</c:formatCode>
                <c:ptCount val="16"/>
                <c:pt idx="0">
                  <c:v>0</c:v>
                </c:pt>
                <c:pt idx="1">
                  <c:v>22.5</c:v>
                </c:pt>
                <c:pt idx="2">
                  <c:v>45</c:v>
                </c:pt>
                <c:pt idx="3">
                  <c:v>67.5</c:v>
                </c:pt>
                <c:pt idx="4">
                  <c:v>90</c:v>
                </c:pt>
                <c:pt idx="5">
                  <c:v>112.5</c:v>
                </c:pt>
                <c:pt idx="6">
                  <c:v>135</c:v>
                </c:pt>
                <c:pt idx="7">
                  <c:v>157.5</c:v>
                </c:pt>
                <c:pt idx="8">
                  <c:v>180</c:v>
                </c:pt>
                <c:pt idx="9">
                  <c:v>202.5</c:v>
                </c:pt>
                <c:pt idx="10">
                  <c:v>225</c:v>
                </c:pt>
                <c:pt idx="11">
                  <c:v>247.5</c:v>
                </c:pt>
                <c:pt idx="12">
                  <c:v>270</c:v>
                </c:pt>
                <c:pt idx="13">
                  <c:v>292.5</c:v>
                </c:pt>
                <c:pt idx="14">
                  <c:v>315</c:v>
                </c:pt>
                <c:pt idx="15">
                  <c:v>337.5</c:v>
                </c:pt>
              </c:numCache>
            </c:numRef>
          </c:cat>
          <c:val>
            <c:numRef>
              <c:f>'No filter, no op-amp'!$T$6:$T$21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D6-4F2D-BCB2-FF5EF22C5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6757656"/>
        <c:axId val="546756936"/>
      </c:barChart>
      <c:catAx>
        <c:axId val="546757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Direction (in</a:t>
                </a:r>
                <a:r>
                  <a:rPr lang="en-GB" sz="12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degrees</a:t>
                </a:r>
                <a:r>
                  <a:rPr lang="en-GB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756936"/>
        <c:crosses val="autoZero"/>
        <c:auto val="1"/>
        <c:lblAlgn val="ctr"/>
        <c:lblOffset val="100"/>
        <c:noMultiLvlLbl val="0"/>
      </c:catAx>
      <c:valAx>
        <c:axId val="54675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757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047386933776122"/>
          <c:y val="4.5794520323764507E-2"/>
          <c:w val="0.29211348581427321"/>
          <c:h val="8.7627000124541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572861</xdr:colOff>
      <xdr:row>0</xdr:row>
      <xdr:rowOff>186419</xdr:rowOff>
    </xdr:from>
    <xdr:to>
      <xdr:col>33</xdr:col>
      <xdr:colOff>273504</xdr:colOff>
      <xdr:row>29</xdr:row>
      <xdr:rowOff>58511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BFF017-B696-8F80-C26F-E69F265C32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5"/>
  <sheetViews>
    <sheetView tabSelected="1" zoomScale="70" zoomScaleNormal="70" workbookViewId="0">
      <selection activeCell="Q33" sqref="Q33"/>
    </sheetView>
  </sheetViews>
  <sheetFormatPr defaultRowHeight="15" x14ac:dyDescent="0.25"/>
  <cols>
    <col min="19" max="19" width="11.85546875" customWidth="1"/>
    <col min="20" max="20" width="11.140625" customWidth="1"/>
  </cols>
  <sheetData>
    <row r="1" spans="1:20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0</v>
      </c>
      <c r="F1" t="s">
        <v>1</v>
      </c>
      <c r="G1" t="s">
        <v>2</v>
      </c>
      <c r="H1" t="s">
        <v>3</v>
      </c>
      <c r="I1" t="s">
        <v>0</v>
      </c>
      <c r="J1" t="s">
        <v>1</v>
      </c>
      <c r="K1" t="s">
        <v>2</v>
      </c>
      <c r="L1" t="s">
        <v>3</v>
      </c>
      <c r="M1" t="s">
        <v>0</v>
      </c>
      <c r="N1" t="s">
        <v>1</v>
      </c>
      <c r="O1" t="s">
        <v>2</v>
      </c>
      <c r="P1" t="s">
        <v>3</v>
      </c>
    </row>
    <row r="2" spans="1:20" x14ac:dyDescent="0.25">
      <c r="A2" s="1" t="s">
        <v>4</v>
      </c>
      <c r="B2" s="2">
        <v>0</v>
      </c>
      <c r="C2" s="2" t="s">
        <v>8</v>
      </c>
      <c r="D2" s="3"/>
      <c r="E2" s="1" t="s">
        <v>4</v>
      </c>
      <c r="F2" s="2">
        <v>22.5</v>
      </c>
      <c r="G2" s="2" t="s">
        <v>9</v>
      </c>
      <c r="H2" s="3"/>
      <c r="I2" s="1" t="s">
        <v>4</v>
      </c>
      <c r="J2" s="2">
        <v>45</v>
      </c>
      <c r="K2" s="2" t="s">
        <v>10</v>
      </c>
      <c r="L2" s="3"/>
      <c r="M2" s="1" t="s">
        <v>4</v>
      </c>
      <c r="N2" s="2">
        <v>67.5</v>
      </c>
      <c r="O2" s="2" t="s">
        <v>11</v>
      </c>
      <c r="P2" s="3"/>
    </row>
    <row r="3" spans="1:20" x14ac:dyDescent="0.25">
      <c r="A3" s="4">
        <v>0</v>
      </c>
      <c r="B3">
        <v>3741</v>
      </c>
      <c r="C3">
        <v>2.99</v>
      </c>
      <c r="D3" s="5">
        <v>35643.78</v>
      </c>
      <c r="E3" s="4">
        <v>22.5</v>
      </c>
      <c r="F3">
        <v>2740</v>
      </c>
      <c r="G3">
        <v>2.19</v>
      </c>
      <c r="H3" s="5">
        <v>6680.43</v>
      </c>
      <c r="I3" s="4">
        <v>45</v>
      </c>
      <c r="J3">
        <v>2933</v>
      </c>
      <c r="K3">
        <v>2.34</v>
      </c>
      <c r="L3" s="5">
        <v>8339.5300000000007</v>
      </c>
      <c r="M3" s="4">
        <v>67.5</v>
      </c>
      <c r="N3">
        <v>867</v>
      </c>
      <c r="O3">
        <v>0.69</v>
      </c>
      <c r="P3" s="5">
        <v>885.04</v>
      </c>
    </row>
    <row r="4" spans="1:20" x14ac:dyDescent="0.25">
      <c r="A4" s="4">
        <v>0</v>
      </c>
      <c r="B4">
        <v>3738</v>
      </c>
      <c r="C4">
        <v>2.99</v>
      </c>
      <c r="D4" s="5">
        <v>34873.71</v>
      </c>
      <c r="E4" s="4">
        <v>22.5</v>
      </c>
      <c r="F4">
        <v>2737</v>
      </c>
      <c r="G4">
        <v>2.19</v>
      </c>
      <c r="H4" s="5">
        <v>6673.06</v>
      </c>
      <c r="I4" s="4">
        <v>45</v>
      </c>
      <c r="J4">
        <v>2933</v>
      </c>
      <c r="K4">
        <v>2.34</v>
      </c>
      <c r="L4" s="5">
        <v>8329.52</v>
      </c>
      <c r="M4" s="4">
        <v>67.5</v>
      </c>
      <c r="N4">
        <v>864</v>
      </c>
      <c r="O4">
        <v>0.69</v>
      </c>
      <c r="P4" s="5">
        <v>886.34</v>
      </c>
    </row>
    <row r="5" spans="1:20" x14ac:dyDescent="0.25">
      <c r="A5" s="4">
        <v>0</v>
      </c>
      <c r="B5">
        <v>3739</v>
      </c>
      <c r="C5">
        <v>2.98</v>
      </c>
      <c r="D5" s="5">
        <v>34552.92</v>
      </c>
      <c r="E5" s="4">
        <v>22.5</v>
      </c>
      <c r="F5">
        <v>2739</v>
      </c>
      <c r="G5">
        <v>2.19</v>
      </c>
      <c r="H5" s="5">
        <v>6651.03</v>
      </c>
      <c r="I5" s="4">
        <v>45</v>
      </c>
      <c r="J5">
        <v>2930</v>
      </c>
      <c r="K5">
        <v>2.34</v>
      </c>
      <c r="L5" s="5">
        <v>8329.52</v>
      </c>
      <c r="M5" s="4">
        <v>67.5</v>
      </c>
      <c r="N5">
        <v>873</v>
      </c>
      <c r="O5">
        <v>0.69</v>
      </c>
      <c r="P5" s="5">
        <v>882.45</v>
      </c>
      <c r="R5" t="s">
        <v>5</v>
      </c>
      <c r="S5" t="s">
        <v>7</v>
      </c>
      <c r="T5" t="s">
        <v>6</v>
      </c>
    </row>
    <row r="6" spans="1:20" x14ac:dyDescent="0.25">
      <c r="A6" s="4">
        <v>0</v>
      </c>
      <c r="B6">
        <v>3741</v>
      </c>
      <c r="C6">
        <v>2.99</v>
      </c>
      <c r="D6" s="5">
        <v>34659.269999999997</v>
      </c>
      <c r="E6" s="4">
        <v>22.5</v>
      </c>
      <c r="F6">
        <v>2734</v>
      </c>
      <c r="G6">
        <v>2.19</v>
      </c>
      <c r="H6" s="5">
        <v>6665.71</v>
      </c>
      <c r="I6" s="4">
        <v>45</v>
      </c>
      <c r="J6">
        <v>2929</v>
      </c>
      <c r="K6">
        <v>2.34</v>
      </c>
      <c r="L6" s="5">
        <v>8299.57</v>
      </c>
      <c r="M6" s="4">
        <v>67.5</v>
      </c>
      <c r="N6">
        <v>863</v>
      </c>
      <c r="O6">
        <v>0.7</v>
      </c>
      <c r="P6" s="5">
        <v>894.13</v>
      </c>
      <c r="R6">
        <v>0</v>
      </c>
      <c r="S6">
        <f>COUNTIF(A3:A22,"="&amp;R6)</f>
        <v>20</v>
      </c>
      <c r="T6">
        <f>20-S6</f>
        <v>0</v>
      </c>
    </row>
    <row r="7" spans="1:20" x14ac:dyDescent="0.25">
      <c r="A7" s="4">
        <v>0</v>
      </c>
      <c r="B7">
        <v>3736</v>
      </c>
      <c r="C7">
        <v>2.99</v>
      </c>
      <c r="D7" s="5">
        <v>34873.71</v>
      </c>
      <c r="E7" s="4">
        <v>22.5</v>
      </c>
      <c r="F7">
        <v>2735</v>
      </c>
      <c r="G7">
        <v>2.1800000000000002</v>
      </c>
      <c r="H7" s="5">
        <v>6629.1</v>
      </c>
      <c r="I7" s="4">
        <v>45</v>
      </c>
      <c r="J7">
        <v>2931</v>
      </c>
      <c r="K7">
        <v>2.34</v>
      </c>
      <c r="L7" s="5">
        <v>8289.6200000000008</v>
      </c>
      <c r="M7" s="4">
        <v>67.5</v>
      </c>
      <c r="N7">
        <v>861</v>
      </c>
      <c r="O7">
        <v>0.69</v>
      </c>
      <c r="P7" s="5">
        <v>881.16</v>
      </c>
      <c r="R7">
        <v>22.5</v>
      </c>
      <c r="S7">
        <f>COUNTIF(E3:E22,"="&amp;R7)</f>
        <v>20</v>
      </c>
      <c r="T7">
        <f t="shared" ref="T7:T21" si="0">20-S7</f>
        <v>0</v>
      </c>
    </row>
    <row r="8" spans="1:20" x14ac:dyDescent="0.25">
      <c r="A8" s="4">
        <v>0</v>
      </c>
      <c r="B8">
        <v>3734</v>
      </c>
      <c r="C8">
        <v>2.98</v>
      </c>
      <c r="D8" s="5">
        <v>34342.06</v>
      </c>
      <c r="E8" s="4">
        <v>22.5</v>
      </c>
      <c r="F8">
        <v>2739</v>
      </c>
      <c r="G8">
        <v>2.1800000000000002</v>
      </c>
      <c r="H8" s="5">
        <v>6636.4</v>
      </c>
      <c r="I8" s="4">
        <v>45</v>
      </c>
      <c r="J8">
        <v>2933</v>
      </c>
      <c r="K8">
        <v>2.34</v>
      </c>
      <c r="L8" s="5">
        <v>8309.5400000000009</v>
      </c>
      <c r="M8" s="4">
        <v>67.5</v>
      </c>
      <c r="N8">
        <v>865</v>
      </c>
      <c r="O8">
        <v>0.69</v>
      </c>
      <c r="P8" s="5">
        <v>878.57</v>
      </c>
      <c r="R8">
        <v>45</v>
      </c>
      <c r="S8">
        <f>COUNTIF(I3:I22,"="&amp;R8)</f>
        <v>20</v>
      </c>
      <c r="T8">
        <f t="shared" si="0"/>
        <v>0</v>
      </c>
    </row>
    <row r="9" spans="1:20" x14ac:dyDescent="0.25">
      <c r="A9" s="4">
        <v>0</v>
      </c>
      <c r="B9">
        <v>3736</v>
      </c>
      <c r="C9">
        <v>2.98</v>
      </c>
      <c r="D9" s="5">
        <v>34133.5</v>
      </c>
      <c r="E9" s="4">
        <v>22.5</v>
      </c>
      <c r="F9">
        <v>2735</v>
      </c>
      <c r="G9">
        <v>2.19</v>
      </c>
      <c r="H9" s="5">
        <v>6665.71</v>
      </c>
      <c r="I9" s="4">
        <v>45</v>
      </c>
      <c r="J9">
        <v>2934</v>
      </c>
      <c r="K9">
        <v>2.34</v>
      </c>
      <c r="L9" s="5">
        <v>8329.52</v>
      </c>
      <c r="M9" s="4">
        <v>67.5</v>
      </c>
      <c r="N9">
        <v>863</v>
      </c>
      <c r="O9">
        <v>0.69</v>
      </c>
      <c r="P9" s="5">
        <v>883.75</v>
      </c>
      <c r="R9">
        <v>67.5</v>
      </c>
      <c r="S9">
        <f>COUNTIF(M3:M22,"="&amp;R9)</f>
        <v>20</v>
      </c>
      <c r="T9">
        <f t="shared" si="0"/>
        <v>0</v>
      </c>
    </row>
    <row r="10" spans="1:20" x14ac:dyDescent="0.25">
      <c r="A10" s="4">
        <v>0</v>
      </c>
      <c r="B10">
        <v>3739</v>
      </c>
      <c r="C10">
        <v>2.98</v>
      </c>
      <c r="D10" s="5">
        <v>34342.06</v>
      </c>
      <c r="E10" s="4">
        <v>22.5</v>
      </c>
      <c r="F10">
        <v>2738</v>
      </c>
      <c r="G10">
        <v>2.1800000000000002</v>
      </c>
      <c r="H10" s="5">
        <v>6636.4</v>
      </c>
      <c r="I10" s="4">
        <v>45</v>
      </c>
      <c r="J10">
        <v>2933</v>
      </c>
      <c r="K10">
        <v>2.34</v>
      </c>
      <c r="L10" s="5">
        <v>8339.5300000000007</v>
      </c>
      <c r="M10" s="4">
        <v>67.5</v>
      </c>
      <c r="N10">
        <v>866</v>
      </c>
      <c r="O10">
        <v>0.69</v>
      </c>
      <c r="P10" s="5">
        <v>881.16</v>
      </c>
      <c r="R10">
        <v>90</v>
      </c>
      <c r="S10">
        <f>COUNTIF(A24:A43,"="&amp;R10)</f>
        <v>20</v>
      </c>
      <c r="T10">
        <f t="shared" si="0"/>
        <v>0</v>
      </c>
    </row>
    <row r="11" spans="1:20" x14ac:dyDescent="0.25">
      <c r="A11" s="4">
        <v>0</v>
      </c>
      <c r="B11">
        <v>3741</v>
      </c>
      <c r="C11">
        <v>2.99</v>
      </c>
      <c r="D11" s="5">
        <v>34659.269999999997</v>
      </c>
      <c r="E11" s="4">
        <v>22.5</v>
      </c>
      <c r="F11">
        <v>2739</v>
      </c>
      <c r="G11">
        <v>2.19</v>
      </c>
      <c r="H11" s="5">
        <v>6658.36</v>
      </c>
      <c r="I11" s="4">
        <v>45</v>
      </c>
      <c r="J11">
        <v>2933</v>
      </c>
      <c r="K11">
        <v>2.34</v>
      </c>
      <c r="L11" s="5">
        <v>8329.52</v>
      </c>
      <c r="M11" s="4">
        <v>67.5</v>
      </c>
      <c r="N11">
        <v>877</v>
      </c>
      <c r="O11">
        <v>0.69</v>
      </c>
      <c r="P11" s="5">
        <v>885.04</v>
      </c>
      <c r="R11">
        <v>112.5</v>
      </c>
      <c r="S11">
        <f>COUNTIF(E24:E43,"="&amp;R11)</f>
        <v>20</v>
      </c>
      <c r="T11">
        <f t="shared" si="0"/>
        <v>0</v>
      </c>
    </row>
    <row r="12" spans="1:20" x14ac:dyDescent="0.25">
      <c r="A12" s="4">
        <v>0</v>
      </c>
      <c r="B12">
        <v>3741</v>
      </c>
      <c r="C12">
        <v>2.99</v>
      </c>
      <c r="D12" s="5">
        <v>34873.71</v>
      </c>
      <c r="E12" s="4">
        <v>22.5</v>
      </c>
      <c r="F12">
        <v>2735</v>
      </c>
      <c r="G12">
        <v>2.19</v>
      </c>
      <c r="H12" s="5">
        <v>6665.71</v>
      </c>
      <c r="I12" s="4">
        <v>45</v>
      </c>
      <c r="J12">
        <v>2929</v>
      </c>
      <c r="K12">
        <v>2.34</v>
      </c>
      <c r="L12" s="5">
        <v>8329.52</v>
      </c>
      <c r="M12" s="4">
        <v>67.5</v>
      </c>
      <c r="N12">
        <v>863</v>
      </c>
      <c r="O12">
        <v>0.7</v>
      </c>
      <c r="P12" s="5">
        <v>899.35</v>
      </c>
      <c r="R12">
        <v>135</v>
      </c>
      <c r="S12">
        <f>COUNTIF(I24:I43,"="&amp;R12)</f>
        <v>20</v>
      </c>
      <c r="T12">
        <f t="shared" si="0"/>
        <v>0</v>
      </c>
    </row>
    <row r="13" spans="1:20" x14ac:dyDescent="0.25">
      <c r="A13" s="4">
        <v>0</v>
      </c>
      <c r="B13">
        <v>3741</v>
      </c>
      <c r="C13">
        <v>2.99</v>
      </c>
      <c r="D13" s="5">
        <v>34873.71</v>
      </c>
      <c r="E13" s="4">
        <v>22.5</v>
      </c>
      <c r="F13">
        <v>2745</v>
      </c>
      <c r="G13">
        <v>2.1800000000000002</v>
      </c>
      <c r="H13" s="5">
        <v>6636.4</v>
      </c>
      <c r="I13" s="4">
        <v>45</v>
      </c>
      <c r="J13">
        <v>2931</v>
      </c>
      <c r="K13">
        <v>2.34</v>
      </c>
      <c r="L13" s="5">
        <v>8289.6200000000008</v>
      </c>
      <c r="M13" s="4">
        <v>67.5</v>
      </c>
      <c r="N13">
        <v>869</v>
      </c>
      <c r="O13">
        <v>0.69</v>
      </c>
      <c r="P13" s="5">
        <v>881.16</v>
      </c>
      <c r="R13">
        <v>157.5</v>
      </c>
      <c r="S13">
        <f>COUNTIF(M24:M43,"="&amp;R13)</f>
        <v>20</v>
      </c>
      <c r="T13">
        <f t="shared" si="0"/>
        <v>0</v>
      </c>
    </row>
    <row r="14" spans="1:20" x14ac:dyDescent="0.25">
      <c r="A14" s="4">
        <v>0</v>
      </c>
      <c r="B14">
        <v>3736</v>
      </c>
      <c r="C14">
        <v>2.99</v>
      </c>
      <c r="D14" s="5">
        <v>34873.71</v>
      </c>
      <c r="E14" s="4">
        <v>22.5</v>
      </c>
      <c r="F14">
        <v>2734</v>
      </c>
      <c r="G14">
        <v>2.19</v>
      </c>
      <c r="H14" s="5">
        <v>6710</v>
      </c>
      <c r="I14" s="4">
        <v>45</v>
      </c>
      <c r="J14">
        <v>2933</v>
      </c>
      <c r="K14">
        <v>2.34</v>
      </c>
      <c r="L14" s="5">
        <v>8309.5400000000009</v>
      </c>
      <c r="M14" s="4">
        <v>67.5</v>
      </c>
      <c r="N14">
        <v>864</v>
      </c>
      <c r="O14">
        <v>0.69</v>
      </c>
      <c r="P14" s="5">
        <v>888.93</v>
      </c>
      <c r="R14">
        <v>180</v>
      </c>
      <c r="S14">
        <f>COUNTIF(A45:A64,"="&amp;R14)</f>
        <v>20</v>
      </c>
      <c r="T14">
        <f t="shared" si="0"/>
        <v>0</v>
      </c>
    </row>
    <row r="15" spans="1:20" x14ac:dyDescent="0.25">
      <c r="A15" s="4">
        <v>0</v>
      </c>
      <c r="B15">
        <v>3738</v>
      </c>
      <c r="C15">
        <v>2.98</v>
      </c>
      <c r="D15" s="5">
        <v>34342.06</v>
      </c>
      <c r="E15" s="4">
        <v>22.5</v>
      </c>
      <c r="F15">
        <v>2737</v>
      </c>
      <c r="G15">
        <v>2.1800000000000002</v>
      </c>
      <c r="H15" s="5">
        <v>6629.1</v>
      </c>
      <c r="I15" s="4">
        <v>45</v>
      </c>
      <c r="J15">
        <v>2931</v>
      </c>
      <c r="K15">
        <v>2.34</v>
      </c>
      <c r="L15" s="5">
        <v>8329.52</v>
      </c>
      <c r="M15" s="4">
        <v>67.5</v>
      </c>
      <c r="N15">
        <v>865</v>
      </c>
      <c r="O15">
        <v>0.69</v>
      </c>
      <c r="P15" s="5">
        <v>882.45</v>
      </c>
      <c r="R15">
        <v>202.5</v>
      </c>
      <c r="S15">
        <f>COUNTIF(E45:E64,"="&amp;R15)</f>
        <v>20</v>
      </c>
      <c r="T15">
        <f t="shared" si="0"/>
        <v>0</v>
      </c>
    </row>
    <row r="16" spans="1:20" x14ac:dyDescent="0.25">
      <c r="A16" s="4">
        <v>0</v>
      </c>
      <c r="B16">
        <v>3738</v>
      </c>
      <c r="C16">
        <v>2.98</v>
      </c>
      <c r="D16" s="5">
        <v>34552.92</v>
      </c>
      <c r="E16" s="4">
        <v>22.5</v>
      </c>
      <c r="F16">
        <v>2738</v>
      </c>
      <c r="G16">
        <v>2.19</v>
      </c>
      <c r="H16" s="5">
        <v>6651.03</v>
      </c>
      <c r="I16" s="4">
        <v>45</v>
      </c>
      <c r="J16">
        <v>2934</v>
      </c>
      <c r="K16">
        <v>2.34</v>
      </c>
      <c r="L16" s="5">
        <v>8309.5400000000009</v>
      </c>
      <c r="M16" s="4">
        <v>67.5</v>
      </c>
      <c r="N16">
        <v>866</v>
      </c>
      <c r="O16">
        <v>0.69</v>
      </c>
      <c r="P16" s="5">
        <v>883.75</v>
      </c>
      <c r="R16">
        <v>225</v>
      </c>
      <c r="S16">
        <f>COUNTIF(I45:I64,"="&amp;R16)</f>
        <v>20</v>
      </c>
      <c r="T16">
        <f t="shared" si="0"/>
        <v>0</v>
      </c>
    </row>
    <row r="17" spans="1:20" x14ac:dyDescent="0.25">
      <c r="A17" s="4">
        <v>0</v>
      </c>
      <c r="B17">
        <v>3738</v>
      </c>
      <c r="C17">
        <v>2.98</v>
      </c>
      <c r="D17" s="5">
        <v>34552.92</v>
      </c>
      <c r="E17" s="4">
        <v>22.5</v>
      </c>
      <c r="F17">
        <v>2739</v>
      </c>
      <c r="G17">
        <v>2.19</v>
      </c>
      <c r="H17" s="5">
        <v>6658.36</v>
      </c>
      <c r="I17" s="4">
        <v>45</v>
      </c>
      <c r="J17">
        <v>2934</v>
      </c>
      <c r="K17">
        <v>2.34</v>
      </c>
      <c r="L17" s="5">
        <v>8339.5300000000007</v>
      </c>
      <c r="M17" s="4">
        <v>67.5</v>
      </c>
      <c r="N17">
        <v>867</v>
      </c>
      <c r="O17">
        <v>0.69</v>
      </c>
      <c r="P17" s="5">
        <v>885.04</v>
      </c>
      <c r="R17">
        <v>247.5</v>
      </c>
      <c r="S17">
        <f>COUNTIF(M45:M64,"="&amp;R17)</f>
        <v>20</v>
      </c>
      <c r="T17">
        <f t="shared" si="0"/>
        <v>0</v>
      </c>
    </row>
    <row r="18" spans="1:20" x14ac:dyDescent="0.25">
      <c r="A18" s="4">
        <v>0</v>
      </c>
      <c r="B18">
        <v>3737</v>
      </c>
      <c r="C18">
        <v>2.98</v>
      </c>
      <c r="D18" s="5">
        <v>34552.92</v>
      </c>
      <c r="E18" s="4">
        <v>22.5</v>
      </c>
      <c r="F18">
        <v>2726</v>
      </c>
      <c r="G18">
        <v>2.19</v>
      </c>
      <c r="H18" s="5">
        <v>6665.71</v>
      </c>
      <c r="I18" s="4">
        <v>45</v>
      </c>
      <c r="J18">
        <v>2936</v>
      </c>
      <c r="K18">
        <v>2.34</v>
      </c>
      <c r="L18" s="5">
        <v>8339.5300000000007</v>
      </c>
      <c r="M18" s="4">
        <v>67.5</v>
      </c>
      <c r="N18">
        <v>865</v>
      </c>
      <c r="O18">
        <v>0.69</v>
      </c>
      <c r="P18" s="5">
        <v>886.34</v>
      </c>
      <c r="R18">
        <v>270</v>
      </c>
      <c r="S18">
        <f>COUNTIF(A66:A85,"="&amp;R18)</f>
        <v>20</v>
      </c>
      <c r="T18">
        <f t="shared" si="0"/>
        <v>0</v>
      </c>
    </row>
    <row r="19" spans="1:20" x14ac:dyDescent="0.25">
      <c r="A19" s="4">
        <v>0</v>
      </c>
      <c r="B19">
        <v>3739</v>
      </c>
      <c r="C19">
        <v>2.98</v>
      </c>
      <c r="D19" s="5">
        <v>34447.19</v>
      </c>
      <c r="E19" s="4">
        <v>22.5</v>
      </c>
      <c r="F19">
        <v>2737</v>
      </c>
      <c r="G19">
        <v>2.1800000000000002</v>
      </c>
      <c r="H19" s="5">
        <v>6571.07</v>
      </c>
      <c r="I19" s="4">
        <v>45</v>
      </c>
      <c r="J19">
        <v>2936</v>
      </c>
      <c r="K19">
        <v>2.34</v>
      </c>
      <c r="L19" s="5">
        <v>8359.6200000000008</v>
      </c>
      <c r="M19" s="4">
        <v>67.5</v>
      </c>
      <c r="N19">
        <v>863</v>
      </c>
      <c r="O19">
        <v>0.69</v>
      </c>
      <c r="P19" s="5">
        <v>883.75</v>
      </c>
      <c r="R19">
        <v>292.5</v>
      </c>
      <c r="S19">
        <f>COUNTIF(E66:E85,"="&amp;R19)</f>
        <v>20</v>
      </c>
      <c r="T19">
        <f t="shared" si="0"/>
        <v>0</v>
      </c>
    </row>
    <row r="20" spans="1:20" x14ac:dyDescent="0.25">
      <c r="A20" s="4">
        <v>0</v>
      </c>
      <c r="B20">
        <v>3737</v>
      </c>
      <c r="C20">
        <v>2.99</v>
      </c>
      <c r="D20" s="5">
        <v>34659.269999999997</v>
      </c>
      <c r="E20" s="4">
        <v>22.5</v>
      </c>
      <c r="F20">
        <v>2739</v>
      </c>
      <c r="G20">
        <v>2.19</v>
      </c>
      <c r="H20" s="5">
        <v>6651.03</v>
      </c>
      <c r="I20" s="4">
        <v>45</v>
      </c>
      <c r="J20">
        <v>2931</v>
      </c>
      <c r="K20">
        <v>2.34</v>
      </c>
      <c r="L20" s="5">
        <v>8359.6200000000008</v>
      </c>
      <c r="M20" s="4">
        <v>67.5</v>
      </c>
      <c r="N20">
        <v>864</v>
      </c>
      <c r="O20">
        <v>0.69</v>
      </c>
      <c r="P20" s="5">
        <v>881.16</v>
      </c>
      <c r="R20">
        <v>315</v>
      </c>
      <c r="S20">
        <f>COUNTIF(I66:I85,"="&amp;R20)</f>
        <v>20</v>
      </c>
      <c r="T20">
        <f t="shared" si="0"/>
        <v>0</v>
      </c>
    </row>
    <row r="21" spans="1:20" x14ac:dyDescent="0.25">
      <c r="A21" s="4">
        <v>0</v>
      </c>
      <c r="B21">
        <v>3736</v>
      </c>
      <c r="C21">
        <v>2.98</v>
      </c>
      <c r="D21" s="5">
        <v>34447.19</v>
      </c>
      <c r="E21" s="4">
        <v>22.5</v>
      </c>
      <c r="F21">
        <v>2736</v>
      </c>
      <c r="G21">
        <v>2.19</v>
      </c>
      <c r="H21" s="5">
        <v>6665.71</v>
      </c>
      <c r="I21" s="4">
        <v>45</v>
      </c>
      <c r="J21">
        <v>2930</v>
      </c>
      <c r="K21">
        <v>2.34</v>
      </c>
      <c r="L21" s="5">
        <v>8309.5400000000009</v>
      </c>
      <c r="M21" s="4">
        <v>67.5</v>
      </c>
      <c r="N21">
        <v>865</v>
      </c>
      <c r="O21">
        <v>0.69</v>
      </c>
      <c r="P21" s="5">
        <v>882.45</v>
      </c>
      <c r="R21">
        <v>337.5</v>
      </c>
      <c r="S21">
        <f>COUNTIF(M66:M85,"="&amp;R21)</f>
        <v>20</v>
      </c>
      <c r="T21">
        <f t="shared" si="0"/>
        <v>0</v>
      </c>
    </row>
    <row r="22" spans="1:20" ht="15.75" thickBot="1" x14ac:dyDescent="0.3">
      <c r="A22" s="6">
        <v>0</v>
      </c>
      <c r="B22" s="7">
        <v>3736</v>
      </c>
      <c r="C22" s="7">
        <v>2.98</v>
      </c>
      <c r="D22" s="8">
        <v>34342.06</v>
      </c>
      <c r="E22" s="6">
        <v>22.5</v>
      </c>
      <c r="F22" s="7">
        <v>2739</v>
      </c>
      <c r="G22" s="7">
        <v>2.1800000000000002</v>
      </c>
      <c r="H22" s="8">
        <v>6643.71</v>
      </c>
      <c r="I22" s="6">
        <v>45</v>
      </c>
      <c r="J22" s="7">
        <v>2937</v>
      </c>
      <c r="K22" s="7">
        <v>2.34</v>
      </c>
      <c r="L22" s="8">
        <v>8299.57</v>
      </c>
      <c r="M22" s="6">
        <v>67.5</v>
      </c>
      <c r="N22" s="7">
        <v>866</v>
      </c>
      <c r="O22" s="7">
        <v>0.69</v>
      </c>
      <c r="P22" s="8">
        <v>883.75</v>
      </c>
    </row>
    <row r="23" spans="1:20" x14ac:dyDescent="0.25">
      <c r="A23" s="1" t="s">
        <v>4</v>
      </c>
      <c r="B23" s="2">
        <v>90</v>
      </c>
      <c r="C23" s="2" t="s">
        <v>12</v>
      </c>
      <c r="D23" s="3"/>
      <c r="E23" s="1" t="s">
        <v>4</v>
      </c>
      <c r="F23" s="2">
        <v>112.5</v>
      </c>
      <c r="G23" s="2" t="s">
        <v>13</v>
      </c>
      <c r="H23" s="3"/>
      <c r="I23" s="1" t="s">
        <v>4</v>
      </c>
      <c r="J23" s="2">
        <v>135</v>
      </c>
      <c r="K23" s="2" t="s">
        <v>14</v>
      </c>
      <c r="L23" s="3"/>
      <c r="M23" s="1" t="s">
        <v>4</v>
      </c>
      <c r="N23" s="2">
        <v>157.5</v>
      </c>
      <c r="O23" s="2" t="s">
        <v>15</v>
      </c>
      <c r="P23" s="3"/>
    </row>
    <row r="24" spans="1:20" x14ac:dyDescent="0.25">
      <c r="A24" s="4">
        <v>90</v>
      </c>
      <c r="B24">
        <v>947</v>
      </c>
      <c r="C24">
        <v>0.76</v>
      </c>
      <c r="D24" s="5">
        <v>1000.92</v>
      </c>
      <c r="E24" s="4">
        <v>112.5</v>
      </c>
      <c r="F24">
        <v>694</v>
      </c>
      <c r="G24">
        <v>0.56000000000000005</v>
      </c>
      <c r="H24" s="5">
        <v>676.9</v>
      </c>
      <c r="I24" s="4">
        <v>135</v>
      </c>
      <c r="J24">
        <v>1650</v>
      </c>
      <c r="K24">
        <v>1.32</v>
      </c>
      <c r="L24" s="5">
        <v>2220.2199999999998</v>
      </c>
      <c r="M24" s="4">
        <v>157.5</v>
      </c>
      <c r="N24">
        <v>1220</v>
      </c>
      <c r="O24">
        <v>0.98</v>
      </c>
      <c r="P24" s="5">
        <v>1408.54</v>
      </c>
    </row>
    <row r="25" spans="1:20" x14ac:dyDescent="0.25">
      <c r="A25" s="4">
        <v>90</v>
      </c>
      <c r="B25">
        <v>957</v>
      </c>
      <c r="C25">
        <v>0.76</v>
      </c>
      <c r="D25" s="5">
        <v>992.73</v>
      </c>
      <c r="E25" s="4">
        <v>112.5</v>
      </c>
      <c r="F25">
        <v>698</v>
      </c>
      <c r="G25">
        <v>0.55000000000000004</v>
      </c>
      <c r="H25" s="5">
        <v>673.39</v>
      </c>
      <c r="I25" s="4">
        <v>135</v>
      </c>
      <c r="J25">
        <v>1644</v>
      </c>
      <c r="K25">
        <v>1.32</v>
      </c>
      <c r="L25" s="5">
        <v>2226.9899999999998</v>
      </c>
      <c r="M25" s="4">
        <v>157.5</v>
      </c>
      <c r="N25">
        <v>1229</v>
      </c>
      <c r="O25">
        <v>0.97</v>
      </c>
      <c r="P25" s="5">
        <v>1400.35</v>
      </c>
    </row>
    <row r="26" spans="1:20" x14ac:dyDescent="0.25">
      <c r="A26" s="4">
        <v>90</v>
      </c>
      <c r="B26">
        <v>950</v>
      </c>
      <c r="C26">
        <v>0.76</v>
      </c>
      <c r="D26" s="5">
        <v>1006.41</v>
      </c>
      <c r="E26" s="4">
        <v>112.5</v>
      </c>
      <c r="F26">
        <v>691</v>
      </c>
      <c r="G26">
        <v>0.56000000000000005</v>
      </c>
      <c r="H26" s="5">
        <v>678.07</v>
      </c>
      <c r="I26" s="4">
        <v>135</v>
      </c>
      <c r="J26">
        <v>1645</v>
      </c>
      <c r="K26">
        <v>1.31</v>
      </c>
      <c r="L26" s="5">
        <v>2213.46</v>
      </c>
      <c r="M26" s="4">
        <v>157.5</v>
      </c>
      <c r="N26">
        <v>1224</v>
      </c>
      <c r="O26">
        <v>0.98</v>
      </c>
      <c r="P26" s="5">
        <v>1415.11</v>
      </c>
    </row>
    <row r="27" spans="1:20" x14ac:dyDescent="0.25">
      <c r="A27" s="4">
        <v>90</v>
      </c>
      <c r="B27">
        <v>953</v>
      </c>
      <c r="C27">
        <v>0.76</v>
      </c>
      <c r="D27" s="5">
        <v>996.82</v>
      </c>
      <c r="E27" s="4">
        <v>112.5</v>
      </c>
      <c r="F27">
        <v>693</v>
      </c>
      <c r="G27">
        <v>0.55000000000000004</v>
      </c>
      <c r="H27" s="5">
        <v>669.89</v>
      </c>
      <c r="I27" s="4">
        <v>135</v>
      </c>
      <c r="J27">
        <v>1645</v>
      </c>
      <c r="K27">
        <v>1.31</v>
      </c>
      <c r="L27" s="5">
        <v>2215.71</v>
      </c>
      <c r="M27" s="4">
        <v>157.5</v>
      </c>
      <c r="N27">
        <v>1224</v>
      </c>
      <c r="O27">
        <v>0.98</v>
      </c>
      <c r="P27" s="5">
        <v>1406.9</v>
      </c>
    </row>
    <row r="28" spans="1:20" x14ac:dyDescent="0.25">
      <c r="A28" s="4">
        <v>90</v>
      </c>
      <c r="B28">
        <v>949</v>
      </c>
      <c r="C28">
        <v>0.76</v>
      </c>
      <c r="D28" s="5">
        <v>1000.92</v>
      </c>
      <c r="E28" s="4">
        <v>112.5</v>
      </c>
      <c r="F28">
        <v>697</v>
      </c>
      <c r="G28">
        <v>0.55000000000000004</v>
      </c>
      <c r="H28" s="5">
        <v>672.22</v>
      </c>
      <c r="I28" s="4">
        <v>135</v>
      </c>
      <c r="J28">
        <v>1646</v>
      </c>
      <c r="K28">
        <v>1.31</v>
      </c>
      <c r="L28" s="5">
        <v>2215.71</v>
      </c>
      <c r="M28" s="4">
        <v>157.5</v>
      </c>
      <c r="N28">
        <v>1225</v>
      </c>
      <c r="O28">
        <v>0.98</v>
      </c>
      <c r="P28" s="5">
        <v>1406.9</v>
      </c>
    </row>
    <row r="29" spans="1:20" x14ac:dyDescent="0.25">
      <c r="A29" s="4">
        <v>90</v>
      </c>
      <c r="B29">
        <v>947</v>
      </c>
      <c r="C29">
        <v>0.76</v>
      </c>
      <c r="D29" s="5">
        <v>995.45</v>
      </c>
      <c r="E29" s="4">
        <v>112.5</v>
      </c>
      <c r="F29">
        <v>696</v>
      </c>
      <c r="G29">
        <v>0.56000000000000005</v>
      </c>
      <c r="H29" s="5">
        <v>676.9</v>
      </c>
      <c r="I29" s="4">
        <v>135</v>
      </c>
      <c r="J29">
        <v>1650</v>
      </c>
      <c r="K29">
        <v>1.31</v>
      </c>
      <c r="L29" s="5">
        <v>2217.9699999999998</v>
      </c>
      <c r="M29" s="4">
        <v>157.5</v>
      </c>
      <c r="N29">
        <v>1221</v>
      </c>
      <c r="O29">
        <v>0.98</v>
      </c>
      <c r="P29" s="5">
        <v>1408.54</v>
      </c>
    </row>
    <row r="30" spans="1:20" x14ac:dyDescent="0.25">
      <c r="A30" s="4">
        <v>90</v>
      </c>
      <c r="B30">
        <v>946</v>
      </c>
      <c r="C30">
        <v>0.76</v>
      </c>
      <c r="D30" s="5">
        <v>992.73</v>
      </c>
      <c r="E30" s="4">
        <v>112.5</v>
      </c>
      <c r="F30">
        <v>694</v>
      </c>
      <c r="G30">
        <v>0.56000000000000005</v>
      </c>
      <c r="H30" s="5">
        <v>675.73</v>
      </c>
      <c r="I30" s="4">
        <v>135</v>
      </c>
      <c r="J30">
        <v>1640</v>
      </c>
      <c r="K30">
        <v>1.32</v>
      </c>
      <c r="L30" s="5">
        <v>2226.9899999999998</v>
      </c>
      <c r="M30" s="4">
        <v>157.5</v>
      </c>
      <c r="N30">
        <v>1226</v>
      </c>
      <c r="O30">
        <v>0.98</v>
      </c>
      <c r="P30" s="5">
        <v>1401.98</v>
      </c>
    </row>
    <row r="31" spans="1:20" x14ac:dyDescent="0.25">
      <c r="A31" s="4">
        <v>90</v>
      </c>
      <c r="B31">
        <v>947</v>
      </c>
      <c r="C31">
        <v>0.76</v>
      </c>
      <c r="D31" s="5">
        <v>991.36</v>
      </c>
      <c r="E31" s="4">
        <v>112.5</v>
      </c>
      <c r="F31">
        <v>695</v>
      </c>
      <c r="G31">
        <v>0.55000000000000004</v>
      </c>
      <c r="H31" s="5">
        <v>673.39</v>
      </c>
      <c r="I31" s="4">
        <v>135</v>
      </c>
      <c r="J31">
        <v>1646</v>
      </c>
      <c r="K31">
        <v>1.31</v>
      </c>
      <c r="L31" s="5">
        <v>2204.48</v>
      </c>
      <c r="M31" s="4">
        <v>157.5</v>
      </c>
      <c r="N31">
        <v>1226</v>
      </c>
      <c r="O31">
        <v>0.98</v>
      </c>
      <c r="P31" s="5">
        <v>1410.18</v>
      </c>
    </row>
    <row r="32" spans="1:20" x14ac:dyDescent="0.25">
      <c r="A32" s="4">
        <v>90</v>
      </c>
      <c r="B32">
        <v>947</v>
      </c>
      <c r="C32">
        <v>0.76</v>
      </c>
      <c r="D32" s="5">
        <v>992.73</v>
      </c>
      <c r="E32" s="4">
        <v>112.5</v>
      </c>
      <c r="F32">
        <v>702</v>
      </c>
      <c r="G32">
        <v>0.55000000000000004</v>
      </c>
      <c r="H32" s="5">
        <v>674.56</v>
      </c>
      <c r="I32" s="4">
        <v>135</v>
      </c>
      <c r="J32">
        <v>1649</v>
      </c>
      <c r="K32">
        <v>1.31</v>
      </c>
      <c r="L32" s="5">
        <v>2217.9699999999998</v>
      </c>
      <c r="M32" s="4">
        <v>157.5</v>
      </c>
      <c r="N32">
        <v>1224</v>
      </c>
      <c r="O32">
        <v>0.98</v>
      </c>
      <c r="P32" s="5">
        <v>1410.18</v>
      </c>
    </row>
    <row r="33" spans="1:16" x14ac:dyDescent="0.25">
      <c r="A33" s="4">
        <v>90</v>
      </c>
      <c r="B33">
        <v>946</v>
      </c>
      <c r="C33">
        <v>0.76</v>
      </c>
      <c r="D33" s="5">
        <v>992.73</v>
      </c>
      <c r="E33" s="4">
        <v>112.5</v>
      </c>
      <c r="F33">
        <v>696</v>
      </c>
      <c r="G33">
        <v>0.56000000000000005</v>
      </c>
      <c r="H33" s="5">
        <v>682.76</v>
      </c>
      <c r="I33" s="4">
        <v>135</v>
      </c>
      <c r="J33">
        <v>1648</v>
      </c>
      <c r="K33">
        <v>1.32</v>
      </c>
      <c r="L33" s="5">
        <v>2224.73</v>
      </c>
      <c r="M33" s="4">
        <v>157.5</v>
      </c>
      <c r="N33">
        <v>1232</v>
      </c>
      <c r="O33">
        <v>0.98</v>
      </c>
      <c r="P33" s="5">
        <v>1406.9</v>
      </c>
    </row>
    <row r="34" spans="1:16" x14ac:dyDescent="0.25">
      <c r="A34" s="4">
        <v>90</v>
      </c>
      <c r="B34">
        <v>947</v>
      </c>
      <c r="C34">
        <v>0.76</v>
      </c>
      <c r="D34" s="5">
        <v>991.36</v>
      </c>
      <c r="E34" s="4">
        <v>112.5</v>
      </c>
      <c r="F34">
        <v>694</v>
      </c>
      <c r="G34">
        <v>0.56000000000000005</v>
      </c>
      <c r="H34" s="5">
        <v>675.73</v>
      </c>
      <c r="I34" s="4">
        <v>135</v>
      </c>
      <c r="J34">
        <v>1648</v>
      </c>
      <c r="K34">
        <v>1.32</v>
      </c>
      <c r="L34" s="5">
        <v>2222.48</v>
      </c>
      <c r="M34" s="4">
        <v>157.5</v>
      </c>
      <c r="N34">
        <v>1226</v>
      </c>
      <c r="O34">
        <v>0.98</v>
      </c>
      <c r="P34" s="5">
        <v>1420.05</v>
      </c>
    </row>
    <row r="35" spans="1:16" x14ac:dyDescent="0.25">
      <c r="A35" s="4">
        <v>90</v>
      </c>
      <c r="B35">
        <v>948</v>
      </c>
      <c r="C35">
        <v>0.76</v>
      </c>
      <c r="D35" s="5">
        <v>992.73</v>
      </c>
      <c r="E35" s="4">
        <v>112.5</v>
      </c>
      <c r="F35">
        <v>696</v>
      </c>
      <c r="G35">
        <v>0.55000000000000004</v>
      </c>
      <c r="H35" s="5">
        <v>673.39</v>
      </c>
      <c r="I35" s="4">
        <v>135</v>
      </c>
      <c r="J35">
        <v>1647</v>
      </c>
      <c r="K35">
        <v>1.32</v>
      </c>
      <c r="L35" s="5">
        <v>2222.48</v>
      </c>
      <c r="M35" s="4">
        <v>157.5</v>
      </c>
      <c r="N35">
        <v>1223</v>
      </c>
      <c r="O35">
        <v>0.98</v>
      </c>
      <c r="P35" s="5">
        <v>1410.18</v>
      </c>
    </row>
    <row r="36" spans="1:16" x14ac:dyDescent="0.25">
      <c r="A36" s="4">
        <v>90</v>
      </c>
      <c r="B36">
        <v>948</v>
      </c>
      <c r="C36">
        <v>0.76</v>
      </c>
      <c r="D36" s="5">
        <v>994.09</v>
      </c>
      <c r="E36" s="4">
        <v>112.5</v>
      </c>
      <c r="F36">
        <v>692</v>
      </c>
      <c r="G36">
        <v>0.56000000000000005</v>
      </c>
      <c r="H36" s="5">
        <v>675.73</v>
      </c>
      <c r="I36" s="4">
        <v>135</v>
      </c>
      <c r="J36">
        <v>1645</v>
      </c>
      <c r="K36">
        <v>1.32</v>
      </c>
      <c r="L36" s="5">
        <v>2220.2199999999998</v>
      </c>
      <c r="M36" s="4">
        <v>157.5</v>
      </c>
      <c r="N36">
        <v>1226</v>
      </c>
      <c r="O36">
        <v>0.98</v>
      </c>
      <c r="P36" s="5">
        <v>1405.26</v>
      </c>
    </row>
    <row r="37" spans="1:16" x14ac:dyDescent="0.25">
      <c r="A37" s="4">
        <v>90</v>
      </c>
      <c r="B37">
        <v>947</v>
      </c>
      <c r="C37">
        <v>0.76</v>
      </c>
      <c r="D37" s="5">
        <v>994.09</v>
      </c>
      <c r="E37" s="4">
        <v>112.5</v>
      </c>
      <c r="F37">
        <v>712</v>
      </c>
      <c r="G37">
        <v>0.55000000000000004</v>
      </c>
      <c r="H37" s="5">
        <v>671.05</v>
      </c>
      <c r="I37" s="4">
        <v>135</v>
      </c>
      <c r="J37">
        <v>1645</v>
      </c>
      <c r="K37">
        <v>1.31</v>
      </c>
      <c r="L37" s="5">
        <v>2215.71</v>
      </c>
      <c r="M37" s="4">
        <v>157.5</v>
      </c>
      <c r="N37">
        <v>1225</v>
      </c>
      <c r="O37">
        <v>0.98</v>
      </c>
      <c r="P37" s="5">
        <v>1410.18</v>
      </c>
    </row>
    <row r="38" spans="1:16" x14ac:dyDescent="0.25">
      <c r="A38" s="4">
        <v>90</v>
      </c>
      <c r="B38">
        <v>947</v>
      </c>
      <c r="C38">
        <v>0.76</v>
      </c>
      <c r="D38" s="5">
        <v>992.73</v>
      </c>
      <c r="E38" s="4">
        <v>112.5</v>
      </c>
      <c r="F38">
        <v>693</v>
      </c>
      <c r="G38">
        <v>0.56999999999999995</v>
      </c>
      <c r="H38" s="5">
        <v>694.53</v>
      </c>
      <c r="I38" s="4">
        <v>135</v>
      </c>
      <c r="J38">
        <v>1644</v>
      </c>
      <c r="K38">
        <v>1.31</v>
      </c>
      <c r="L38" s="5">
        <v>2215.71</v>
      </c>
      <c r="M38" s="4">
        <v>157.5</v>
      </c>
      <c r="N38">
        <v>1225</v>
      </c>
      <c r="O38">
        <v>0.98</v>
      </c>
      <c r="P38" s="5">
        <v>1408.54</v>
      </c>
    </row>
    <row r="39" spans="1:16" x14ac:dyDescent="0.25">
      <c r="A39" s="4">
        <v>90</v>
      </c>
      <c r="B39">
        <v>949</v>
      </c>
      <c r="C39">
        <v>0.76</v>
      </c>
      <c r="D39" s="5">
        <v>992.73</v>
      </c>
      <c r="E39" s="4">
        <v>112.5</v>
      </c>
      <c r="F39">
        <v>696</v>
      </c>
      <c r="G39">
        <v>0.55000000000000004</v>
      </c>
      <c r="H39" s="5">
        <v>672.22</v>
      </c>
      <c r="I39" s="4">
        <v>135</v>
      </c>
      <c r="J39">
        <v>1646</v>
      </c>
      <c r="K39">
        <v>1.31</v>
      </c>
      <c r="L39" s="5">
        <v>2213.46</v>
      </c>
      <c r="M39" s="4">
        <v>157.5</v>
      </c>
      <c r="N39">
        <v>1225</v>
      </c>
      <c r="O39">
        <v>0.98</v>
      </c>
      <c r="P39" s="5">
        <v>1408.54</v>
      </c>
    </row>
    <row r="40" spans="1:16" x14ac:dyDescent="0.25">
      <c r="A40" s="4">
        <v>90</v>
      </c>
      <c r="B40">
        <v>950</v>
      </c>
      <c r="C40">
        <v>0.76</v>
      </c>
      <c r="D40" s="5">
        <v>995.45</v>
      </c>
      <c r="E40" s="4">
        <v>112.5</v>
      </c>
      <c r="F40">
        <v>695</v>
      </c>
      <c r="G40">
        <v>0.56000000000000005</v>
      </c>
      <c r="H40" s="5">
        <v>675.73</v>
      </c>
      <c r="I40" s="4">
        <v>135</v>
      </c>
      <c r="J40">
        <v>1650</v>
      </c>
      <c r="K40">
        <v>1.31</v>
      </c>
      <c r="L40" s="5">
        <v>2217.9699999999998</v>
      </c>
      <c r="M40" s="4">
        <v>157.5</v>
      </c>
      <c r="N40">
        <v>1225</v>
      </c>
      <c r="O40">
        <v>0.98</v>
      </c>
      <c r="P40" s="5">
        <v>1408.54</v>
      </c>
    </row>
    <row r="41" spans="1:16" x14ac:dyDescent="0.25">
      <c r="A41" s="4">
        <v>90</v>
      </c>
      <c r="B41">
        <v>949</v>
      </c>
      <c r="C41">
        <v>0.76</v>
      </c>
      <c r="D41" s="5">
        <v>996.82</v>
      </c>
      <c r="E41" s="4">
        <v>112.5</v>
      </c>
      <c r="F41">
        <v>696</v>
      </c>
      <c r="G41">
        <v>0.55000000000000004</v>
      </c>
      <c r="H41" s="5">
        <v>674.56</v>
      </c>
      <c r="I41" s="4">
        <v>135</v>
      </c>
      <c r="J41">
        <v>1647</v>
      </c>
      <c r="K41">
        <v>1.32</v>
      </c>
      <c r="L41" s="5">
        <v>2226.9899999999998</v>
      </c>
      <c r="M41" s="4">
        <v>157.5</v>
      </c>
      <c r="N41">
        <v>1222</v>
      </c>
      <c r="O41">
        <v>0.98</v>
      </c>
      <c r="P41" s="5">
        <v>1408.54</v>
      </c>
    </row>
    <row r="42" spans="1:16" x14ac:dyDescent="0.25">
      <c r="A42" s="4">
        <v>90</v>
      </c>
      <c r="B42">
        <v>963</v>
      </c>
      <c r="C42">
        <v>0.76</v>
      </c>
      <c r="D42" s="5">
        <v>995.45</v>
      </c>
      <c r="E42" s="4">
        <v>112.5</v>
      </c>
      <c r="F42">
        <v>699</v>
      </c>
      <c r="G42">
        <v>0.56000000000000005</v>
      </c>
      <c r="H42" s="5">
        <v>675.73</v>
      </c>
      <c r="I42" s="4">
        <v>135</v>
      </c>
      <c r="J42">
        <v>1645</v>
      </c>
      <c r="K42">
        <v>1.32</v>
      </c>
      <c r="L42" s="5">
        <v>2220.2199999999998</v>
      </c>
      <c r="M42" s="4">
        <v>157.5</v>
      </c>
      <c r="N42">
        <v>1226</v>
      </c>
      <c r="O42">
        <v>0.98</v>
      </c>
      <c r="P42" s="5">
        <v>1403.62</v>
      </c>
    </row>
    <row r="43" spans="1:16" ht="15.75" thickBot="1" x14ac:dyDescent="0.3">
      <c r="A43" s="6">
        <v>90</v>
      </c>
      <c r="B43" s="7">
        <v>948</v>
      </c>
      <c r="C43" s="7">
        <v>0.77</v>
      </c>
      <c r="D43" s="8">
        <v>1014.66</v>
      </c>
      <c r="E43" s="6">
        <v>112.5</v>
      </c>
      <c r="F43" s="7">
        <v>696</v>
      </c>
      <c r="G43" s="7">
        <v>0.56000000000000005</v>
      </c>
      <c r="H43" s="8">
        <v>679.24</v>
      </c>
      <c r="I43" s="6">
        <v>135</v>
      </c>
      <c r="J43" s="7">
        <v>1646</v>
      </c>
      <c r="K43" s="7">
        <v>1.31</v>
      </c>
      <c r="L43" s="8">
        <v>2215.71</v>
      </c>
      <c r="M43" s="6">
        <v>157.5</v>
      </c>
      <c r="N43" s="7">
        <v>1224</v>
      </c>
      <c r="O43" s="7">
        <v>0.98</v>
      </c>
      <c r="P43" s="8">
        <v>1410.18</v>
      </c>
    </row>
    <row r="44" spans="1:16" x14ac:dyDescent="0.25">
      <c r="A44" s="1" t="s">
        <v>4</v>
      </c>
      <c r="B44" s="2">
        <v>180</v>
      </c>
      <c r="C44" s="2" t="s">
        <v>16</v>
      </c>
      <c r="D44" s="3"/>
      <c r="E44" s="1" t="s">
        <v>4</v>
      </c>
      <c r="F44" s="2">
        <v>202.5</v>
      </c>
      <c r="G44" s="2" t="s">
        <v>17</v>
      </c>
      <c r="H44" s="3"/>
      <c r="I44" s="1" t="s">
        <v>4</v>
      </c>
      <c r="J44" s="2">
        <v>225</v>
      </c>
      <c r="K44" s="2" t="s">
        <v>18</v>
      </c>
      <c r="L44" s="3"/>
      <c r="M44" s="1" t="s">
        <v>4</v>
      </c>
      <c r="N44" s="2">
        <v>247.5</v>
      </c>
      <c r="O44" s="2" t="s">
        <v>19</v>
      </c>
      <c r="P44" s="3"/>
    </row>
    <row r="45" spans="1:16" x14ac:dyDescent="0.25">
      <c r="A45" s="4">
        <v>180</v>
      </c>
      <c r="B45">
        <v>2233</v>
      </c>
      <c r="C45">
        <v>1.79</v>
      </c>
      <c r="D45" s="5">
        <v>4012.5</v>
      </c>
      <c r="E45" s="4">
        <v>202.5</v>
      </c>
      <c r="F45">
        <v>1988</v>
      </c>
      <c r="G45">
        <v>1.6</v>
      </c>
      <c r="H45" s="5">
        <v>3165.79</v>
      </c>
      <c r="I45" s="4">
        <v>225</v>
      </c>
      <c r="J45">
        <v>3400</v>
      </c>
      <c r="K45">
        <v>2.72</v>
      </c>
      <c r="L45" s="5">
        <v>16228.18</v>
      </c>
      <c r="M45" s="4">
        <v>247.5</v>
      </c>
      <c r="N45">
        <v>3323</v>
      </c>
      <c r="O45">
        <v>2.66</v>
      </c>
      <c r="P45" s="5">
        <v>14364.7</v>
      </c>
    </row>
    <row r="46" spans="1:16" x14ac:dyDescent="0.25">
      <c r="A46" s="4">
        <v>180</v>
      </c>
      <c r="B46">
        <v>2232</v>
      </c>
      <c r="C46">
        <v>1.78</v>
      </c>
      <c r="D46" s="5">
        <v>3957.52</v>
      </c>
      <c r="E46" s="4">
        <v>202.5</v>
      </c>
      <c r="F46">
        <v>2010</v>
      </c>
      <c r="G46">
        <v>1.59</v>
      </c>
      <c r="H46" s="5">
        <v>3113.62</v>
      </c>
      <c r="I46" s="4">
        <v>225</v>
      </c>
      <c r="J46">
        <v>3408</v>
      </c>
      <c r="K46">
        <v>2.72</v>
      </c>
      <c r="L46" s="5">
        <v>16143.88</v>
      </c>
      <c r="M46" s="4">
        <v>247.5</v>
      </c>
      <c r="N46">
        <v>3324</v>
      </c>
      <c r="O46">
        <v>2.65</v>
      </c>
      <c r="P46" s="5">
        <v>14204.53</v>
      </c>
    </row>
    <row r="47" spans="1:16" x14ac:dyDescent="0.25">
      <c r="A47" s="4">
        <v>180</v>
      </c>
      <c r="B47">
        <v>2228</v>
      </c>
      <c r="C47">
        <v>1.78</v>
      </c>
      <c r="D47" s="5">
        <v>3953.62</v>
      </c>
      <c r="E47" s="4">
        <v>202.5</v>
      </c>
      <c r="F47">
        <v>2008</v>
      </c>
      <c r="G47">
        <v>1.61</v>
      </c>
      <c r="H47" s="5">
        <v>3181.29</v>
      </c>
      <c r="I47" s="4">
        <v>225</v>
      </c>
      <c r="J47">
        <v>3400</v>
      </c>
      <c r="K47">
        <v>2.72</v>
      </c>
      <c r="L47" s="5">
        <v>16370.3</v>
      </c>
      <c r="M47" s="4">
        <v>247.5</v>
      </c>
      <c r="N47">
        <v>3325</v>
      </c>
      <c r="O47">
        <v>2.65</v>
      </c>
      <c r="P47" s="5">
        <v>14227.23</v>
      </c>
    </row>
    <row r="48" spans="1:16" x14ac:dyDescent="0.25">
      <c r="A48" s="4">
        <v>180</v>
      </c>
      <c r="B48">
        <v>2232</v>
      </c>
      <c r="C48">
        <v>1.78</v>
      </c>
      <c r="D48" s="5">
        <v>3938.08</v>
      </c>
      <c r="E48" s="4">
        <v>202.5</v>
      </c>
      <c r="F48">
        <v>2008</v>
      </c>
      <c r="G48">
        <v>1.6</v>
      </c>
      <c r="H48" s="5">
        <v>3175.08</v>
      </c>
      <c r="I48" s="4">
        <v>225</v>
      </c>
      <c r="J48">
        <v>3402</v>
      </c>
      <c r="K48">
        <v>2.72</v>
      </c>
      <c r="L48" s="5">
        <v>16143.88</v>
      </c>
      <c r="M48" s="4">
        <v>247.5</v>
      </c>
      <c r="N48">
        <v>3323</v>
      </c>
      <c r="O48">
        <v>2.66</v>
      </c>
      <c r="P48" s="5">
        <v>14250</v>
      </c>
    </row>
    <row r="49" spans="1:16" x14ac:dyDescent="0.25">
      <c r="A49" s="4">
        <v>180</v>
      </c>
      <c r="B49">
        <v>2230</v>
      </c>
      <c r="C49">
        <v>1.78</v>
      </c>
      <c r="D49" s="5">
        <v>3953.62</v>
      </c>
      <c r="E49" s="4">
        <v>202.5</v>
      </c>
      <c r="F49">
        <v>2006</v>
      </c>
      <c r="G49">
        <v>1.6</v>
      </c>
      <c r="H49" s="5">
        <v>3175.08</v>
      </c>
      <c r="I49" s="4">
        <v>225</v>
      </c>
      <c r="J49">
        <v>3403</v>
      </c>
      <c r="K49">
        <v>2.72</v>
      </c>
      <c r="L49" s="5">
        <v>16199.99</v>
      </c>
      <c r="M49" s="4">
        <v>247.5</v>
      </c>
      <c r="N49">
        <v>3323</v>
      </c>
      <c r="O49">
        <v>2.65</v>
      </c>
      <c r="P49" s="5">
        <v>14204.53</v>
      </c>
    </row>
    <row r="50" spans="1:16" x14ac:dyDescent="0.25">
      <c r="A50" s="4">
        <v>180</v>
      </c>
      <c r="B50">
        <v>2227</v>
      </c>
      <c r="C50">
        <v>1.78</v>
      </c>
      <c r="D50" s="5">
        <v>3945.84</v>
      </c>
      <c r="E50" s="4">
        <v>202.5</v>
      </c>
      <c r="F50">
        <v>2008</v>
      </c>
      <c r="G50">
        <v>1.6</v>
      </c>
      <c r="H50" s="5">
        <v>3168.88</v>
      </c>
      <c r="I50" s="4">
        <v>225</v>
      </c>
      <c r="J50">
        <v>3400</v>
      </c>
      <c r="K50">
        <v>2.72</v>
      </c>
      <c r="L50" s="5">
        <v>16228.18</v>
      </c>
      <c r="M50" s="4">
        <v>247.5</v>
      </c>
      <c r="N50">
        <v>3325</v>
      </c>
      <c r="O50">
        <v>2.65</v>
      </c>
      <c r="P50" s="5">
        <v>14204.53</v>
      </c>
    </row>
    <row r="51" spans="1:16" x14ac:dyDescent="0.25">
      <c r="A51" s="4">
        <v>180</v>
      </c>
      <c r="B51">
        <v>2230</v>
      </c>
      <c r="C51">
        <v>1.78</v>
      </c>
      <c r="D51" s="5">
        <v>3934.21</v>
      </c>
      <c r="E51" s="4">
        <v>202.5</v>
      </c>
      <c r="F51">
        <v>2008</v>
      </c>
      <c r="G51">
        <v>1.6</v>
      </c>
      <c r="H51" s="5">
        <v>3175.08</v>
      </c>
      <c r="I51" s="4">
        <v>225</v>
      </c>
      <c r="J51">
        <v>3401</v>
      </c>
      <c r="K51">
        <v>2.72</v>
      </c>
      <c r="L51" s="5">
        <v>16143.88</v>
      </c>
      <c r="M51" s="4">
        <v>247.5</v>
      </c>
      <c r="N51">
        <v>3325</v>
      </c>
      <c r="O51">
        <v>2.66</v>
      </c>
      <c r="P51" s="5">
        <v>14250</v>
      </c>
    </row>
    <row r="52" spans="1:16" x14ac:dyDescent="0.25">
      <c r="A52" s="4">
        <v>180</v>
      </c>
      <c r="B52">
        <v>2227</v>
      </c>
      <c r="C52">
        <v>1.78</v>
      </c>
      <c r="D52" s="5">
        <v>3945.84</v>
      </c>
      <c r="E52" s="4">
        <v>202.5</v>
      </c>
      <c r="F52">
        <v>2008</v>
      </c>
      <c r="G52">
        <v>1.6</v>
      </c>
      <c r="H52" s="5">
        <v>3175.08</v>
      </c>
      <c r="I52" s="4">
        <v>225</v>
      </c>
      <c r="J52">
        <v>3406</v>
      </c>
      <c r="K52">
        <v>2.72</v>
      </c>
      <c r="L52" s="5">
        <v>16171.9</v>
      </c>
      <c r="M52" s="4">
        <v>247.5</v>
      </c>
      <c r="N52">
        <v>3327</v>
      </c>
      <c r="O52">
        <v>2.66</v>
      </c>
      <c r="P52" s="5">
        <v>14250</v>
      </c>
    </row>
    <row r="53" spans="1:16" x14ac:dyDescent="0.25">
      <c r="A53" s="4">
        <v>180</v>
      </c>
      <c r="B53">
        <v>2230</v>
      </c>
      <c r="C53">
        <v>1.78</v>
      </c>
      <c r="D53" s="5">
        <v>3934.21</v>
      </c>
      <c r="E53" s="4">
        <v>202.5</v>
      </c>
      <c r="F53">
        <v>2009</v>
      </c>
      <c r="G53">
        <v>1.6</v>
      </c>
      <c r="H53" s="5">
        <v>3175.08</v>
      </c>
      <c r="I53" s="4">
        <v>225</v>
      </c>
      <c r="J53">
        <v>3397</v>
      </c>
      <c r="K53">
        <v>2.72</v>
      </c>
      <c r="L53" s="5">
        <v>16313.21</v>
      </c>
      <c r="M53" s="4">
        <v>247.5</v>
      </c>
      <c r="N53">
        <v>3327</v>
      </c>
      <c r="O53">
        <v>2.66</v>
      </c>
      <c r="P53" s="5">
        <v>14295.7</v>
      </c>
    </row>
    <row r="54" spans="1:16" x14ac:dyDescent="0.25">
      <c r="A54" s="4">
        <v>180</v>
      </c>
      <c r="B54">
        <v>2232</v>
      </c>
      <c r="C54">
        <v>1.78</v>
      </c>
      <c r="D54" s="5">
        <v>3945.84</v>
      </c>
      <c r="E54" s="4">
        <v>202.5</v>
      </c>
      <c r="F54">
        <v>2005</v>
      </c>
      <c r="G54">
        <v>1.6</v>
      </c>
      <c r="H54" s="5">
        <v>3178.19</v>
      </c>
      <c r="I54" s="4">
        <v>225</v>
      </c>
      <c r="J54">
        <v>3402</v>
      </c>
      <c r="K54">
        <v>2.71</v>
      </c>
      <c r="L54" s="5">
        <v>16060.31</v>
      </c>
      <c r="M54" s="4">
        <v>247.5</v>
      </c>
      <c r="N54">
        <v>3323</v>
      </c>
      <c r="O54">
        <v>2.66</v>
      </c>
      <c r="P54" s="5">
        <v>14295.7</v>
      </c>
    </row>
    <row r="55" spans="1:16" x14ac:dyDescent="0.25">
      <c r="A55" s="4">
        <v>180</v>
      </c>
      <c r="B55">
        <v>2234</v>
      </c>
      <c r="C55">
        <v>1.78</v>
      </c>
      <c r="D55" s="5">
        <v>3953.62</v>
      </c>
      <c r="E55" s="4">
        <v>202.5</v>
      </c>
      <c r="F55">
        <v>2014</v>
      </c>
      <c r="G55">
        <v>1.6</v>
      </c>
      <c r="H55" s="5">
        <v>3165.79</v>
      </c>
      <c r="I55" s="4">
        <v>225</v>
      </c>
      <c r="J55">
        <v>3402</v>
      </c>
      <c r="K55">
        <v>2.72</v>
      </c>
      <c r="L55" s="5">
        <v>16199.99</v>
      </c>
      <c r="M55" s="4">
        <v>247.5</v>
      </c>
      <c r="N55">
        <v>3326</v>
      </c>
      <c r="O55">
        <v>2.65</v>
      </c>
      <c r="P55" s="5">
        <v>14204.53</v>
      </c>
    </row>
    <row r="56" spans="1:16" x14ac:dyDescent="0.25">
      <c r="A56" s="4">
        <v>180</v>
      </c>
      <c r="B56">
        <v>2229</v>
      </c>
      <c r="C56">
        <v>1.78</v>
      </c>
      <c r="D56" s="5">
        <v>3961.42</v>
      </c>
      <c r="E56" s="4">
        <v>202.5</v>
      </c>
      <c r="F56">
        <v>2006</v>
      </c>
      <c r="G56">
        <v>1.61</v>
      </c>
      <c r="H56" s="5">
        <v>3193.75</v>
      </c>
      <c r="I56" s="4">
        <v>225</v>
      </c>
      <c r="J56">
        <v>3402</v>
      </c>
      <c r="K56">
        <v>2.72</v>
      </c>
      <c r="L56" s="5">
        <v>16199.99</v>
      </c>
      <c r="M56" s="4">
        <v>247.5</v>
      </c>
      <c r="N56">
        <v>3326</v>
      </c>
      <c r="O56">
        <v>2.66</v>
      </c>
      <c r="P56" s="5">
        <v>14272.82</v>
      </c>
    </row>
    <row r="57" spans="1:16" x14ac:dyDescent="0.25">
      <c r="A57" s="4">
        <v>180</v>
      </c>
      <c r="B57">
        <v>2233</v>
      </c>
      <c r="C57">
        <v>1.78</v>
      </c>
      <c r="D57" s="5">
        <v>3941.96</v>
      </c>
      <c r="E57" s="4">
        <v>202.5</v>
      </c>
      <c r="F57">
        <v>2008</v>
      </c>
      <c r="G57">
        <v>1.6</v>
      </c>
      <c r="H57" s="5">
        <v>3168.88</v>
      </c>
      <c r="I57" s="4">
        <v>225</v>
      </c>
      <c r="J57">
        <v>3400</v>
      </c>
      <c r="K57">
        <v>2.72</v>
      </c>
      <c r="L57" s="5">
        <v>16199.99</v>
      </c>
      <c r="M57" s="4">
        <v>247.5</v>
      </c>
      <c r="N57">
        <v>3327</v>
      </c>
      <c r="O57">
        <v>2.66</v>
      </c>
      <c r="P57" s="5">
        <v>14272.82</v>
      </c>
    </row>
    <row r="58" spans="1:16" x14ac:dyDescent="0.25">
      <c r="A58" s="4">
        <v>180</v>
      </c>
      <c r="B58">
        <v>2228</v>
      </c>
      <c r="C58">
        <v>1.78</v>
      </c>
      <c r="D58" s="5">
        <v>3957.52</v>
      </c>
      <c r="E58" s="4">
        <v>202.5</v>
      </c>
      <c r="F58">
        <v>2009</v>
      </c>
      <c r="G58">
        <v>1.6</v>
      </c>
      <c r="H58" s="5">
        <v>3175.08</v>
      </c>
      <c r="I58" s="4">
        <v>225</v>
      </c>
      <c r="J58">
        <v>3400</v>
      </c>
      <c r="K58">
        <v>2.72</v>
      </c>
      <c r="L58" s="5">
        <v>16143.88</v>
      </c>
      <c r="M58" s="4">
        <v>247.5</v>
      </c>
      <c r="N58">
        <v>3325</v>
      </c>
      <c r="O58">
        <v>2.66</v>
      </c>
      <c r="P58" s="5">
        <v>14295.7</v>
      </c>
    </row>
    <row r="59" spans="1:16" x14ac:dyDescent="0.25">
      <c r="A59" s="4">
        <v>180</v>
      </c>
      <c r="B59">
        <v>2230</v>
      </c>
      <c r="C59">
        <v>1.78</v>
      </c>
      <c r="D59" s="5">
        <v>3938.08</v>
      </c>
      <c r="E59" s="4">
        <v>202.5</v>
      </c>
      <c r="F59">
        <v>2006</v>
      </c>
      <c r="G59">
        <v>1.6</v>
      </c>
      <c r="H59" s="5">
        <v>3178.19</v>
      </c>
      <c r="I59" s="4">
        <v>225</v>
      </c>
      <c r="J59">
        <v>3402</v>
      </c>
      <c r="K59">
        <v>2.72</v>
      </c>
      <c r="L59" s="5">
        <v>16143.88</v>
      </c>
      <c r="M59" s="4">
        <v>247.5</v>
      </c>
      <c r="N59">
        <v>3328</v>
      </c>
      <c r="O59">
        <v>2.66</v>
      </c>
      <c r="P59" s="5">
        <v>14250</v>
      </c>
    </row>
    <row r="60" spans="1:16" x14ac:dyDescent="0.25">
      <c r="A60" s="4">
        <v>180</v>
      </c>
      <c r="B60">
        <v>2226</v>
      </c>
      <c r="C60">
        <v>1.78</v>
      </c>
      <c r="D60" s="5">
        <v>3945.84</v>
      </c>
      <c r="E60" s="4">
        <v>202.5</v>
      </c>
      <c r="F60">
        <v>2006</v>
      </c>
      <c r="G60">
        <v>1.6</v>
      </c>
      <c r="H60" s="5">
        <v>3168.88</v>
      </c>
      <c r="I60" s="4">
        <v>225</v>
      </c>
      <c r="J60">
        <v>3402</v>
      </c>
      <c r="K60">
        <v>2.72</v>
      </c>
      <c r="L60" s="5">
        <v>16199.99</v>
      </c>
      <c r="M60" s="4">
        <v>247.5</v>
      </c>
      <c r="N60">
        <v>3326</v>
      </c>
      <c r="O60">
        <v>2.66</v>
      </c>
      <c r="P60" s="5">
        <v>14318.64</v>
      </c>
    </row>
    <row r="61" spans="1:16" x14ac:dyDescent="0.25">
      <c r="A61" s="4">
        <v>180</v>
      </c>
      <c r="B61">
        <v>2229</v>
      </c>
      <c r="C61">
        <v>1.78</v>
      </c>
      <c r="D61" s="5">
        <v>3930.34</v>
      </c>
      <c r="E61" s="4">
        <v>202.5</v>
      </c>
      <c r="F61">
        <v>2006</v>
      </c>
      <c r="G61">
        <v>1.6</v>
      </c>
      <c r="H61" s="5">
        <v>3168.88</v>
      </c>
      <c r="I61" s="4">
        <v>225</v>
      </c>
      <c r="J61">
        <v>3400</v>
      </c>
      <c r="K61">
        <v>2.72</v>
      </c>
      <c r="L61" s="5">
        <v>16199.99</v>
      </c>
      <c r="M61" s="4">
        <v>247.5</v>
      </c>
      <c r="N61">
        <v>3328</v>
      </c>
      <c r="O61">
        <v>2.66</v>
      </c>
      <c r="P61" s="5">
        <v>14272.82</v>
      </c>
    </row>
    <row r="62" spans="1:16" x14ac:dyDescent="0.25">
      <c r="A62" s="4">
        <v>180</v>
      </c>
      <c r="B62">
        <v>2229</v>
      </c>
      <c r="C62">
        <v>1.78</v>
      </c>
      <c r="D62" s="5">
        <v>3941.96</v>
      </c>
      <c r="E62" s="4">
        <v>202.5</v>
      </c>
      <c r="F62">
        <v>2004</v>
      </c>
      <c r="G62">
        <v>1.6</v>
      </c>
      <c r="H62" s="5">
        <v>3168.88</v>
      </c>
      <c r="I62" s="4">
        <v>225</v>
      </c>
      <c r="J62">
        <v>3402</v>
      </c>
      <c r="K62">
        <v>2.72</v>
      </c>
      <c r="L62" s="5">
        <v>16143.88</v>
      </c>
      <c r="M62" s="4">
        <v>247.5</v>
      </c>
      <c r="N62">
        <v>3320</v>
      </c>
      <c r="O62">
        <v>2.66</v>
      </c>
      <c r="P62" s="5">
        <v>14318.64</v>
      </c>
    </row>
    <row r="63" spans="1:16" x14ac:dyDescent="0.25">
      <c r="A63" s="4">
        <v>180</v>
      </c>
      <c r="B63">
        <v>2229</v>
      </c>
      <c r="C63">
        <v>1.78</v>
      </c>
      <c r="D63" s="5">
        <v>3941.96</v>
      </c>
      <c r="E63" s="4">
        <v>202.5</v>
      </c>
      <c r="F63">
        <v>2007</v>
      </c>
      <c r="G63">
        <v>1.6</v>
      </c>
      <c r="H63" s="5">
        <v>3162.7</v>
      </c>
      <c r="I63" s="4">
        <v>225</v>
      </c>
      <c r="J63">
        <v>3400</v>
      </c>
      <c r="K63">
        <v>2.72</v>
      </c>
      <c r="L63" s="5">
        <v>16199.99</v>
      </c>
      <c r="M63" s="4">
        <v>247.5</v>
      </c>
      <c r="N63">
        <v>3343</v>
      </c>
      <c r="O63">
        <v>2.65</v>
      </c>
      <c r="P63" s="5">
        <v>14136.77</v>
      </c>
    </row>
    <row r="64" spans="1:16" ht="15.75" thickBot="1" x14ac:dyDescent="0.3">
      <c r="A64" s="6">
        <v>180</v>
      </c>
      <c r="B64" s="7">
        <v>2228</v>
      </c>
      <c r="C64" s="7">
        <v>1.78</v>
      </c>
      <c r="D64" s="8">
        <v>3941.96</v>
      </c>
      <c r="E64" s="6">
        <v>202.5</v>
      </c>
      <c r="F64" s="7">
        <v>2004</v>
      </c>
      <c r="G64" s="7">
        <v>1.6</v>
      </c>
      <c r="H64" s="8">
        <v>3171.98</v>
      </c>
      <c r="I64" s="6">
        <v>225</v>
      </c>
      <c r="J64" s="7">
        <v>3400</v>
      </c>
      <c r="K64" s="7">
        <v>2.72</v>
      </c>
      <c r="L64" s="8">
        <v>16143.88</v>
      </c>
      <c r="M64" s="6">
        <v>247.5</v>
      </c>
      <c r="N64" s="7">
        <v>3325</v>
      </c>
      <c r="O64" s="7">
        <v>2.67</v>
      </c>
      <c r="P64" s="8">
        <v>14670.08</v>
      </c>
    </row>
    <row r="65" spans="1:16" x14ac:dyDescent="0.25">
      <c r="A65" s="1" t="s">
        <v>4</v>
      </c>
      <c r="B65" s="2">
        <v>270</v>
      </c>
      <c r="C65" s="2" t="s">
        <v>20</v>
      </c>
      <c r="D65" s="3"/>
      <c r="E65" s="1" t="s">
        <v>4</v>
      </c>
      <c r="F65" s="2">
        <v>292.5</v>
      </c>
      <c r="G65" s="2" t="s">
        <v>21</v>
      </c>
      <c r="H65" s="3"/>
      <c r="I65" s="1" t="s">
        <v>4</v>
      </c>
      <c r="J65" s="2">
        <v>315</v>
      </c>
      <c r="K65" s="2" t="s">
        <v>22</v>
      </c>
      <c r="L65" s="3"/>
      <c r="M65" s="1" t="s">
        <v>4</v>
      </c>
      <c r="N65" s="2">
        <v>337.5</v>
      </c>
      <c r="O65" s="2" t="s">
        <v>23</v>
      </c>
      <c r="P65" s="3"/>
    </row>
    <row r="66" spans="1:16" x14ac:dyDescent="0.25">
      <c r="A66" s="4">
        <v>270</v>
      </c>
      <c r="B66">
        <v>3987</v>
      </c>
      <c r="C66">
        <v>3.19</v>
      </c>
      <c r="D66" s="5">
        <v>131834.91</v>
      </c>
      <c r="E66" s="4">
        <v>292.5</v>
      </c>
      <c r="F66">
        <v>3813</v>
      </c>
      <c r="G66">
        <v>3.05</v>
      </c>
      <c r="H66" s="5">
        <v>45135.49</v>
      </c>
      <c r="I66" s="4">
        <v>315</v>
      </c>
      <c r="J66">
        <v>3904</v>
      </c>
      <c r="K66">
        <v>3.12</v>
      </c>
      <c r="L66" s="5">
        <v>68580.31</v>
      </c>
      <c r="M66" s="4">
        <v>337.5</v>
      </c>
      <c r="N66">
        <v>3571</v>
      </c>
      <c r="O66">
        <v>2.85</v>
      </c>
      <c r="P66" s="5">
        <v>22293.75</v>
      </c>
    </row>
    <row r="67" spans="1:16" x14ac:dyDescent="0.25">
      <c r="A67" s="4">
        <v>270</v>
      </c>
      <c r="B67">
        <v>3987</v>
      </c>
      <c r="C67">
        <v>3.18</v>
      </c>
      <c r="D67" s="5">
        <v>121825.05</v>
      </c>
      <c r="E67" s="4">
        <v>292.5</v>
      </c>
      <c r="F67">
        <v>3808</v>
      </c>
      <c r="G67">
        <v>3.04</v>
      </c>
      <c r="H67" s="5">
        <v>44620.21</v>
      </c>
      <c r="I67" s="4">
        <v>315</v>
      </c>
      <c r="J67">
        <v>3906</v>
      </c>
      <c r="K67">
        <v>3.12</v>
      </c>
      <c r="L67" s="5">
        <v>67451.289999999994</v>
      </c>
      <c r="M67" s="4">
        <v>337.5</v>
      </c>
      <c r="N67">
        <v>3563</v>
      </c>
      <c r="O67">
        <v>2.85</v>
      </c>
      <c r="P67" s="5">
        <v>22489.119999999999</v>
      </c>
    </row>
    <row r="68" spans="1:16" x14ac:dyDescent="0.25">
      <c r="A68" s="4">
        <v>270</v>
      </c>
      <c r="B68">
        <v>3992</v>
      </c>
      <c r="C68">
        <v>3.18</v>
      </c>
      <c r="D68" s="5">
        <v>121825.05</v>
      </c>
      <c r="E68" s="4">
        <v>292.5</v>
      </c>
      <c r="F68">
        <v>3811</v>
      </c>
      <c r="G68">
        <v>3.04</v>
      </c>
      <c r="H68" s="5">
        <v>43785.34</v>
      </c>
      <c r="I68" s="4">
        <v>315</v>
      </c>
      <c r="J68">
        <v>3899</v>
      </c>
      <c r="K68">
        <v>3.12</v>
      </c>
      <c r="L68" s="5">
        <v>68199.91</v>
      </c>
      <c r="M68" s="4">
        <v>337.5</v>
      </c>
      <c r="N68">
        <v>3568</v>
      </c>
      <c r="O68">
        <v>2.85</v>
      </c>
      <c r="P68" s="5">
        <v>22101.31</v>
      </c>
    </row>
    <row r="69" spans="1:16" x14ac:dyDescent="0.25">
      <c r="A69" s="4">
        <v>270</v>
      </c>
      <c r="B69">
        <v>3988</v>
      </c>
      <c r="C69">
        <v>3.19</v>
      </c>
      <c r="D69" s="5">
        <v>127898.91</v>
      </c>
      <c r="E69" s="4">
        <v>292.5</v>
      </c>
      <c r="F69">
        <v>3811</v>
      </c>
      <c r="G69">
        <v>3.04</v>
      </c>
      <c r="H69" s="5">
        <v>44282.720000000001</v>
      </c>
      <c r="I69" s="4">
        <v>315</v>
      </c>
      <c r="J69">
        <v>3909</v>
      </c>
      <c r="K69">
        <v>3.11</v>
      </c>
      <c r="L69" s="5">
        <v>65646.36</v>
      </c>
      <c r="M69" s="4">
        <v>337.5</v>
      </c>
      <c r="N69">
        <v>3566</v>
      </c>
      <c r="O69">
        <v>2.85</v>
      </c>
      <c r="P69" s="5">
        <v>22342.31</v>
      </c>
    </row>
    <row r="70" spans="1:16" x14ac:dyDescent="0.25">
      <c r="A70" s="4">
        <v>270</v>
      </c>
      <c r="B70">
        <v>3987</v>
      </c>
      <c r="C70">
        <v>3.18</v>
      </c>
      <c r="D70" s="5">
        <v>122994.34</v>
      </c>
      <c r="E70" s="4">
        <v>292.5</v>
      </c>
      <c r="F70">
        <v>3811</v>
      </c>
      <c r="G70">
        <v>3.04</v>
      </c>
      <c r="H70" s="5">
        <v>44282.720000000001</v>
      </c>
      <c r="I70" s="4">
        <v>315</v>
      </c>
      <c r="J70">
        <v>3904</v>
      </c>
      <c r="K70">
        <v>3.12</v>
      </c>
      <c r="L70" s="5">
        <v>69353.16</v>
      </c>
      <c r="M70" s="4">
        <v>337.5</v>
      </c>
      <c r="N70">
        <v>3571</v>
      </c>
      <c r="O70">
        <v>2.85</v>
      </c>
      <c r="P70" s="5">
        <v>22245.360000000001</v>
      </c>
    </row>
    <row r="71" spans="1:16" x14ac:dyDescent="0.25">
      <c r="A71" s="4">
        <v>270</v>
      </c>
      <c r="B71">
        <v>3990</v>
      </c>
      <c r="C71">
        <v>3.18</v>
      </c>
      <c r="D71" s="5">
        <v>121825.05</v>
      </c>
      <c r="E71" s="4">
        <v>292.5</v>
      </c>
      <c r="F71">
        <v>3811</v>
      </c>
      <c r="G71">
        <v>3.04</v>
      </c>
      <c r="H71" s="5">
        <v>44282.720000000001</v>
      </c>
      <c r="I71" s="4">
        <v>315</v>
      </c>
      <c r="J71">
        <v>3906</v>
      </c>
      <c r="K71">
        <v>3.12</v>
      </c>
      <c r="L71" s="5">
        <v>67451.289999999994</v>
      </c>
      <c r="M71" s="4">
        <v>337.5</v>
      </c>
      <c r="N71">
        <v>3568</v>
      </c>
      <c r="O71">
        <v>2.85</v>
      </c>
      <c r="P71" s="5">
        <v>22489.119999999999</v>
      </c>
    </row>
    <row r="72" spans="1:16" x14ac:dyDescent="0.25">
      <c r="A72" s="4">
        <v>270</v>
      </c>
      <c r="B72">
        <v>3987</v>
      </c>
      <c r="C72">
        <v>3.19</v>
      </c>
      <c r="D72" s="5">
        <v>125399.73</v>
      </c>
      <c r="E72" s="4">
        <v>292.5</v>
      </c>
      <c r="F72">
        <v>3813</v>
      </c>
      <c r="G72">
        <v>3.04</v>
      </c>
      <c r="H72" s="5">
        <v>44282.720000000001</v>
      </c>
      <c r="I72" s="4">
        <v>315</v>
      </c>
      <c r="J72">
        <v>3904</v>
      </c>
      <c r="K72">
        <v>3.12</v>
      </c>
      <c r="L72" s="5">
        <v>68199.91</v>
      </c>
      <c r="M72" s="4">
        <v>337.5</v>
      </c>
      <c r="N72">
        <v>3566</v>
      </c>
      <c r="O72">
        <v>2.85</v>
      </c>
      <c r="P72" s="5">
        <v>22342.31</v>
      </c>
    </row>
    <row r="73" spans="1:16" x14ac:dyDescent="0.25">
      <c r="A73" s="4">
        <v>270</v>
      </c>
      <c r="B73">
        <v>3994</v>
      </c>
      <c r="C73">
        <v>3.18</v>
      </c>
      <c r="D73" s="5">
        <v>121825.05</v>
      </c>
      <c r="E73" s="4">
        <v>292.5</v>
      </c>
      <c r="F73">
        <v>3811</v>
      </c>
      <c r="G73">
        <v>3.04</v>
      </c>
      <c r="H73" s="5">
        <v>44620.21</v>
      </c>
      <c r="I73" s="4">
        <v>315</v>
      </c>
      <c r="J73">
        <v>3906</v>
      </c>
      <c r="K73">
        <v>3.12</v>
      </c>
      <c r="L73" s="5">
        <v>67451.289999999994</v>
      </c>
      <c r="M73" s="4">
        <v>337.5</v>
      </c>
      <c r="N73">
        <v>3567</v>
      </c>
      <c r="O73">
        <v>2.85</v>
      </c>
      <c r="P73" s="5">
        <v>22245.360000000001</v>
      </c>
    </row>
    <row r="74" spans="1:16" x14ac:dyDescent="0.25">
      <c r="A74" s="4">
        <v>270</v>
      </c>
      <c r="B74">
        <v>3990</v>
      </c>
      <c r="C74">
        <v>3.19</v>
      </c>
      <c r="D74" s="5">
        <v>130497.06</v>
      </c>
      <c r="E74" s="4">
        <v>292.5</v>
      </c>
      <c r="F74">
        <v>3811</v>
      </c>
      <c r="G74">
        <v>3.04</v>
      </c>
      <c r="H74" s="5">
        <v>44282.720000000001</v>
      </c>
      <c r="I74" s="4">
        <v>315</v>
      </c>
      <c r="J74">
        <v>3905</v>
      </c>
      <c r="K74">
        <v>3.12</v>
      </c>
      <c r="L74" s="5">
        <v>68199.91</v>
      </c>
      <c r="M74" s="4">
        <v>337.5</v>
      </c>
      <c r="N74">
        <v>3566</v>
      </c>
      <c r="O74">
        <v>2.85</v>
      </c>
      <c r="P74" s="5">
        <v>22293.75</v>
      </c>
    </row>
    <row r="75" spans="1:16" x14ac:dyDescent="0.25">
      <c r="A75" s="4">
        <v>270</v>
      </c>
      <c r="B75">
        <v>3992</v>
      </c>
      <c r="C75">
        <v>3.19</v>
      </c>
      <c r="D75" s="5">
        <v>125399.73</v>
      </c>
      <c r="E75" s="4">
        <v>292.5</v>
      </c>
      <c r="F75">
        <v>3802</v>
      </c>
      <c r="G75">
        <v>3.04</v>
      </c>
      <c r="H75" s="5">
        <v>44282.720000000001</v>
      </c>
      <c r="I75" s="4">
        <v>315</v>
      </c>
      <c r="J75">
        <v>3907</v>
      </c>
      <c r="K75">
        <v>3.12</v>
      </c>
      <c r="L75" s="5">
        <v>67823.63</v>
      </c>
      <c r="M75" s="4">
        <v>337.5</v>
      </c>
      <c r="N75">
        <v>3568</v>
      </c>
      <c r="O75">
        <v>2.85</v>
      </c>
      <c r="P75" s="5">
        <v>22245.360000000001</v>
      </c>
    </row>
    <row r="76" spans="1:16" x14ac:dyDescent="0.25">
      <c r="A76" s="4">
        <v>270</v>
      </c>
      <c r="B76">
        <v>3993</v>
      </c>
      <c r="C76">
        <v>3.19</v>
      </c>
      <c r="D76" s="5">
        <v>127898.91</v>
      </c>
      <c r="E76" s="4">
        <v>292.5</v>
      </c>
      <c r="F76">
        <v>3813</v>
      </c>
      <c r="G76">
        <v>3.04</v>
      </c>
      <c r="H76" s="5">
        <v>42821.17</v>
      </c>
      <c r="I76" s="4">
        <v>315</v>
      </c>
      <c r="J76">
        <v>3907</v>
      </c>
      <c r="K76">
        <v>3.12</v>
      </c>
      <c r="L76" s="5">
        <v>68580.31</v>
      </c>
      <c r="M76" s="4">
        <v>337.5</v>
      </c>
      <c r="N76">
        <v>3557</v>
      </c>
      <c r="O76">
        <v>2.85</v>
      </c>
      <c r="P76" s="5">
        <v>22342.31</v>
      </c>
    </row>
    <row r="77" spans="1:16" x14ac:dyDescent="0.25">
      <c r="A77" s="4">
        <v>270</v>
      </c>
      <c r="B77">
        <v>3987</v>
      </c>
      <c r="C77">
        <v>3.19</v>
      </c>
      <c r="D77" s="5">
        <v>129185.05</v>
      </c>
      <c r="E77" s="4">
        <v>292.5</v>
      </c>
      <c r="F77">
        <v>3816</v>
      </c>
      <c r="G77">
        <v>3.04</v>
      </c>
      <c r="H77" s="5">
        <v>44620.21</v>
      </c>
      <c r="I77" s="4">
        <v>315</v>
      </c>
      <c r="J77">
        <v>3907</v>
      </c>
      <c r="K77">
        <v>3.12</v>
      </c>
      <c r="L77" s="5">
        <v>68580.31</v>
      </c>
      <c r="M77" s="4">
        <v>337.5</v>
      </c>
      <c r="N77">
        <v>3567</v>
      </c>
      <c r="O77">
        <v>2.84</v>
      </c>
      <c r="P77" s="5">
        <v>21818.03</v>
      </c>
    </row>
    <row r="78" spans="1:16" x14ac:dyDescent="0.25">
      <c r="A78" s="4">
        <v>270</v>
      </c>
      <c r="B78">
        <v>3994</v>
      </c>
      <c r="C78">
        <v>3.18</v>
      </c>
      <c r="D78" s="5">
        <v>121825.05</v>
      </c>
      <c r="E78" s="4">
        <v>292.5</v>
      </c>
      <c r="F78">
        <v>3810</v>
      </c>
      <c r="G78">
        <v>3.05</v>
      </c>
      <c r="H78" s="5">
        <v>45135.49</v>
      </c>
      <c r="I78" s="4">
        <v>315</v>
      </c>
      <c r="J78">
        <v>3904</v>
      </c>
      <c r="K78">
        <v>3.12</v>
      </c>
      <c r="L78" s="5">
        <v>68580.31</v>
      </c>
      <c r="M78" s="4">
        <v>337.5</v>
      </c>
      <c r="N78">
        <v>3565</v>
      </c>
      <c r="O78">
        <v>2.85</v>
      </c>
      <c r="P78" s="5">
        <v>22293.75</v>
      </c>
    </row>
    <row r="79" spans="1:16" x14ac:dyDescent="0.25">
      <c r="A79" s="4">
        <v>270</v>
      </c>
      <c r="B79">
        <v>3987</v>
      </c>
      <c r="C79">
        <v>3.19</v>
      </c>
      <c r="D79" s="5">
        <v>130497.06</v>
      </c>
      <c r="E79" s="4">
        <v>292.5</v>
      </c>
      <c r="F79">
        <v>3811</v>
      </c>
      <c r="G79">
        <v>3.04</v>
      </c>
      <c r="H79" s="5">
        <v>44115.78</v>
      </c>
      <c r="I79" s="4">
        <v>315</v>
      </c>
      <c r="J79">
        <v>3906</v>
      </c>
      <c r="K79">
        <v>3.12</v>
      </c>
      <c r="L79" s="5">
        <v>67451.289999999994</v>
      </c>
      <c r="M79" s="4">
        <v>337.5</v>
      </c>
      <c r="N79">
        <v>3566</v>
      </c>
      <c r="O79">
        <v>2.85</v>
      </c>
      <c r="P79" s="5">
        <v>22197.17</v>
      </c>
    </row>
    <row r="80" spans="1:16" x14ac:dyDescent="0.25">
      <c r="A80" s="4">
        <v>270</v>
      </c>
      <c r="B80">
        <v>3987</v>
      </c>
      <c r="C80">
        <v>3.18</v>
      </c>
      <c r="D80" s="5">
        <v>121825.05</v>
      </c>
      <c r="E80" s="4">
        <v>292.5</v>
      </c>
      <c r="F80">
        <v>3811</v>
      </c>
      <c r="G80">
        <v>3.04</v>
      </c>
      <c r="H80" s="5">
        <v>44282.720000000001</v>
      </c>
      <c r="I80" s="4">
        <v>315</v>
      </c>
      <c r="J80">
        <v>3906</v>
      </c>
      <c r="K80">
        <v>3.12</v>
      </c>
      <c r="L80" s="5">
        <v>68199.91</v>
      </c>
      <c r="M80" s="4">
        <v>337.5</v>
      </c>
      <c r="N80">
        <v>3563</v>
      </c>
      <c r="O80">
        <v>2.85</v>
      </c>
      <c r="P80" s="5">
        <v>22245.360000000001</v>
      </c>
    </row>
    <row r="81" spans="1:16" x14ac:dyDescent="0.25">
      <c r="A81" s="4">
        <v>270</v>
      </c>
      <c r="B81">
        <v>3984</v>
      </c>
      <c r="C81">
        <v>3.18</v>
      </c>
      <c r="D81" s="5">
        <v>121825.05</v>
      </c>
      <c r="E81" s="4">
        <v>292.5</v>
      </c>
      <c r="F81">
        <v>3803</v>
      </c>
      <c r="G81">
        <v>3.04</v>
      </c>
      <c r="H81" s="5">
        <v>44282.720000000001</v>
      </c>
      <c r="I81" s="4">
        <v>315</v>
      </c>
      <c r="J81">
        <v>3906</v>
      </c>
      <c r="K81">
        <v>3.12</v>
      </c>
      <c r="L81" s="5">
        <v>68199.91</v>
      </c>
      <c r="M81" s="4">
        <v>337.5</v>
      </c>
      <c r="N81">
        <v>3563</v>
      </c>
      <c r="O81">
        <v>2.85</v>
      </c>
      <c r="P81" s="5">
        <v>22101.31</v>
      </c>
    </row>
    <row r="82" spans="1:16" x14ac:dyDescent="0.25">
      <c r="A82" s="4">
        <v>270</v>
      </c>
      <c r="B82">
        <v>3989</v>
      </c>
      <c r="C82">
        <v>3.18</v>
      </c>
      <c r="D82" s="5">
        <v>118443.26</v>
      </c>
      <c r="E82" s="4">
        <v>292.5</v>
      </c>
      <c r="F82">
        <v>3817</v>
      </c>
      <c r="G82">
        <v>3.04</v>
      </c>
      <c r="H82" s="5">
        <v>42979.11</v>
      </c>
      <c r="I82" s="4">
        <v>315</v>
      </c>
      <c r="J82">
        <v>3907</v>
      </c>
      <c r="K82">
        <v>3.12</v>
      </c>
      <c r="L82" s="5">
        <v>68199.91</v>
      </c>
      <c r="M82" s="4">
        <v>337.5</v>
      </c>
      <c r="N82">
        <v>3565</v>
      </c>
      <c r="O82">
        <v>2.85</v>
      </c>
      <c r="P82" s="5">
        <v>22101.31</v>
      </c>
    </row>
    <row r="83" spans="1:16" x14ac:dyDescent="0.25">
      <c r="A83" s="4">
        <v>270</v>
      </c>
      <c r="B83">
        <v>3990</v>
      </c>
      <c r="C83">
        <v>3.19</v>
      </c>
      <c r="D83" s="5">
        <v>124185.69</v>
      </c>
      <c r="E83" s="4">
        <v>292.5</v>
      </c>
      <c r="F83">
        <v>3811</v>
      </c>
      <c r="G83">
        <v>3.05</v>
      </c>
      <c r="H83" s="5">
        <v>45309.7</v>
      </c>
      <c r="I83" s="4">
        <v>315</v>
      </c>
      <c r="J83">
        <v>3906</v>
      </c>
      <c r="K83">
        <v>3.12</v>
      </c>
      <c r="L83" s="5">
        <v>68580.31</v>
      </c>
      <c r="M83" s="4">
        <v>337.5</v>
      </c>
      <c r="N83">
        <v>3568</v>
      </c>
      <c r="O83">
        <v>2.85</v>
      </c>
      <c r="P83" s="5">
        <v>22197.17</v>
      </c>
    </row>
    <row r="84" spans="1:16" x14ac:dyDescent="0.25">
      <c r="A84" s="4">
        <v>270</v>
      </c>
      <c r="B84">
        <v>3990</v>
      </c>
      <c r="C84">
        <v>3.19</v>
      </c>
      <c r="D84" s="5">
        <v>125399.73</v>
      </c>
      <c r="E84" s="4">
        <v>292.5</v>
      </c>
      <c r="F84">
        <v>3811</v>
      </c>
      <c r="G84">
        <v>3.04</v>
      </c>
      <c r="H84" s="5">
        <v>44282.720000000001</v>
      </c>
      <c r="I84" s="4">
        <v>315</v>
      </c>
      <c r="J84">
        <v>3906</v>
      </c>
      <c r="K84">
        <v>3.12</v>
      </c>
      <c r="L84" s="5">
        <v>68199.91</v>
      </c>
      <c r="M84" s="4">
        <v>337.5</v>
      </c>
      <c r="N84">
        <v>3563</v>
      </c>
      <c r="O84">
        <v>2.85</v>
      </c>
      <c r="P84" s="5">
        <v>22342.31</v>
      </c>
    </row>
    <row r="85" spans="1:16" ht="16.5" customHeight="1" thickBot="1" x14ac:dyDescent="0.3">
      <c r="A85" s="6">
        <v>270</v>
      </c>
      <c r="B85" s="7">
        <v>3987</v>
      </c>
      <c r="C85" s="7">
        <v>3.19</v>
      </c>
      <c r="D85" s="8">
        <v>125399.73</v>
      </c>
      <c r="E85" s="6">
        <v>292.5</v>
      </c>
      <c r="F85" s="7">
        <v>3811</v>
      </c>
      <c r="G85" s="7">
        <v>3.04</v>
      </c>
      <c r="H85" s="8">
        <v>44282.720000000001</v>
      </c>
      <c r="I85" s="6">
        <v>315</v>
      </c>
      <c r="J85" s="7">
        <v>3904</v>
      </c>
      <c r="K85" s="7">
        <v>3.12</v>
      </c>
      <c r="L85" s="8">
        <v>68199.91</v>
      </c>
      <c r="M85" s="6">
        <v>337.5</v>
      </c>
      <c r="N85" s="7">
        <v>3563</v>
      </c>
      <c r="O85" s="7">
        <v>2.85</v>
      </c>
      <c r="P85" s="8">
        <v>22101.31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 filter, no op-amp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Nguyên Hoàng Đỗ</dc:creator>
  <cp:lastModifiedBy>Nguyên Hoàng Đỗ</cp:lastModifiedBy>
  <dcterms:created xsi:type="dcterms:W3CDTF">2023-06-23T04:03:32Z</dcterms:created>
  <dcterms:modified xsi:type="dcterms:W3CDTF">2023-09-14T18:03:39Z</dcterms:modified>
</cp:coreProperties>
</file>