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1ecc3610ff35ee/Senior Project ^0 Bachelor Thesis/Personal works/VGU-WirelessMeteorologyStation/05 - Literature/Data/Anemometer/"/>
    </mc:Choice>
  </mc:AlternateContent>
  <xr:revisionPtr revIDLastSave="11" documentId="8_{CE8B52B6-8CD3-43BD-865B-7516B3CD97EB}" xr6:coauthVersionLast="47" xr6:coauthVersionMax="47" xr10:uidLastSave="{CAFF1800-DFC0-4F69-9570-BF0723FE053F}"/>
  <bookViews>
    <workbookView xWindow="-120" yWindow="-120" windowWidth="29040" windowHeight="15840" xr2:uid="{BB946364-8759-4590-A342-4E4DD5FAA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  <c r="F18" i="1"/>
  <c r="F1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2" i="1"/>
</calcChain>
</file>

<file path=xl/sharedStrings.xml><?xml version="1.0" encoding="utf-8"?>
<sst xmlns="http://schemas.openxmlformats.org/spreadsheetml/2006/main" count="9" uniqueCount="9">
  <si>
    <t>Pulse count</t>
  </si>
  <si>
    <t>Fan speed (rev/min)</t>
  </si>
  <si>
    <t>Flow rate (m3/s)</t>
  </si>
  <si>
    <t>Air speed (m/s)</t>
  </si>
  <si>
    <t>Resulted air speed (m/s)</t>
  </si>
  <si>
    <t>Factor</t>
  </si>
  <si>
    <t>Mean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</si>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</sst>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E7776-58D7-41F6-9D63-3DA0F0DE0380}">
  <dimension ref="A1:F19"/>
  <sheetViews>
    <sheetView tabSelected="1" workbookViewId="0">
      <selection activeCell="J23" sqref="J23"/>
    </sheetView>
  </sheetViews>
  <sheetFormatPr defaultRowHeight="15" x14ac:dyDescent="0.25"/>
  <cols>
    <col min="1" max="1" width="19.140625" customWidth="1"/>
    <col min="2" max="2" width="15.42578125" customWidth="1"/>
    <col min="3" max="3" width="15" customWidth="1"/>
    <col min="4" max="4" width="12.42578125" customWidth="1"/>
    <col min="5" max="5" width="23.28515625" customWidth="1"/>
    <col min="6" max="6" width="13.28515625" customWidth="1"/>
  </cols>
  <sheetData>
    <row r="1" spans="1:6" s="1" customFormat="1" ht="15.75" thickBot="1" x14ac:dyDescent="0.3">
      <c r="A1" s="10" t="s">
        <v>1</v>
      </c>
      <c r="B1" s="11" t="s">
        <v>2</v>
      </c>
      <c r="C1" s="11" t="s">
        <v>3</v>
      </c>
      <c r="D1" s="11" t="s">
        <v>0</v>
      </c>
      <c r="E1" s="11" t="s">
        <v>4</v>
      </c>
      <c r="F1" s="12" t="s">
        <v>5</v>
      </c>
    </row>
    <row r="2" spans="1:6" x14ac:dyDescent="0.25">
      <c r="A2" s="2">
        <v>318</v>
      </c>
      <c r="B2" s="3">
        <f>0.0007*A2+0.0375</f>
        <v>0.2601</v>
      </c>
      <c r="C2" s="3">
        <f>B2/(PI()*POWER(0.2,2))</f>
        <v>2.0698100349100987</v>
      </c>
      <c r="D2" s="3">
        <v>50</v>
      </c>
      <c r="E2" s="3">
        <f>(D2/2)*(2*PI()*0.092/20)</f>
        <v>0.72256631032565244</v>
      </c>
      <c r="F2" s="4">
        <f>C2/E2</f>
        <v>2.8645260723230495</v>
      </c>
    </row>
    <row r="3" spans="1:6" x14ac:dyDescent="0.25">
      <c r="A3" s="5">
        <v>318</v>
      </c>
      <c r="B3">
        <f t="shared" ref="B3:B16" si="0">0.0007*A3+0.0375</f>
        <v>0.2601</v>
      </c>
      <c r="C3">
        <f t="shared" ref="C3:C16" si="1">B3/(PI()*POWER(0.2,2))</f>
        <v>2.0698100349100987</v>
      </c>
      <c r="D3">
        <v>54</v>
      </c>
      <c r="E3">
        <f t="shared" ref="E3:E16" si="2">(D3/2)*(2*PI()*0.092/20)</f>
        <v>0.78037161515170461</v>
      </c>
      <c r="F3" s="6">
        <f t="shared" ref="F3:F16" si="3">C3/E3</f>
        <v>2.6523389558546753</v>
      </c>
    </row>
    <row r="4" spans="1:6" x14ac:dyDescent="0.25">
      <c r="A4" s="5">
        <v>318</v>
      </c>
      <c r="B4">
        <f t="shared" si="0"/>
        <v>0.2601</v>
      </c>
      <c r="C4">
        <f t="shared" si="1"/>
        <v>2.0698100349100987</v>
      </c>
      <c r="D4">
        <v>52</v>
      </c>
      <c r="E4">
        <f t="shared" si="2"/>
        <v>0.75146896273867847</v>
      </c>
      <c r="F4" s="6">
        <f t="shared" si="3"/>
        <v>2.7543519926183166</v>
      </c>
    </row>
    <row r="5" spans="1:6" x14ac:dyDescent="0.25">
      <c r="A5" s="5">
        <v>318</v>
      </c>
      <c r="B5">
        <f t="shared" si="0"/>
        <v>0.2601</v>
      </c>
      <c r="C5">
        <f t="shared" si="1"/>
        <v>2.0698100349100987</v>
      </c>
      <c r="D5">
        <v>51</v>
      </c>
      <c r="E5">
        <f t="shared" si="2"/>
        <v>0.73701763653216545</v>
      </c>
      <c r="F5" s="6">
        <f t="shared" si="3"/>
        <v>2.8083588944343623</v>
      </c>
    </row>
    <row r="6" spans="1:6" ht="15.75" thickBot="1" x14ac:dyDescent="0.3">
      <c r="A6" s="7">
        <v>318</v>
      </c>
      <c r="B6" s="8">
        <f t="shared" si="0"/>
        <v>0.2601</v>
      </c>
      <c r="C6" s="8">
        <f t="shared" si="1"/>
        <v>2.0698100349100987</v>
      </c>
      <c r="D6" s="8">
        <v>47</v>
      </c>
      <c r="E6" s="8">
        <f t="shared" si="2"/>
        <v>0.67921233170611328</v>
      </c>
      <c r="F6" s="9">
        <f t="shared" si="3"/>
        <v>3.0473681620457973</v>
      </c>
    </row>
    <row r="7" spans="1:6" x14ac:dyDescent="0.25">
      <c r="A7" s="2">
        <v>403</v>
      </c>
      <c r="B7" s="3">
        <f t="shared" si="0"/>
        <v>0.3196</v>
      </c>
      <c r="C7" s="3">
        <f t="shared" si="1"/>
        <v>2.5432959906084873</v>
      </c>
      <c r="D7" s="3">
        <v>64</v>
      </c>
      <c r="E7" s="3">
        <f t="shared" si="2"/>
        <v>0.9248848772168351</v>
      </c>
      <c r="F7" s="4">
        <f t="shared" si="3"/>
        <v>2.7498514174669797</v>
      </c>
    </row>
    <row r="8" spans="1:6" x14ac:dyDescent="0.25">
      <c r="A8" s="5">
        <v>403</v>
      </c>
      <c r="B8">
        <f t="shared" si="0"/>
        <v>0.3196</v>
      </c>
      <c r="C8">
        <f t="shared" si="1"/>
        <v>2.5432959906084873</v>
      </c>
      <c r="D8">
        <v>64</v>
      </c>
      <c r="E8">
        <f t="shared" si="2"/>
        <v>0.9248848772168351</v>
      </c>
      <c r="F8" s="6">
        <f t="shared" si="3"/>
        <v>2.7498514174669797</v>
      </c>
    </row>
    <row r="9" spans="1:6" x14ac:dyDescent="0.25">
      <c r="A9" s="5">
        <v>403</v>
      </c>
      <c r="B9">
        <f t="shared" si="0"/>
        <v>0.3196</v>
      </c>
      <c r="C9">
        <f t="shared" si="1"/>
        <v>2.5432959906084873</v>
      </c>
      <c r="D9">
        <v>66</v>
      </c>
      <c r="E9">
        <f t="shared" si="2"/>
        <v>0.95378752962986124</v>
      </c>
      <c r="F9" s="6">
        <f t="shared" si="3"/>
        <v>2.6665225866346467</v>
      </c>
    </row>
    <row r="10" spans="1:6" x14ac:dyDescent="0.25">
      <c r="A10" s="5">
        <v>403</v>
      </c>
      <c r="B10">
        <f t="shared" si="0"/>
        <v>0.3196</v>
      </c>
      <c r="C10">
        <f t="shared" si="1"/>
        <v>2.5432959906084873</v>
      </c>
      <c r="D10">
        <v>65</v>
      </c>
      <c r="E10">
        <f t="shared" si="2"/>
        <v>0.93933620342334812</v>
      </c>
      <c r="F10" s="6">
        <f t="shared" si="3"/>
        <v>2.7075460110444105</v>
      </c>
    </row>
    <row r="11" spans="1:6" ht="15.75" thickBot="1" x14ac:dyDescent="0.3">
      <c r="A11" s="7">
        <v>403</v>
      </c>
      <c r="B11" s="8">
        <f t="shared" si="0"/>
        <v>0.3196</v>
      </c>
      <c r="C11" s="8">
        <f t="shared" si="1"/>
        <v>2.5432959906084873</v>
      </c>
      <c r="D11" s="8">
        <v>65</v>
      </c>
      <c r="E11" s="8">
        <f t="shared" si="2"/>
        <v>0.93933620342334812</v>
      </c>
      <c r="F11" s="9">
        <f t="shared" si="3"/>
        <v>2.7075460110444105</v>
      </c>
    </row>
    <row r="12" spans="1:6" x14ac:dyDescent="0.25">
      <c r="A12" s="2">
        <v>500</v>
      </c>
      <c r="B12" s="3">
        <f t="shared" si="0"/>
        <v>0.38749999999999996</v>
      </c>
      <c r="C12" s="3">
        <f t="shared" si="1"/>
        <v>3.0836270224054716</v>
      </c>
      <c r="D12" s="3">
        <v>85</v>
      </c>
      <c r="E12" s="3">
        <f t="shared" si="2"/>
        <v>1.2283627275536091</v>
      </c>
      <c r="F12" s="4">
        <f t="shared" si="3"/>
        <v>2.5103554131333685</v>
      </c>
    </row>
    <row r="13" spans="1:6" x14ac:dyDescent="0.25">
      <c r="A13" s="5">
        <v>500</v>
      </c>
      <c r="B13">
        <f t="shared" si="0"/>
        <v>0.38749999999999996</v>
      </c>
      <c r="C13">
        <f t="shared" si="1"/>
        <v>3.0836270224054716</v>
      </c>
      <c r="D13">
        <v>85</v>
      </c>
      <c r="E13">
        <f t="shared" si="2"/>
        <v>1.2283627275536091</v>
      </c>
      <c r="F13" s="6">
        <f t="shared" si="3"/>
        <v>2.5103554131333685</v>
      </c>
    </row>
    <row r="14" spans="1:6" x14ac:dyDescent="0.25">
      <c r="A14" s="5">
        <v>500</v>
      </c>
      <c r="B14">
        <f t="shared" si="0"/>
        <v>0.38749999999999996</v>
      </c>
      <c r="C14">
        <f t="shared" si="1"/>
        <v>3.0836270224054716</v>
      </c>
      <c r="D14">
        <v>85</v>
      </c>
      <c r="E14">
        <f t="shared" si="2"/>
        <v>1.2283627275536091</v>
      </c>
      <c r="F14" s="6">
        <f t="shared" si="3"/>
        <v>2.5103554131333685</v>
      </c>
    </row>
    <row r="15" spans="1:6" x14ac:dyDescent="0.25">
      <c r="A15" s="5">
        <v>500</v>
      </c>
      <c r="B15">
        <f t="shared" si="0"/>
        <v>0.38749999999999996</v>
      </c>
      <c r="C15">
        <f t="shared" si="1"/>
        <v>3.0836270224054716</v>
      </c>
      <c r="D15">
        <v>82</v>
      </c>
      <c r="E15">
        <f t="shared" si="2"/>
        <v>1.1850087489340699</v>
      </c>
      <c r="F15" s="6">
        <f t="shared" si="3"/>
        <v>2.602197684345565</v>
      </c>
    </row>
    <row r="16" spans="1:6" ht="15.75" thickBot="1" x14ac:dyDescent="0.3">
      <c r="A16" s="7">
        <v>500</v>
      </c>
      <c r="B16" s="8">
        <f t="shared" si="0"/>
        <v>0.38749999999999996</v>
      </c>
      <c r="C16" s="8">
        <f t="shared" si="1"/>
        <v>3.0836270224054716</v>
      </c>
      <c r="D16" s="8">
        <v>82</v>
      </c>
      <c r="E16">
        <f t="shared" si="2"/>
        <v>1.1850087489340699</v>
      </c>
      <c r="F16" s="6">
        <f t="shared" si="3"/>
        <v>2.602197684345565</v>
      </c>
    </row>
    <row r="17" spans="1:6" x14ac:dyDescent="0.25">
      <c r="E17" s="14" t="s">
        <v>6</v>
      </c>
      <c r="F17" s="4">
        <f>AVERAGE(F2:F16)</f>
        <v>2.6962482086016575</v>
      </c>
    </row>
    <row r="18" spans="1:6" x14ac:dyDescent="0.25">
      <c r="E18" s="15" t="s">
        <v>7</v>
      </c>
      <c r="F18" s="6">
        <f>MIN(F2:F16)</f>
        <v>2.5103554131333685</v>
      </c>
    </row>
    <row r="19" spans="1:6" ht="15.75" thickBot="1" x14ac:dyDescent="0.3">
      <c r="A19" s="13"/>
      <c r="E19" s="16" t="s">
        <v>8</v>
      </c>
      <c r="F19" s="9">
        <f>MAX(F2:F16)</f>
        <v>3.0473681620457973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Hoàng Đỗ</dc:creator>
  <cp:lastModifiedBy>Nguyên Hoàng Đỗ</cp:lastModifiedBy>
  <dcterms:created xsi:type="dcterms:W3CDTF">2023-08-02T13:19:08Z</dcterms:created>
  <dcterms:modified xsi:type="dcterms:W3CDTF">2023-09-29T11:34:11Z</dcterms:modified>
</cp:coreProperties>
</file>